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30_納品\①環境省DVD\Disc3(業務結果報告書）\②-2都道府県回答データ（HP掲載用）\④処理状況\①全体集計\"/>
    </mc:Choice>
  </mc:AlternateContent>
  <xr:revisionPtr revIDLastSave="0" documentId="13_ncr:1_{21FE476D-D254-4AFA-B536-CF14C4329CBA}" xr6:coauthVersionLast="47" xr6:coauthVersionMax="47" xr10:uidLastSave="{00000000-0000-0000-0000-000000000000}"/>
  <bookViews>
    <workbookView xWindow="-120" yWindow="-120" windowWidth="29040" windowHeight="15720" tabRatio="819" xr2:uid="{00000000-000D-0000-FFFF-FFFF00000000}"/>
  </bookViews>
  <sheets>
    <sheet name="廃棄物事業経費（市町村）" sheetId="10" r:id="rId1"/>
    <sheet name="廃棄物事業経費（組合）" sheetId="11" r:id="rId2"/>
    <sheet name="廃棄物事業経費（歳入）" sheetId="12" r:id="rId3"/>
    <sheet name="廃棄物事業経費（歳出）" sheetId="13" r:id="rId4"/>
    <sheet name="組合分担金内訳" sheetId="14" r:id="rId5"/>
    <sheet name="市町村分担金内訳" sheetId="15" r:id="rId6"/>
    <sheet name="経費集計" sheetId="16" r:id="rId7"/>
  </sheets>
  <definedNames>
    <definedName name="_xlnm._FilterDatabase" localSheetId="5" hidden="1">市町村分担金内訳!$A$6:$DU$53</definedName>
    <definedName name="_xlnm._FilterDatabase" localSheetId="4" hidden="1">組合分担金内訳!$A$6:$BE$53</definedName>
    <definedName name="_xlnm._FilterDatabase" localSheetId="3" hidden="1">'廃棄物事業経費（歳出）'!$A$6:$CI$53</definedName>
    <definedName name="_xlnm._FilterDatabase" localSheetId="2" hidden="1">'廃棄物事業経費（歳入）'!$A$6:$AD$53</definedName>
    <definedName name="_xlnm._FilterDatabase" localSheetId="0" hidden="1">'廃棄物事業経費（市町村）'!$A$6:$DJ$53</definedName>
    <definedName name="_xlnm._FilterDatabase" localSheetId="1" hidden="1">'廃棄物事業経費（組合）'!$A$6:$DJ$53</definedName>
    <definedName name="_xlnm.Print_Area" localSheetId="6">経費集計!$A$1:$M$33</definedName>
    <definedName name="_xlnm.Print_Area" localSheetId="5">市町村分担金内訳!$2:$6</definedName>
    <definedName name="_xlnm.Print_Area" localSheetId="4">組合分担金内訳!$2:$6</definedName>
    <definedName name="_xlnm.Print_Area" localSheetId="3">'廃棄物事業経費（歳出）'!$2:$6</definedName>
    <definedName name="_xlnm.Print_Area" localSheetId="2">'廃棄物事業経費（歳入）'!$2:$6</definedName>
    <definedName name="_xlnm.Print_Area" localSheetId="0">'廃棄物事業経費（市町村）'!$2:$6</definedName>
    <definedName name="_xlnm.Print_Area" localSheetId="1">'廃棄物事業経費（組合）'!$2:$6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91029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6" l="1"/>
  <c r="M2" i="16" s="1"/>
  <c r="D54" i="15"/>
  <c r="DU54" i="15"/>
  <c r="DT54" i="15"/>
  <c r="DS54" i="15"/>
  <c r="DR54" i="15"/>
  <c r="DQ54" i="15"/>
  <c r="DP54" i="15"/>
  <c r="DO54" i="15"/>
  <c r="DN54" i="15"/>
  <c r="DM54" i="15"/>
  <c r="DL54" i="15"/>
  <c r="DK54" i="15"/>
  <c r="DJ54" i="15"/>
  <c r="DI54" i="15"/>
  <c r="DH54" i="15"/>
  <c r="DG54" i="15"/>
  <c r="DF54" i="15"/>
  <c r="DE54" i="15"/>
  <c r="DD54" i="15"/>
  <c r="DC54" i="15"/>
  <c r="DB54" i="15"/>
  <c r="DA54" i="15"/>
  <c r="CZ54" i="15"/>
  <c r="CY54" i="15"/>
  <c r="CX54" i="15"/>
  <c r="CW54" i="15"/>
  <c r="CV54" i="15"/>
  <c r="CU54" i="15"/>
  <c r="CT54" i="15"/>
  <c r="CS54" i="15"/>
  <c r="CR54" i="15"/>
  <c r="CQ54" i="15"/>
  <c r="CP54" i="15"/>
  <c r="CO54" i="15"/>
  <c r="CN54" i="15"/>
  <c r="CM54" i="15"/>
  <c r="CL54" i="15"/>
  <c r="CK54" i="15"/>
  <c r="CJ54" i="15"/>
  <c r="CI54" i="15"/>
  <c r="CH54" i="15"/>
  <c r="CG54" i="15"/>
  <c r="CF54" i="15"/>
  <c r="CE54" i="15"/>
  <c r="CD54" i="15"/>
  <c r="CC54" i="15"/>
  <c r="CB54" i="15"/>
  <c r="CA54" i="15"/>
  <c r="BZ54" i="15"/>
  <c r="BY54" i="15"/>
  <c r="BX54" i="15"/>
  <c r="BW54" i="15"/>
  <c r="BV54" i="15"/>
  <c r="BU54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Q54" i="15"/>
  <c r="AP54" i="15"/>
  <c r="AO54" i="15"/>
  <c r="AN54" i="15"/>
  <c r="AM54" i="15"/>
  <c r="AL54" i="15"/>
  <c r="AK54" i="15"/>
  <c r="AJ54" i="15"/>
  <c r="AI54" i="15"/>
  <c r="AH54" i="15"/>
  <c r="AG54" i="15"/>
  <c r="AF54" i="15"/>
  <c r="AE54" i="15"/>
  <c r="AD54" i="15"/>
  <c r="AC54" i="15"/>
  <c r="AB54" i="15"/>
  <c r="AA54" i="15"/>
  <c r="Z54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4"/>
  <c r="BE54" i="14"/>
  <c r="BD54" i="14"/>
  <c r="BC54" i="14"/>
  <c r="BB54" i="14"/>
  <c r="BA54" i="14"/>
  <c r="AZ54" i="14"/>
  <c r="AY54" i="14"/>
  <c r="AX54" i="14"/>
  <c r="AW54" i="14"/>
  <c r="AV54" i="14"/>
  <c r="AU54" i="14"/>
  <c r="AT54" i="14"/>
  <c r="AS54" i="14"/>
  <c r="AR54" i="14"/>
  <c r="AQ54" i="14"/>
  <c r="AP54" i="14"/>
  <c r="AO54" i="14"/>
  <c r="AN54" i="14"/>
  <c r="AM54" i="14"/>
  <c r="AL54" i="14"/>
  <c r="AK54" i="14"/>
  <c r="AJ54" i="14"/>
  <c r="AI54" i="14"/>
  <c r="AH54" i="14"/>
  <c r="AG54" i="14"/>
  <c r="AF54" i="14"/>
  <c r="AE54" i="14"/>
  <c r="AD54" i="14"/>
  <c r="AC54" i="14"/>
  <c r="AB54" i="14"/>
  <c r="AA54" i="14"/>
  <c r="Z54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3"/>
  <c r="CI54" i="13"/>
  <c r="CH54" i="13"/>
  <c r="CG54" i="13"/>
  <c r="CF54" i="13"/>
  <c r="CE54" i="13"/>
  <c r="CD54" i="13"/>
  <c r="CC54" i="13"/>
  <c r="CB54" i="13"/>
  <c r="CA54" i="13"/>
  <c r="BZ54" i="13"/>
  <c r="BY54" i="13"/>
  <c r="BX54" i="13"/>
  <c r="BW54" i="13"/>
  <c r="BV54" i="13"/>
  <c r="BU54" i="13"/>
  <c r="BT54" i="13"/>
  <c r="BS54" i="13"/>
  <c r="BR54" i="13"/>
  <c r="BQ54" i="13"/>
  <c r="BP54" i="13"/>
  <c r="BO54" i="13"/>
  <c r="BN54" i="13"/>
  <c r="BM54" i="13"/>
  <c r="BL54" i="13"/>
  <c r="BK54" i="13"/>
  <c r="BJ54" i="13"/>
  <c r="BI54" i="13"/>
  <c r="BH54" i="13"/>
  <c r="BG54" i="13"/>
  <c r="BF54" i="13"/>
  <c r="BE54" i="13"/>
  <c r="BD54" i="13"/>
  <c r="BC54" i="13"/>
  <c r="BB54" i="13"/>
  <c r="BA54" i="13"/>
  <c r="AZ54" i="13"/>
  <c r="AY54" i="13"/>
  <c r="AX54" i="13"/>
  <c r="AW54" i="13"/>
  <c r="AV54" i="13"/>
  <c r="AU54" i="13"/>
  <c r="AT54" i="13"/>
  <c r="AS54" i="13"/>
  <c r="AR54" i="13"/>
  <c r="AQ54" i="13"/>
  <c r="AP54" i="13"/>
  <c r="AO54" i="13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DJ54" i="11"/>
  <c r="DI54" i="11"/>
  <c r="DH54" i="11"/>
  <c r="DG54" i="11"/>
  <c r="DF54" i="11"/>
  <c r="DE54" i="11"/>
  <c r="DD54" i="11"/>
  <c r="DC54" i="11"/>
  <c r="DB54" i="11"/>
  <c r="DA54" i="11"/>
  <c r="CZ54" i="11"/>
  <c r="CY54" i="11"/>
  <c r="CX54" i="11"/>
  <c r="CW54" i="11"/>
  <c r="CV54" i="11"/>
  <c r="CU54" i="11"/>
  <c r="CT54" i="11"/>
  <c r="CS54" i="11"/>
  <c r="CR54" i="11"/>
  <c r="CQ54" i="11"/>
  <c r="CP54" i="11"/>
  <c r="CO54" i="11"/>
  <c r="CN54" i="11"/>
  <c r="CM54" i="11"/>
  <c r="CL54" i="11"/>
  <c r="CK54" i="11"/>
  <c r="CJ54" i="11"/>
  <c r="CI54" i="11"/>
  <c r="CH54" i="11"/>
  <c r="CG54" i="11"/>
  <c r="CF54" i="11"/>
  <c r="CE54" i="11"/>
  <c r="CD54" i="11"/>
  <c r="CC54" i="11"/>
  <c r="CB54" i="11"/>
  <c r="CA54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D54" i="10"/>
  <c r="DJ54" i="10"/>
  <c r="DI54" i="10"/>
  <c r="DH54" i="10"/>
  <c r="DG54" i="10"/>
  <c r="DF54" i="10"/>
  <c r="DE54" i="10"/>
  <c r="DD54" i="10"/>
  <c r="DC54" i="10"/>
  <c r="DB54" i="10"/>
  <c r="DA54" i="10"/>
  <c r="CZ54" i="10"/>
  <c r="CY54" i="10"/>
  <c r="CX54" i="10"/>
  <c r="CW54" i="10"/>
  <c r="CV54" i="10"/>
  <c r="CU54" i="10"/>
  <c r="CT54" i="10"/>
  <c r="CS54" i="10"/>
  <c r="CR54" i="10"/>
  <c r="CQ54" i="10"/>
  <c r="CP54" i="10"/>
  <c r="CO54" i="10"/>
  <c r="CN54" i="10"/>
  <c r="CM54" i="10"/>
  <c r="CL54" i="10"/>
  <c r="CK54" i="10"/>
  <c r="CJ54" i="10"/>
  <c r="CI54" i="10"/>
  <c r="CH54" i="10"/>
  <c r="CG54" i="10"/>
  <c r="CF54" i="10"/>
  <c r="CE54" i="10"/>
  <c r="CD54" i="10"/>
  <c r="CC54" i="10"/>
  <c r="CB54" i="10"/>
  <c r="CA54" i="10"/>
  <c r="BZ54" i="10"/>
  <c r="BY54" i="10"/>
  <c r="BX54" i="10"/>
  <c r="BW54" i="10"/>
  <c r="BV54" i="10"/>
  <c r="BU54" i="10"/>
  <c r="BT54" i="10"/>
  <c r="BS54" i="10"/>
  <c r="BR54" i="10"/>
  <c r="BQ54" i="10"/>
  <c r="BP54" i="10"/>
  <c r="BO54" i="10"/>
  <c r="BN54" i="10"/>
  <c r="BM54" i="10"/>
  <c r="BL54" i="10"/>
  <c r="BK54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AH55" i="16"/>
  <c r="AC2" i="16" l="1"/>
  <c r="C1" i="16" l="1"/>
  <c r="B1" i="16"/>
  <c r="AD2" i="16"/>
  <c r="AF2" i="16" l="1"/>
  <c r="AI2" i="16" l="1"/>
  <c r="AF21" i="16"/>
  <c r="AF33" i="16"/>
  <c r="AF19" i="16"/>
  <c r="AF54" i="16"/>
  <c r="AF35" i="16"/>
  <c r="AF57" i="16"/>
  <c r="AF24" i="16"/>
  <c r="AF26" i="16"/>
  <c r="AF11" i="16"/>
  <c r="AF48" i="16"/>
  <c r="AF58" i="16"/>
  <c r="AF30" i="16"/>
  <c r="AF52" i="16"/>
  <c r="AF62" i="16"/>
  <c r="AF46" i="16"/>
  <c r="AF59" i="16"/>
  <c r="AF49" i="16"/>
  <c r="AF23" i="16"/>
  <c r="AF28" i="16"/>
  <c r="AF55" i="16"/>
  <c r="AF34" i="16"/>
  <c r="AF53" i="16"/>
  <c r="AF47" i="16"/>
  <c r="AF18" i="16"/>
  <c r="AF50" i="16"/>
  <c r="AF43" i="16"/>
  <c r="AF38" i="16"/>
  <c r="AF22" i="16"/>
  <c r="AF7" i="16"/>
  <c r="AF10" i="16"/>
  <c r="AF17" i="16"/>
  <c r="AF9" i="16"/>
  <c r="AF42" i="16"/>
  <c r="AF29" i="16"/>
  <c r="AF27" i="16"/>
  <c r="AF60" i="16"/>
  <c r="AF37" i="16"/>
  <c r="AF44" i="16"/>
  <c r="AF13" i="16"/>
  <c r="AF39" i="16"/>
  <c r="AF16" i="16"/>
  <c r="AF25" i="16"/>
  <c r="AF8" i="16"/>
  <c r="AF56" i="16"/>
  <c r="AF36" i="16"/>
  <c r="AF41" i="16"/>
  <c r="AF51" i="16"/>
  <c r="AF32" i="16"/>
  <c r="AF14" i="16"/>
  <c r="AF31" i="16"/>
  <c r="AF20" i="16"/>
  <c r="AF40" i="16"/>
  <c r="AF61" i="16"/>
  <c r="AF15" i="16"/>
  <c r="AF12" i="16"/>
  <c r="AF45" i="16"/>
  <c r="AH21" i="16"/>
  <c r="AH1933" i="16"/>
  <c r="AH890" i="16"/>
  <c r="AH2110" i="16"/>
  <c r="AH1962" i="16"/>
  <c r="AH1603" i="16"/>
  <c r="AH1958" i="16"/>
  <c r="AH222" i="16"/>
  <c r="AH2346" i="16"/>
  <c r="AH1649" i="16"/>
  <c r="AH9" i="16"/>
  <c r="AH1473" i="16"/>
  <c r="AH2043" i="16"/>
  <c r="AH2114" i="16"/>
  <c r="AH782" i="16"/>
  <c r="AH1935" i="16"/>
  <c r="AH1642" i="16"/>
  <c r="AH792" i="16"/>
  <c r="AH423" i="16"/>
  <c r="AH2186" i="16"/>
  <c r="AH266" i="16"/>
  <c r="AH1387" i="16"/>
  <c r="AH1581" i="16"/>
  <c r="AH856" i="16"/>
  <c r="AH1593" i="16"/>
  <c r="AH1527" i="16"/>
  <c r="AH1069" i="16"/>
  <c r="AH2392" i="16"/>
  <c r="AH226" i="16"/>
  <c r="AH1671" i="16"/>
  <c r="AH2231" i="16"/>
  <c r="AH648" i="16"/>
  <c r="AH1575" i="16"/>
  <c r="AH1983" i="16"/>
  <c r="AH638" i="16"/>
  <c r="AH81" i="16"/>
  <c r="AH1871" i="16"/>
  <c r="AH1963" i="16"/>
  <c r="AH1460" i="16"/>
  <c r="AH1734" i="16"/>
  <c r="AH2101" i="16"/>
  <c r="AH1010" i="16"/>
  <c r="AH650" i="16"/>
  <c r="AH247" i="16"/>
  <c r="AH1904" i="16"/>
  <c r="AH2016" i="16"/>
  <c r="AH715" i="16"/>
  <c r="AH846" i="16"/>
  <c r="AH1049" i="16"/>
  <c r="AH2363" i="16"/>
  <c r="AH2269" i="16"/>
  <c r="AH1093" i="16"/>
  <c r="AH144" i="16"/>
  <c r="AH1118" i="16"/>
  <c r="AH681" i="16"/>
  <c r="AH593" i="16"/>
  <c r="AH2049" i="16"/>
  <c r="AH276" i="16"/>
  <c r="AH660" i="16"/>
  <c r="AH1545" i="16"/>
  <c r="AH1627" i="16"/>
  <c r="AH644" i="16"/>
  <c r="AH332" i="16"/>
  <c r="AH1073" i="16"/>
  <c r="AH1396" i="16"/>
  <c r="AH336" i="16"/>
  <c r="AH1742" i="16"/>
  <c r="AH1273" i="16"/>
  <c r="AH1276" i="16"/>
  <c r="AH1192" i="16"/>
  <c r="AH211" i="16"/>
  <c r="AH1719" i="16"/>
  <c r="AH274" i="16"/>
  <c r="AH1157" i="16"/>
  <c r="AH1156" i="16"/>
  <c r="AH1541" i="16"/>
  <c r="AH1853" i="16"/>
  <c r="AH515" i="16"/>
  <c r="AH1730" i="16"/>
  <c r="AH851" i="16"/>
  <c r="AH806" i="16"/>
  <c r="AH1430" i="16"/>
  <c r="AH1287" i="16"/>
  <c r="AH1778" i="16"/>
  <c r="AH1916" i="16"/>
  <c r="AH1619" i="16"/>
  <c r="AH1068" i="16"/>
  <c r="AH1226" i="16"/>
  <c r="AH1391" i="16"/>
  <c r="AH548" i="16"/>
  <c r="AH854" i="16"/>
  <c r="AH110" i="16"/>
  <c r="AH897" i="16"/>
  <c r="AH1061" i="16"/>
  <c r="AH914" i="16"/>
  <c r="AH229" i="16"/>
  <c r="AH116" i="16"/>
  <c r="AH923" i="16"/>
  <c r="AH2304" i="16"/>
  <c r="AH34" i="16"/>
  <c r="AH934" i="16"/>
  <c r="AH151" i="16"/>
  <c r="AH1003" i="16"/>
  <c r="AH1555" i="16"/>
  <c r="AH1115" i="16"/>
  <c r="AH1657" i="16"/>
  <c r="AH240" i="16"/>
  <c r="AH905" i="16"/>
  <c r="AH1144" i="16"/>
  <c r="AH185" i="16"/>
  <c r="AH2050" i="16"/>
  <c r="AH198" i="16"/>
  <c r="AH805" i="16"/>
  <c r="AH1797" i="16"/>
  <c r="AH2347" i="16"/>
  <c r="AH103" i="16"/>
  <c r="AH1656" i="16"/>
  <c r="AH1282" i="16"/>
  <c r="AH1906" i="16"/>
  <c r="AH912" i="16"/>
  <c r="AH1275" i="16"/>
  <c r="AH1237" i="16"/>
  <c r="AH2361" i="16"/>
  <c r="AH1028" i="16"/>
  <c r="AH287" i="16"/>
  <c r="AH565" i="16"/>
  <c r="AH370" i="16"/>
  <c r="AH2115" i="16"/>
  <c r="AH313" i="16"/>
  <c r="AH2274" i="16"/>
  <c r="AH1858" i="16"/>
  <c r="AH1771" i="16"/>
  <c r="AH931" i="16"/>
  <c r="AH462" i="16"/>
  <c r="AH487" i="16"/>
  <c r="AH2076" i="16"/>
  <c r="AH1598" i="16"/>
  <c r="AH1826" i="16"/>
  <c r="AH214" i="16"/>
  <c r="AH320" i="16"/>
  <c r="AH1666" i="16"/>
  <c r="AH202" i="16"/>
  <c r="AH2328" i="16"/>
  <c r="AH1739" i="16"/>
  <c r="AH608" i="16"/>
  <c r="AH1939" i="16"/>
  <c r="AH1639" i="16"/>
  <c r="AH1245" i="16"/>
  <c r="AH1689" i="16"/>
  <c r="AH2087" i="16"/>
  <c r="AH915" i="16"/>
  <c r="AH1382" i="16"/>
  <c r="AH537" i="16"/>
  <c r="AH1200" i="16"/>
  <c r="AH1638" i="16"/>
  <c r="AH821" i="16"/>
  <c r="AH1151" i="16"/>
  <c r="AH1569" i="16"/>
  <c r="AH1264" i="16"/>
  <c r="AH760" i="16"/>
  <c r="AH1898" i="16"/>
  <c r="AH1146" i="16"/>
  <c r="AH63" i="16"/>
  <c r="AH717" i="16"/>
  <c r="AH1110" i="16"/>
  <c r="AH1108" i="16"/>
  <c r="AH402" i="16"/>
  <c r="AH824" i="16"/>
  <c r="AH467" i="16"/>
  <c r="AH2195" i="16"/>
  <c r="AH1130" i="16"/>
  <c r="AH457" i="16"/>
  <c r="AH1393" i="16"/>
  <c r="AH713" i="16"/>
  <c r="AH1662" i="16"/>
  <c r="AH1697" i="16"/>
  <c r="AH1565" i="16"/>
  <c r="AH1193" i="16"/>
  <c r="AH842" i="16"/>
  <c r="AH1024" i="16"/>
  <c r="AH566" i="16"/>
  <c r="AH583" i="16"/>
  <c r="AH1563" i="16"/>
  <c r="AH2021" i="16"/>
  <c r="AH2340" i="16"/>
  <c r="AH293" i="16"/>
  <c r="AH1709" i="16"/>
  <c r="AH1691" i="16"/>
  <c r="AH756" i="16"/>
  <c r="AH180" i="16"/>
  <c r="AH747" i="16"/>
  <c r="AH1760" i="16"/>
  <c r="AH836" i="16"/>
  <c r="AH481" i="16"/>
  <c r="AH135" i="16"/>
  <c r="AH461" i="16"/>
  <c r="AH1459" i="16"/>
  <c r="AH1025" i="16"/>
  <c r="AH410" i="16"/>
  <c r="AH981" i="16"/>
  <c r="AH1227" i="16"/>
  <c r="AH1047" i="16"/>
  <c r="AH169" i="16"/>
  <c r="AH733" i="16"/>
  <c r="AH1135" i="16"/>
  <c r="AH2252" i="16"/>
  <c r="AH1259" i="16"/>
  <c r="AH1909" i="16"/>
  <c r="AH1586" i="16"/>
  <c r="AH2211" i="16"/>
  <c r="AH2343" i="16"/>
  <c r="AH661" i="16"/>
  <c r="AH2047" i="16"/>
  <c r="AH767" i="16"/>
  <c r="AH1559" i="16"/>
  <c r="AH1930" i="16"/>
  <c r="AH1813" i="16"/>
  <c r="AH1835" i="16"/>
  <c r="AH1493" i="16"/>
  <c r="AH1596" i="16"/>
  <c r="AH14" i="16"/>
  <c r="AH1602" i="16"/>
  <c r="AH2390" i="16"/>
  <c r="AH1761" i="16"/>
  <c r="AH2163" i="16"/>
  <c r="AH514" i="16"/>
  <c r="AH712" i="16"/>
  <c r="AH2266" i="16"/>
  <c r="AH1727" i="16"/>
  <c r="AH1617" i="16"/>
  <c r="AH1484" i="16"/>
  <c r="AH776" i="16"/>
  <c r="AH632" i="16"/>
  <c r="AH1652" i="16"/>
  <c r="AH1461" i="16"/>
  <c r="AH1690" i="16"/>
  <c r="AH880" i="16"/>
  <c r="AH2104" i="16"/>
  <c r="AH1007" i="16"/>
  <c r="AH250" i="16"/>
  <c r="AH1161" i="16"/>
  <c r="AH1775" i="16"/>
  <c r="AH1895" i="16"/>
  <c r="AH888" i="16"/>
  <c r="AH2268" i="16"/>
  <c r="AH778" i="16"/>
  <c r="AH665" i="16"/>
  <c r="AH1109" i="16"/>
  <c r="AH2375" i="16"/>
  <c r="AH1163" i="16"/>
  <c r="AH2348" i="16"/>
  <c r="AH1249" i="16"/>
  <c r="AH1260" i="16"/>
  <c r="AH580" i="16"/>
  <c r="AH891" i="16"/>
  <c r="AH1723" i="16"/>
  <c r="AH1511" i="16"/>
  <c r="AH1767" i="16"/>
  <c r="AH123" i="16"/>
  <c r="AH882" i="16"/>
  <c r="AH1454" i="16"/>
  <c r="AH657" i="16"/>
  <c r="AH473" i="16"/>
  <c r="AH311" i="16"/>
  <c r="AH1929" i="16"/>
  <c r="AH2396" i="16"/>
  <c r="AH365" i="16"/>
  <c r="AH859" i="16"/>
  <c r="AH1427" i="16"/>
  <c r="AH1521" i="16"/>
  <c r="AH237" i="16"/>
  <c r="AH1748" i="16"/>
  <c r="AH42" i="16"/>
  <c r="AH88" i="16"/>
  <c r="AH2100" i="16"/>
  <c r="AH210" i="16"/>
  <c r="AH217" i="16"/>
  <c r="AH1928" i="16"/>
  <c r="AH1164" i="16"/>
  <c r="AH1035" i="16"/>
  <c r="AH85" i="16"/>
  <c r="AH688" i="16"/>
  <c r="AH512" i="16"/>
  <c r="AH2282" i="16"/>
  <c r="AH1222" i="16"/>
  <c r="AH1381" i="16"/>
  <c r="AH1676" i="16"/>
  <c r="AH2109" i="16"/>
  <c r="AH1397" i="16"/>
  <c r="AH350" i="16"/>
  <c r="AH1885" i="16"/>
  <c r="AH668" i="16"/>
  <c r="AH496" i="16"/>
  <c r="AH579" i="16"/>
  <c r="AH1711" i="16"/>
  <c r="AH1917" i="16"/>
  <c r="AH1975" i="16"/>
  <c r="AH379" i="16"/>
  <c r="AH1413" i="16"/>
  <c r="AH1584" i="16"/>
  <c r="AH801" i="16"/>
  <c r="AH1736" i="16"/>
  <c r="AH531" i="16"/>
  <c r="AH943" i="16"/>
  <c r="AH1829" i="16"/>
  <c r="AH1694" i="16"/>
  <c r="AH253" i="16"/>
  <c r="AH790" i="16"/>
  <c r="AH1954" i="16"/>
  <c r="AH2367" i="16"/>
  <c r="AH743" i="16"/>
  <c r="AH725" i="16"/>
  <c r="AH571" i="16"/>
  <c r="AH2327" i="16"/>
  <c r="AH960" i="16"/>
  <c r="AH121" i="16"/>
  <c r="AH2306" i="16"/>
  <c r="AH1520" i="16"/>
  <c r="AH2044" i="16"/>
  <c r="AH348" i="16"/>
  <c r="AH1679" i="16"/>
  <c r="AH570" i="16"/>
  <c r="AH2078" i="16"/>
  <c r="AH207" i="16"/>
  <c r="AH642" i="16"/>
  <c r="AH991" i="16"/>
  <c r="AH2315" i="16"/>
  <c r="AH1312" i="16"/>
  <c r="AH1629" i="16"/>
  <c r="AH601" i="16"/>
  <c r="AH2153" i="16"/>
  <c r="AH1860" i="16"/>
  <c r="AH807" i="16"/>
  <c r="AH1579" i="16"/>
  <c r="AH2397" i="16"/>
  <c r="AH1127" i="16"/>
  <c r="AH2219" i="16"/>
  <c r="AH315" i="16"/>
  <c r="AH919" i="16"/>
  <c r="AH2263" i="16"/>
  <c r="AH49" i="16"/>
  <c r="AH1302" i="16"/>
  <c r="AH1780" i="16"/>
  <c r="AH1823" i="16"/>
  <c r="AH2166" i="16"/>
  <c r="AH2307" i="16"/>
  <c r="AH1809" i="16"/>
  <c r="AH942" i="16"/>
  <c r="AH737" i="16"/>
  <c r="AH1289" i="16"/>
  <c r="AH439" i="16"/>
  <c r="AH2288" i="16"/>
  <c r="AH264" i="16"/>
  <c r="AH1599" i="16"/>
  <c r="AH1443" i="16"/>
  <c r="AH1952" i="16"/>
  <c r="AH452" i="16"/>
  <c r="AH716" i="16"/>
  <c r="AH399" i="16"/>
  <c r="AH561" i="16"/>
  <c r="AH2058" i="16"/>
  <c r="AH2376" i="16"/>
  <c r="AH1310" i="16"/>
  <c r="AH2060" i="16"/>
  <c r="AH244" i="16"/>
  <c r="AH895" i="16"/>
  <c r="AH1444" i="16"/>
  <c r="AH2366" i="16"/>
  <c r="AH1672" i="16"/>
  <c r="AH137" i="16"/>
  <c r="AH104" i="16"/>
  <c r="AH127" i="16"/>
  <c r="AH825" i="16"/>
  <c r="AH1478" i="16"/>
  <c r="AH520" i="16"/>
  <c r="AH414" i="16"/>
  <c r="AH19" i="16"/>
  <c r="AH2253" i="16"/>
  <c r="AH970" i="16"/>
  <c r="AH2182" i="16"/>
  <c r="AH1503" i="16"/>
  <c r="AH527" i="16"/>
  <c r="AH1262" i="16"/>
  <c r="AH58" i="16"/>
  <c r="AH963" i="16"/>
  <c r="AH100" i="16"/>
  <c r="AH1920" i="16"/>
  <c r="AH1768" i="16"/>
  <c r="AH1343" i="16"/>
  <c r="AH2022" i="16"/>
  <c r="AH2280" i="16"/>
  <c r="AH1957" i="16"/>
  <c r="AH1204" i="16"/>
  <c r="AH1297" i="16"/>
  <c r="AH2128" i="16"/>
  <c r="AH1984" i="16"/>
  <c r="AH1686" i="16"/>
  <c r="AH463" i="16"/>
  <c r="AH1034" i="16"/>
  <c r="AH1152" i="16"/>
  <c r="AH596" i="16"/>
  <c r="AH488" i="16"/>
  <c r="AH1354" i="16"/>
  <c r="AH1733" i="16"/>
  <c r="AH1340" i="16"/>
  <c r="AH1836" i="16"/>
  <c r="AH2206" i="16"/>
  <c r="AH1426" i="16"/>
  <c r="AH528" i="16"/>
  <c r="AH928" i="16"/>
  <c r="AH1728" i="16"/>
  <c r="AH774" i="16"/>
  <c r="AH1636" i="16"/>
  <c r="AH1570" i="16"/>
  <c r="AH909" i="16"/>
  <c r="AH2140" i="16"/>
  <c r="AH1646" i="16"/>
  <c r="AH2205" i="16"/>
  <c r="AH2220" i="16"/>
  <c r="AH728" i="16"/>
  <c r="AH1414" i="16"/>
  <c r="AH1710" i="16"/>
  <c r="AH922" i="16"/>
  <c r="AH855" i="16"/>
  <c r="AH373" i="16"/>
  <c r="AH800" i="16"/>
  <c r="AH2213" i="16"/>
  <c r="AH1187" i="16"/>
  <c r="AH826" i="16"/>
  <c r="AH291" i="16"/>
  <c r="AH179" i="16"/>
  <c r="AH2305" i="16"/>
  <c r="AH1552" i="16"/>
  <c r="AH2075" i="16"/>
  <c r="AH639" i="16"/>
  <c r="AH1582" i="16"/>
  <c r="AH259" i="16"/>
  <c r="AH337" i="16"/>
  <c r="AH152" i="16"/>
  <c r="AH1328" i="16"/>
  <c r="AH539" i="16"/>
  <c r="AH2051" i="16"/>
  <c r="AH612" i="16"/>
  <c r="AH252" i="16"/>
  <c r="AH838" i="16"/>
  <c r="AH1513" i="16"/>
  <c r="AH889" i="16"/>
  <c r="AH721" i="16"/>
  <c r="AH1483" i="16"/>
  <c r="AH122" i="16"/>
  <c r="AH1647" i="16"/>
  <c r="AH1749" i="16"/>
  <c r="AH2113" i="16"/>
  <c r="AH1785" i="16"/>
  <c r="AH977" i="16"/>
  <c r="AH1717" i="16"/>
  <c r="AH1500" i="16"/>
  <c r="AH1515" i="16"/>
  <c r="AH1026" i="16"/>
  <c r="AH114" i="16"/>
  <c r="AH1526" i="16"/>
  <c r="AH368" i="16"/>
  <c r="AH2272" i="16"/>
  <c r="AH1380" i="16"/>
  <c r="AH2355" i="16"/>
  <c r="AH1517" i="16"/>
  <c r="AH768" i="16"/>
  <c r="AH547" i="16"/>
  <c r="AH625" i="16"/>
  <c r="AH478" i="16"/>
  <c r="AH550" i="16"/>
  <c r="AH1421" i="16"/>
  <c r="AH172" i="16"/>
  <c r="AH1018" i="16"/>
  <c r="AH983" i="16"/>
  <c r="AH1189" i="16"/>
  <c r="AH1807" i="16"/>
  <c r="AH1773" i="16"/>
  <c r="AH1160" i="16"/>
  <c r="AH200" i="16"/>
  <c r="AH841" i="16"/>
  <c r="AH1821" i="16"/>
  <c r="AH139" i="16"/>
  <c r="AH322" i="16"/>
  <c r="AH1051" i="16"/>
  <c r="AH1212" i="16"/>
  <c r="AH189" i="16"/>
  <c r="AH43" i="16"/>
  <c r="AH1241" i="16"/>
  <c r="AH492" i="16"/>
  <c r="AH1902" i="16"/>
  <c r="AH1330" i="16"/>
  <c r="AH534" i="16"/>
  <c r="AH551" i="16"/>
  <c r="AH569" i="16"/>
  <c r="AH54" i="16"/>
  <c r="AH326" i="16"/>
  <c r="AH2360" i="16"/>
  <c r="AH412" i="16"/>
  <c r="AH1168" i="16"/>
  <c r="AH1446" i="16"/>
  <c r="AH962" i="16"/>
  <c r="AH2248" i="16"/>
  <c r="AH1712" i="16"/>
  <c r="AH840" i="16"/>
  <c r="AH284" i="16"/>
  <c r="AH1838" i="16"/>
  <c r="AH1907" i="16"/>
  <c r="AH1955" i="16"/>
  <c r="AH2175" i="16"/>
  <c r="AH446" i="16"/>
  <c r="AH2297" i="16"/>
  <c r="AH2295" i="16"/>
  <c r="AH33" i="16"/>
  <c r="AH196" i="16"/>
  <c r="AH1684" i="16"/>
  <c r="AH51" i="16"/>
  <c r="AH1702" i="16"/>
  <c r="AH1353" i="16"/>
  <c r="AH1524" i="16"/>
  <c r="AH1301" i="16"/>
  <c r="AH1355" i="16"/>
  <c r="AH1923" i="16"/>
  <c r="AH1857" i="16"/>
  <c r="AH1764" i="16"/>
  <c r="AH2398" i="16"/>
  <c r="AH278" i="16"/>
  <c r="AH1922" i="16"/>
  <c r="AH702" i="16"/>
  <c r="AH1022" i="16"/>
  <c r="AH1412" i="16"/>
  <c r="AH173" i="16"/>
  <c r="AH617" i="16"/>
  <c r="AH1947" i="16"/>
  <c r="AH1932" i="16"/>
  <c r="AH2352" i="16"/>
  <c r="AH1687" i="16"/>
  <c r="AH2233" i="16"/>
  <c r="AH1054" i="16"/>
  <c r="AH41" i="16"/>
  <c r="AH1405" i="16"/>
  <c r="AH2311" i="16"/>
  <c r="AH87" i="16"/>
  <c r="AH239" i="16"/>
  <c r="AH106" i="16"/>
  <c r="AH572" i="16"/>
  <c r="AH1369" i="16"/>
  <c r="AH967" i="16"/>
  <c r="AH1083" i="16"/>
  <c r="AH645" i="16"/>
  <c r="AH409" i="16"/>
  <c r="AH975" i="16"/>
  <c r="AH1839" i="16"/>
  <c r="AH1731" i="16"/>
  <c r="AH435" i="16"/>
  <c r="AH235" i="16"/>
  <c r="AH1852" i="16"/>
  <c r="AH164" i="16"/>
  <c r="AH2250" i="16"/>
  <c r="AH330" i="16"/>
  <c r="AH2133" i="16"/>
  <c r="AH2256" i="16"/>
  <c r="AH631" i="16"/>
  <c r="AH181" i="16"/>
  <c r="AH1494" i="16"/>
  <c r="AH1002" i="16"/>
  <c r="AH1435" i="16"/>
  <c r="AH1585" i="16"/>
  <c r="AH1994" i="16"/>
  <c r="AH2246" i="16"/>
  <c r="AH245" i="16"/>
  <c r="AH112" i="16"/>
  <c r="AH1655" i="16"/>
  <c r="AH20" i="16"/>
  <c r="AH1048" i="16"/>
  <c r="AH509" i="16"/>
  <c r="AH1495" i="16"/>
  <c r="AH471" i="16"/>
  <c r="AH595" i="16"/>
  <c r="AH2162" i="16"/>
  <c r="AH2112" i="16"/>
  <c r="AH2380" i="16"/>
  <c r="AH1801" i="16"/>
  <c r="AH238" i="16"/>
  <c r="AH820" i="16"/>
  <c r="AH2258" i="16"/>
  <c r="AH519" i="16"/>
  <c r="AH1449" i="16"/>
  <c r="AH771" i="16"/>
  <c r="AH13" i="16"/>
  <c r="AH1897" i="16"/>
  <c r="AH1562" i="16"/>
  <c r="AH1854" i="16"/>
  <c r="AH797" i="16"/>
  <c r="AH1811" i="16"/>
  <c r="AH456" i="16"/>
  <c r="AH2377" i="16"/>
  <c r="AH1407" i="16"/>
  <c r="AH1004" i="16"/>
  <c r="AH734" i="16"/>
  <c r="AH1471" i="16"/>
  <c r="AH634" i="16"/>
  <c r="AH1180" i="16"/>
  <c r="AH1847" i="16"/>
  <c r="AH750" i="16"/>
  <c r="AH2235" i="16"/>
  <c r="AH1128" i="16"/>
  <c r="AH2174" i="16"/>
  <c r="AH1440" i="16"/>
  <c r="AH2165" i="16"/>
  <c r="AH2273" i="16"/>
  <c r="AH532" i="16"/>
  <c r="AH1468" i="16"/>
  <c r="AH265" i="16"/>
  <c r="AH366" i="16"/>
  <c r="AH158" i="16"/>
  <c r="AH2117" i="16"/>
  <c r="AH1211" i="16"/>
  <c r="AH2251" i="16"/>
  <c r="AH1986" i="16"/>
  <c r="AH1236" i="16"/>
  <c r="AH1759" i="16"/>
  <c r="AH1607" i="16"/>
  <c r="AH1058" i="16"/>
  <c r="AH1005" i="16"/>
  <c r="AH1532" i="16"/>
  <c r="AH1125" i="16"/>
  <c r="AH359" i="16"/>
  <c r="AH1905" i="16"/>
  <c r="AH1269" i="16"/>
  <c r="AH1601" i="16"/>
  <c r="AH377" i="16"/>
  <c r="AH343" i="16"/>
  <c r="AH1610" i="16"/>
  <c r="AH1828" i="16"/>
  <c r="AH2289" i="16"/>
  <c r="AH232" i="16"/>
  <c r="AH1716" i="16"/>
  <c r="AH1648" i="16"/>
  <c r="AH40" i="16"/>
  <c r="AH1308" i="16"/>
  <c r="AH1001" i="16"/>
  <c r="AH1116" i="16"/>
  <c r="AH2201" i="16"/>
  <c r="AH2164" i="16"/>
  <c r="AH2323" i="16"/>
  <c r="AH2156" i="16"/>
  <c r="AH1786" i="16"/>
  <c r="AH2353" i="16"/>
  <c r="AH1215" i="16"/>
  <c r="AH1754" i="16"/>
  <c r="AH953" i="16"/>
  <c r="AH318" i="16"/>
  <c r="AH1085" i="16"/>
  <c r="AH499" i="16"/>
  <c r="AH1224" i="16"/>
  <c r="AH2196" i="16"/>
  <c r="AH56" i="16"/>
  <c r="AH2292" i="16"/>
  <c r="AH39" i="16"/>
  <c r="AH1756" i="16"/>
  <c r="AH1535" i="16"/>
  <c r="AH2193" i="16"/>
  <c r="AH115" i="16"/>
  <c r="AH633" i="16"/>
  <c r="AH92" i="16"/>
  <c r="AH1417" i="16"/>
  <c r="AH483" i="16"/>
  <c r="AH1423" i="16"/>
  <c r="AH1910" i="16"/>
  <c r="AH1283" i="16"/>
  <c r="AH678" i="16"/>
  <c r="AH2177" i="16"/>
  <c r="AH1634" i="16"/>
  <c r="AH995" i="16"/>
  <c r="AH2372" i="16"/>
  <c r="AH1395" i="16"/>
  <c r="AH1708" i="16"/>
  <c r="AH937" i="16"/>
  <c r="AH697" i="16"/>
  <c r="AH1538" i="16"/>
  <c r="AH1893" i="16"/>
  <c r="AH2020" i="16"/>
  <c r="AH2088" i="16"/>
  <c r="AH1574" i="16"/>
  <c r="AH609" i="16"/>
  <c r="AH1995" i="16"/>
  <c r="AH1862" i="16"/>
  <c r="AH2169" i="16"/>
  <c r="AH1404" i="16"/>
  <c r="AH1913" i="16"/>
  <c r="AH1566" i="16"/>
  <c r="AH781" i="16"/>
  <c r="AH2312" i="16"/>
  <c r="AH938" i="16"/>
  <c r="AH1039" i="16"/>
  <c r="AH753" i="16"/>
  <c r="AH1337" i="16"/>
  <c r="AH236" i="16"/>
  <c r="AH2116" i="16"/>
  <c r="AH2121" i="16"/>
  <c r="AH362" i="16"/>
  <c r="AH53" i="16"/>
  <c r="AH248" i="16"/>
  <c r="AH1253" i="16"/>
  <c r="AH1019" i="16"/>
  <c r="AH764" i="16"/>
  <c r="AH187" i="16"/>
  <c r="AH562" i="16"/>
  <c r="AH754" i="16"/>
  <c r="AH2238" i="16"/>
  <c r="AH1318" i="16"/>
  <c r="AH2357" i="16"/>
  <c r="AH1210" i="16"/>
  <c r="AH700" i="16"/>
  <c r="AH1364" i="16"/>
  <c r="AH2034" i="16"/>
  <c r="AH1899" i="16"/>
  <c r="AH966" i="16"/>
  <c r="AH1824" i="16"/>
  <c r="AH1103" i="16"/>
  <c r="AH1554" i="16"/>
  <c r="AH2178" i="16"/>
  <c r="AH1365" i="16"/>
  <c r="AH998" i="16"/>
  <c r="AH1751" i="16"/>
  <c r="AH690" i="16"/>
  <c r="AH1055" i="16"/>
  <c r="AH427" i="16"/>
  <c r="AH763" i="16"/>
  <c r="AH896" i="16"/>
  <c r="AH188" i="16"/>
  <c r="AH1196" i="16"/>
  <c r="AH59" i="16"/>
  <c r="AH1533" i="16"/>
  <c r="AH450" i="16"/>
  <c r="AH2230" i="16"/>
  <c r="AH765" i="16"/>
  <c r="AH294" i="16"/>
  <c r="AH2041" i="16"/>
  <c r="AH796" i="16"/>
  <c r="AH662" i="16"/>
  <c r="AH1651" i="16"/>
  <c r="AH2369" i="16"/>
  <c r="AH1673" i="16"/>
  <c r="AH1173" i="16"/>
  <c r="AH1137" i="16"/>
  <c r="AH1547" i="16"/>
  <c r="AH2271" i="16"/>
  <c r="AH1060" i="16"/>
  <c r="AH441" i="16"/>
  <c r="AH710" i="16"/>
  <c r="AH529" i="16"/>
  <c r="AH1027" i="16"/>
  <c r="AH766" i="16"/>
  <c r="AH1981" i="16"/>
  <c r="AH646" i="16"/>
  <c r="AH93" i="16"/>
  <c r="AH1081" i="16"/>
  <c r="AH1442" i="16"/>
  <c r="AH2151" i="16"/>
  <c r="AH2382" i="16"/>
  <c r="AH2336" i="16"/>
  <c r="AH651" i="16"/>
  <c r="AH620" i="16"/>
  <c r="AH1234" i="16"/>
  <c r="AH71" i="16"/>
  <c r="AH1368" i="16"/>
  <c r="AH417" i="16"/>
  <c r="AH1304" i="16"/>
  <c r="AH823" i="16"/>
  <c r="AH2007" i="16"/>
  <c r="AH300" i="16"/>
  <c r="AH251" i="16"/>
  <c r="AH1979" i="16"/>
  <c r="AH1960" i="16"/>
  <c r="AH2281" i="16"/>
  <c r="AH38" i="16"/>
  <c r="AH1129" i="16"/>
  <c r="AH1445" i="16"/>
  <c r="AH1675" i="16"/>
  <c r="AH1012" i="16"/>
  <c r="AH1117" i="16"/>
  <c r="AH868" i="16"/>
  <c r="AH2232" i="16"/>
  <c r="AH262" i="16"/>
  <c r="AH1059" i="16"/>
  <c r="AH497" i="16"/>
  <c r="AH221" i="16"/>
  <c r="AH147" i="16"/>
  <c r="AH2019" i="16"/>
  <c r="AH2031" i="16"/>
  <c r="AH2038" i="16"/>
  <c r="AH788" i="16"/>
  <c r="AH1622" i="16"/>
  <c r="AH2134" i="16"/>
  <c r="AH2033" i="16"/>
  <c r="AH1233" i="16"/>
  <c r="AH465" i="16"/>
  <c r="AH1386" i="16"/>
  <c r="AH546" i="16"/>
  <c r="AH2294" i="16"/>
  <c r="AH1682" i="16"/>
  <c r="AH2096" i="16"/>
  <c r="AH1247" i="16"/>
  <c r="AH1516" i="16"/>
  <c r="AH1539" i="16"/>
  <c r="AH1342" i="16"/>
  <c r="AH1720" i="16"/>
  <c r="AH1918" i="16"/>
  <c r="AH2387" i="16"/>
  <c r="AH582" i="16"/>
  <c r="AH1383" i="16"/>
  <c r="AH2025" i="16"/>
  <c r="AH2158" i="16"/>
  <c r="AH618" i="16"/>
  <c r="AH2001" i="16"/>
  <c r="AH57" i="16"/>
  <c r="AH1564" i="16"/>
  <c r="AH1643" i="16"/>
  <c r="AH168" i="16"/>
  <c r="AH1284" i="16"/>
  <c r="AH831" i="16"/>
  <c r="AH10" i="16"/>
  <c r="AH585" i="16"/>
  <c r="AH453" i="16"/>
  <c r="AH145" i="16"/>
  <c r="AH1138" i="16"/>
  <c r="AH1070" i="16"/>
  <c r="AH45" i="16"/>
  <c r="AH803" i="16"/>
  <c r="AH1724" i="16"/>
  <c r="AH911" i="16"/>
  <c r="AH1452" i="16"/>
  <c r="AH312" i="16"/>
  <c r="AH948" i="16"/>
  <c r="AH556" i="16"/>
  <c r="AH1802" i="16"/>
  <c r="AH215" i="16"/>
  <c r="AH1064" i="16"/>
  <c r="AH1692" i="16"/>
  <c r="AH590" i="16"/>
  <c r="AH930" i="16"/>
  <c r="AH193" i="16"/>
  <c r="AH48" i="16"/>
  <c r="AH2081" i="16"/>
  <c r="AH296" i="16"/>
  <c r="AH1934" i="16"/>
  <c r="AH1409" i="16"/>
  <c r="AH1265" i="16"/>
  <c r="AH428" i="16"/>
  <c r="AH2359" i="16"/>
  <c r="AH925" i="16"/>
  <c r="AH903" i="16"/>
  <c r="AH521" i="16"/>
  <c r="AH2123" i="16"/>
  <c r="AH674" i="16"/>
  <c r="AH1000" i="16"/>
  <c r="AH2192" i="16"/>
  <c r="AH335" i="16"/>
  <c r="AH454" i="16"/>
  <c r="AH993" i="16"/>
  <c r="AH1469" i="16"/>
  <c r="AH2005" i="16"/>
  <c r="AH947" i="16"/>
  <c r="AH1594" i="16"/>
  <c r="AH64" i="16"/>
  <c r="AH594" i="16"/>
  <c r="AH1949" i="16"/>
  <c r="AH421" i="16"/>
  <c r="AH2338" i="16"/>
  <c r="AH921" i="16"/>
  <c r="AH472" i="16"/>
  <c r="AH504" i="16"/>
  <c r="AH2029" i="16"/>
  <c r="AH852" i="16"/>
  <c r="AH30" i="16"/>
  <c r="AH2064" i="16"/>
  <c r="AH1924" i="16"/>
  <c r="AH574" i="16"/>
  <c r="AH1921" i="16"/>
  <c r="AH1363" i="16"/>
  <c r="AH2326" i="16"/>
  <c r="AH522" i="16"/>
  <c r="AH1894" i="16"/>
  <c r="AH1551" i="16"/>
  <c r="AH2243" i="16"/>
  <c r="AH1659" i="16"/>
  <c r="AH422" i="16"/>
  <c r="AH1507" i="16"/>
  <c r="AH873" i="16"/>
  <c r="AH2056" i="16"/>
  <c r="AH1696" i="16"/>
  <c r="AH1693" i="16"/>
  <c r="AH926" i="16"/>
  <c r="AH1350" i="16"/>
  <c r="AH62" i="16"/>
  <c r="AH2017" i="16"/>
  <c r="AH933" i="16"/>
  <c r="AH956" i="16"/>
  <c r="AH1225" i="16"/>
  <c r="AH134" i="16"/>
  <c r="AH2229" i="16"/>
  <c r="AH191" i="16"/>
  <c r="AH2000" i="16"/>
  <c r="AH1006" i="16"/>
  <c r="AH752" i="16"/>
  <c r="AH1428" i="16"/>
  <c r="AH845" i="16"/>
  <c r="AH1763" i="16"/>
  <c r="AH507" i="16"/>
  <c r="AH1884" i="16"/>
  <c r="AH1198" i="16"/>
  <c r="AH1866" i="16"/>
  <c r="AH607" i="16"/>
  <c r="AH1319" i="16"/>
  <c r="AH973" i="16"/>
  <c r="AH2383" i="16"/>
  <c r="AH455" i="16"/>
  <c r="AH451" i="16"/>
  <c r="AH1863" i="16"/>
  <c r="AH2241" i="16"/>
  <c r="AH289" i="16"/>
  <c r="AH1389" i="16"/>
  <c r="AH393" i="16"/>
  <c r="AH1320" i="16"/>
  <c r="AH352" i="16"/>
  <c r="AH2079" i="16"/>
  <c r="AH1774" i="16"/>
  <c r="AH2214" i="16"/>
  <c r="AH2092" i="16"/>
  <c r="AH2200" i="16"/>
  <c r="AH1390" i="16"/>
  <c r="AH1155" i="16"/>
  <c r="AH1677" i="16"/>
  <c r="AH1600" i="16"/>
  <c r="AH429" i="16"/>
  <c r="AH1250" i="16"/>
  <c r="AH86" i="16"/>
  <c r="AH2245" i="16"/>
  <c r="AH1217" i="16"/>
  <c r="AH1220" i="16"/>
  <c r="AH669" i="16"/>
  <c r="AH1685" i="16"/>
  <c r="AH2014" i="16"/>
  <c r="AH772" i="16"/>
  <c r="AH819" i="16"/>
  <c r="AH557" i="16"/>
  <c r="AH1082" i="16"/>
  <c r="AH1078" i="16"/>
  <c r="AH1278" i="16"/>
  <c r="AH29" i="16"/>
  <c r="AH1240" i="16"/>
  <c r="AH341" i="16"/>
  <c r="AH277" i="16"/>
  <c r="AH1722" i="16"/>
  <c r="AH2137" i="16"/>
  <c r="AH295" i="16"/>
  <c r="AH1951" i="16"/>
  <c r="AH2299" i="16"/>
  <c r="AH170" i="16"/>
  <c r="AH1450" i="16"/>
  <c r="AH1465" i="16"/>
  <c r="AH1849" i="16"/>
  <c r="AH950" i="16"/>
  <c r="AH2187" i="16"/>
  <c r="AH1346" i="16"/>
  <c r="AH832" i="16"/>
  <c r="AH1880" i="16"/>
  <c r="AH1741" i="16"/>
  <c r="AH279" i="16"/>
  <c r="AH1718" i="16"/>
  <c r="AH932" i="16"/>
  <c r="AH329" i="16"/>
  <c r="AH2314" i="16"/>
  <c r="AH1132" i="16"/>
  <c r="AH1123" i="16"/>
  <c r="AH1678" i="16"/>
  <c r="AH1112" i="16"/>
  <c r="AH1424" i="16"/>
  <c r="AH1788" i="16"/>
  <c r="AH672" i="16"/>
  <c r="AH1299" i="16"/>
  <c r="AH1544" i="16"/>
  <c r="AH1434" i="16"/>
  <c r="AH1470" i="16"/>
  <c r="AH1631" i="16"/>
  <c r="AH1814" i="16"/>
  <c r="AH1159" i="16"/>
  <c r="AH433" i="16"/>
  <c r="AH1474" i="16"/>
  <c r="AH2236" i="16"/>
  <c r="AH1171" i="16"/>
  <c r="AH850" i="16"/>
  <c r="AH839" i="16"/>
  <c r="AH680" i="16"/>
  <c r="AH444" i="16"/>
  <c r="AH90" i="16"/>
  <c r="AH524" i="16"/>
  <c r="AH1715" i="16"/>
  <c r="AH1165" i="16"/>
  <c r="AH1178" i="16"/>
  <c r="AH1315" i="16"/>
  <c r="AH588" i="16"/>
  <c r="AH2345" i="16"/>
  <c r="AH161" i="16"/>
  <c r="AH1457" i="16"/>
  <c r="AH1311" i="16"/>
  <c r="AH364" i="16"/>
  <c r="AH420" i="16"/>
  <c r="AH1179" i="16"/>
  <c r="AH345" i="16"/>
  <c r="AH159" i="16"/>
  <c r="AH1688" i="16"/>
  <c r="AH1400" i="16"/>
  <c r="AH258" i="16"/>
  <c r="AH225" i="16"/>
  <c r="AH624" i="16"/>
  <c r="AH1553" i="16"/>
  <c r="AH1618" i="16"/>
  <c r="AH1746" i="16"/>
  <c r="AH1550" i="16"/>
  <c r="AH2260" i="16"/>
  <c r="AH171" i="16"/>
  <c r="AH898" i="16"/>
  <c r="AH1896" i="16"/>
  <c r="AH183" i="16"/>
  <c r="AH500" i="16"/>
  <c r="AH899" i="16"/>
  <c r="AH1379" i="16"/>
  <c r="AH2061" i="16"/>
  <c r="AH1972" i="16"/>
  <c r="AH2091" i="16"/>
  <c r="AH676" i="16"/>
  <c r="AH1209" i="16"/>
  <c r="AH541" i="16"/>
  <c r="AH2004" i="16"/>
  <c r="AH1191" i="16"/>
  <c r="AH1102" i="16"/>
  <c r="AH1595" i="16"/>
  <c r="AH230" i="16"/>
  <c r="AH109" i="16"/>
  <c r="AH1020" i="16"/>
  <c r="AH1750" i="16"/>
  <c r="AH1901" i="16"/>
  <c r="AH470" i="16"/>
  <c r="AH2204" i="16"/>
  <c r="AH518" i="16"/>
  <c r="AH804" i="16"/>
  <c r="AH2290" i="16"/>
  <c r="AH249" i="16"/>
  <c r="AH491" i="16"/>
  <c r="AH1966" i="16"/>
  <c r="AH810" i="16"/>
  <c r="AH630" i="16"/>
  <c r="AH80" i="16"/>
  <c r="AH709" i="16"/>
  <c r="AH694" i="16"/>
  <c r="AH2202" i="16"/>
  <c r="AH605" i="16"/>
  <c r="AH1223" i="16"/>
  <c r="AH11" i="16"/>
  <c r="AH263" i="16"/>
  <c r="AH353" i="16"/>
  <c r="AH2302" i="16"/>
  <c r="AH2010" i="16"/>
  <c r="AH1891" i="16"/>
  <c r="AH2018" i="16"/>
  <c r="AH1976" i="16"/>
  <c r="AH1313" i="16"/>
  <c r="AH1791" i="16"/>
  <c r="AH1522" i="16"/>
  <c r="AH924" i="16"/>
  <c r="AH1587" i="16"/>
  <c r="AH1266" i="16"/>
  <c r="AH1145" i="16"/>
  <c r="AH1348" i="16"/>
  <c r="AH1243" i="16"/>
  <c r="AH1136" i="16"/>
  <c r="AH224" i="16"/>
  <c r="AH1787" i="16"/>
  <c r="AH535" i="16"/>
  <c r="AH835" i="16"/>
  <c r="AH1663" i="16"/>
  <c r="AH2322" i="16"/>
  <c r="AH1707" i="16"/>
  <c r="AH971" i="16"/>
  <c r="AH117" i="16"/>
  <c r="AH2086" i="16"/>
  <c r="AH1508" i="16"/>
  <c r="AH501" i="16"/>
  <c r="AH1011" i="16"/>
  <c r="AH809" i="16"/>
  <c r="AH254" i="16"/>
  <c r="AH498" i="16"/>
  <c r="AH1820" i="16"/>
  <c r="AH208" i="16"/>
  <c r="AH2131" i="16"/>
  <c r="AH1336" i="16"/>
  <c r="AH802" i="16"/>
  <c r="AH2285" i="16"/>
  <c r="AH683" i="16"/>
  <c r="AH203" i="16"/>
  <c r="AH699" i="16"/>
  <c r="AH1309" i="16"/>
  <c r="AH1475" i="16"/>
  <c r="AH2247" i="16"/>
  <c r="AH1154" i="16"/>
  <c r="AH1497" i="16"/>
  <c r="AH1376" i="16"/>
  <c r="AH2102" i="16"/>
  <c r="AH308" i="16"/>
  <c r="AH2242" i="16"/>
  <c r="AH1855" i="16"/>
  <c r="AH1230" i="16"/>
  <c r="AH1208" i="16"/>
  <c r="AH731" i="16"/>
  <c r="AH1385" i="16"/>
  <c r="AH1213" i="16"/>
  <c r="AH2048" i="16"/>
  <c r="AH560" i="16"/>
  <c r="AH1197" i="16"/>
  <c r="AH1985" i="16"/>
  <c r="AH1817" i="16"/>
  <c r="AH1406" i="16"/>
  <c r="AH2379" i="16"/>
  <c r="AH866" i="16"/>
  <c r="AH2244" i="16"/>
  <c r="AH162" i="16"/>
  <c r="AH1032" i="16"/>
  <c r="AH1850" i="16"/>
  <c r="AH1373" i="16"/>
  <c r="AH2275" i="16"/>
  <c r="AH7" i="16"/>
  <c r="AH2394" i="16"/>
  <c r="AH2399" i="16"/>
  <c r="AH769" i="16"/>
  <c r="AH466" i="16"/>
  <c r="AH2150" i="16"/>
  <c r="AH425" i="16"/>
  <c r="AH132" i="16"/>
  <c r="AH477" i="16"/>
  <c r="AH2279" i="16"/>
  <c r="AH2191" i="16"/>
  <c r="AH892" i="16"/>
  <c r="AH2013" i="16"/>
  <c r="AH1865" i="16"/>
  <c r="AH872" i="16"/>
  <c r="AH641" i="16"/>
  <c r="AH1458" i="16"/>
  <c r="AH1597" i="16"/>
  <c r="AH1616" i="16"/>
  <c r="AH959" i="16"/>
  <c r="AH2084" i="16"/>
  <c r="AH2155" i="16"/>
  <c r="AH635" i="16"/>
  <c r="AH1740" i="16"/>
  <c r="AH1937" i="16"/>
  <c r="AH83" i="16"/>
  <c r="AH304" i="16"/>
  <c r="AH1147" i="16"/>
  <c r="AH885" i="16"/>
  <c r="AH879" i="16"/>
  <c r="AH1485" i="16"/>
  <c r="AH1015" i="16"/>
  <c r="AH708" i="16"/>
  <c r="AH1045" i="16"/>
  <c r="AH1721" i="16"/>
  <c r="AH957" i="16"/>
  <c r="AH761" i="16"/>
  <c r="AH813" i="16"/>
  <c r="AH1046" i="16"/>
  <c r="AH1861" i="16"/>
  <c r="AH2026" i="16"/>
  <c r="AH281" i="16"/>
  <c r="AH1463" i="16"/>
  <c r="AH1845" i="16"/>
  <c r="AH1650" i="16"/>
  <c r="AH1624" i="16"/>
  <c r="AH1948" i="16"/>
  <c r="AH199" i="16"/>
  <c r="AH976" i="16"/>
  <c r="AH65" i="16"/>
  <c r="AH68" i="16"/>
  <c r="AH955" i="16"/>
  <c r="AH405" i="16"/>
  <c r="AH1279" i="16"/>
  <c r="AH2381" i="16"/>
  <c r="AH61" i="16"/>
  <c r="AH303" i="16"/>
  <c r="AH982" i="16"/>
  <c r="AH384" i="16"/>
  <c r="AH1988" i="16"/>
  <c r="AH2189" i="16"/>
  <c r="AH2176" i="16"/>
  <c r="AH1300" i="16"/>
  <c r="AH1052" i="16"/>
  <c r="AH2106" i="16"/>
  <c r="AH355" i="16"/>
  <c r="AH1706" i="16"/>
  <c r="AH197" i="16"/>
  <c r="AH619" i="16"/>
  <c r="AH1542" i="16"/>
  <c r="AH1113" i="16"/>
  <c r="AH1352" i="16"/>
  <c r="AH1398" i="16"/>
  <c r="AH811" i="16"/>
  <c r="AH2146" i="16"/>
  <c r="AH860" i="16"/>
  <c r="AH2011" i="16"/>
  <c r="AH666" i="16"/>
  <c r="AH1496" i="16"/>
  <c r="AH1989" i="16"/>
  <c r="AH2105" i="16"/>
  <c r="AH1799" i="16"/>
  <c r="AH1620" i="16"/>
  <c r="AH154" i="16"/>
  <c r="AH432" i="16"/>
  <c r="AH2168" i="16"/>
  <c r="AH1705" i="16"/>
  <c r="AH1700" i="16"/>
  <c r="AH513" i="16"/>
  <c r="AH1804" i="16"/>
  <c r="AH874" i="16"/>
  <c r="AH1998" i="16"/>
  <c r="AH1267" i="16"/>
  <c r="AH130" i="16"/>
  <c r="AH73" i="16"/>
  <c r="AH1098" i="16"/>
  <c r="AH1623" i="16"/>
  <c r="AH1772" i="16"/>
  <c r="AH1729" i="16"/>
  <c r="AH1864" i="16"/>
  <c r="AH1560" i="16"/>
  <c r="AH78" i="16"/>
  <c r="AH1122" i="16"/>
  <c r="AH744" i="16"/>
  <c r="AH339" i="16"/>
  <c r="AH1589" i="16"/>
  <c r="AH323" i="16"/>
  <c r="AH317" i="16"/>
  <c r="AH2300" i="16"/>
  <c r="AH1392" i="16"/>
  <c r="AH1699" i="16"/>
  <c r="AH1970" i="16"/>
  <c r="AH2120" i="16"/>
  <c r="AH69" i="16"/>
  <c r="AH1088" i="16"/>
  <c r="AH449" i="16"/>
  <c r="AH2218" i="16"/>
  <c r="AH707" i="16"/>
  <c r="AH886" i="16"/>
  <c r="AH939" i="16"/>
  <c r="AH869" i="16"/>
  <c r="AH382" i="16"/>
  <c r="AH1281" i="16"/>
  <c r="AH877" i="16"/>
  <c r="AH268" i="16"/>
  <c r="AH2172" i="16"/>
  <c r="AH2303" i="16"/>
  <c r="AH261" i="16"/>
  <c r="AH757" i="16"/>
  <c r="AH2356" i="16"/>
  <c r="AH980" i="16"/>
  <c r="AH2270" i="16"/>
  <c r="AH1218" i="16"/>
  <c r="AH5" i="16"/>
  <c r="AH89" i="16"/>
  <c r="AH2149" i="16"/>
  <c r="AH727" i="16"/>
  <c r="AH1816" i="16"/>
  <c r="AH544" i="16"/>
  <c r="AH1401" i="16"/>
  <c r="AH1488" i="16"/>
  <c r="AH2036" i="16"/>
  <c r="AH1419" i="16"/>
  <c r="AH108" i="16"/>
  <c r="AH575" i="16"/>
  <c r="AH677" i="16"/>
  <c r="AH1873" i="16"/>
  <c r="AH1291" i="16"/>
  <c r="AH554" i="16"/>
  <c r="AH1219" i="16"/>
  <c r="AH1743" i="16"/>
  <c r="AH1661" i="16"/>
  <c r="AH2283" i="16"/>
  <c r="AH2067" i="16"/>
  <c r="AH246" i="16"/>
  <c r="AH438" i="16"/>
  <c r="AH1997" i="16"/>
  <c r="AH434" i="16"/>
  <c r="AH2003" i="16"/>
  <c r="AH654" i="16"/>
  <c r="AH755" i="16"/>
  <c r="AH1432" i="16"/>
  <c r="AH1031" i="16"/>
  <c r="AH1946" i="16"/>
  <c r="AH194" i="16"/>
  <c r="AH1577" i="16"/>
  <c r="AH1203" i="16"/>
  <c r="AH2316" i="16"/>
  <c r="AH1202" i="16"/>
  <c r="AH1874" i="16"/>
  <c r="AH1492" i="16"/>
  <c r="AH1591" i="16"/>
  <c r="AH833" i="16"/>
  <c r="AH272" i="16"/>
  <c r="AH1714" i="16"/>
  <c r="AH2161" i="16"/>
  <c r="AH1229" i="16"/>
  <c r="AH1402" i="16"/>
  <c r="AH1057" i="16"/>
  <c r="AH175" i="16"/>
  <c r="AH940" i="16"/>
  <c r="AH1056" i="16"/>
  <c r="AH2145" i="16"/>
  <c r="AH986" i="16"/>
  <c r="AH2188" i="16"/>
  <c r="AH1335" i="16"/>
  <c r="AH437" i="16"/>
  <c r="AH1038" i="16"/>
  <c r="AH936" i="16"/>
  <c r="AH1665" i="16"/>
  <c r="AH578" i="16"/>
  <c r="AH900" i="16"/>
  <c r="AH26" i="16"/>
  <c r="AH155" i="16"/>
  <c r="AH131" i="16"/>
  <c r="AH1968" i="16"/>
  <c r="AH212" i="16"/>
  <c r="AH1840" i="16"/>
  <c r="AH1536" i="16"/>
  <c r="AH1158" i="16"/>
  <c r="AH1834" i="16"/>
  <c r="AH1214" i="16"/>
  <c r="AH742" i="16"/>
  <c r="AH2160" i="16"/>
  <c r="AH798" i="16"/>
  <c r="AH843" i="16"/>
  <c r="AH118" i="16"/>
  <c r="AH1549" i="16"/>
  <c r="AH16" i="16"/>
  <c r="AH1195" i="16"/>
  <c r="AH511" i="16"/>
  <c r="AH1531" i="16"/>
  <c r="AH1261" i="16"/>
  <c r="AH2395" i="16"/>
  <c r="AH1973" i="16"/>
  <c r="AH703" i="16"/>
  <c r="AH1810" i="16"/>
  <c r="AH357" i="16"/>
  <c r="AH2222" i="16"/>
  <c r="AH517" i="16"/>
  <c r="AH1784" i="16"/>
  <c r="AH1637" i="16"/>
  <c r="AH1377" i="16"/>
  <c r="AH458" i="16"/>
  <c r="AH1783" i="16"/>
  <c r="AH1087" i="16"/>
  <c r="AH404" i="16"/>
  <c r="AH1316" i="16"/>
  <c r="AH1889" i="16"/>
  <c r="AH1433" i="16"/>
  <c r="AH75" i="16"/>
  <c r="AH1374" i="16"/>
  <c r="AH66" i="16"/>
  <c r="AH586" i="16"/>
  <c r="AH1796" i="16"/>
  <c r="AH1295" i="16"/>
  <c r="AH1351" i="16"/>
  <c r="AH141" i="16"/>
  <c r="AH28" i="16"/>
  <c r="AH1683" i="16"/>
  <c r="AH2124" i="16"/>
  <c r="AH1635" i="16"/>
  <c r="AH416" i="16"/>
  <c r="AH2006" i="16"/>
  <c r="AH916" i="16"/>
  <c r="AH301" i="16"/>
  <c r="AH918" i="16"/>
  <c r="AH35" i="16"/>
  <c r="AH36" i="16"/>
  <c r="AH1050" i="16"/>
  <c r="AH2237" i="16"/>
  <c r="AH2185" i="16"/>
  <c r="AH1530" i="16"/>
  <c r="AH192" i="16"/>
  <c r="AH2224" i="16"/>
  <c r="AH1101" i="16"/>
  <c r="AH1362" i="16"/>
  <c r="AH2221" i="16"/>
  <c r="AH1755" i="16"/>
  <c r="AH1612" i="16"/>
  <c r="AH589" i="16"/>
  <c r="AH1235" i="16"/>
  <c r="AH600" i="16"/>
  <c r="AH1009" i="16"/>
  <c r="AH1633" i="16"/>
  <c r="AH1441" i="16"/>
  <c r="AH1992" i="16"/>
  <c r="AH2234" i="16"/>
  <c r="AH740" i="16"/>
  <c r="AH182" i="16"/>
  <c r="AH1274" i="16"/>
  <c r="AH77" i="16"/>
  <c r="AH2301" i="16"/>
  <c r="AH1518" i="16"/>
  <c r="AH724" i="16"/>
  <c r="AH1611" i="16"/>
  <c r="AH508" i="16"/>
  <c r="AH375" i="16"/>
  <c r="AH1974" i="16"/>
  <c r="AH1859" i="16"/>
  <c r="AH1448" i="16"/>
  <c r="AH1908" i="16"/>
  <c r="AH1883" i="16"/>
  <c r="AH1306" i="16"/>
  <c r="AH119" i="16"/>
  <c r="AH342" i="16"/>
  <c r="AH8" i="16"/>
  <c r="AH598" i="16"/>
  <c r="AH1074" i="16"/>
  <c r="AH2009" i="16"/>
  <c r="AH1606" i="16"/>
  <c r="AH25" i="16"/>
  <c r="AH24" i="16"/>
  <c r="AH2257" i="16"/>
  <c r="AH1965" i="16"/>
  <c r="AH941" i="16"/>
  <c r="AH964" i="16"/>
  <c r="AH913" i="16"/>
  <c r="AH1205" i="16"/>
  <c r="AH1621" i="16"/>
  <c r="AH907" i="16"/>
  <c r="AH306" i="16"/>
  <c r="AH1534" i="16"/>
  <c r="AH418" i="16"/>
  <c r="AH664" i="16"/>
  <c r="AH1169" i="16"/>
  <c r="AH829" i="16"/>
  <c r="AH1572" i="16"/>
  <c r="AH667" i="16"/>
  <c r="AH1576" i="16"/>
  <c r="AH440" i="16"/>
  <c r="AH401" i="16"/>
  <c r="AH876" i="16"/>
  <c r="AH958" i="16"/>
  <c r="AH887" i="16"/>
  <c r="AH1502" i="16"/>
  <c r="AH1806" i="16"/>
  <c r="AH1142" i="16"/>
  <c r="AH2089" i="16"/>
  <c r="AH862" i="16"/>
  <c r="AH1361" i="16"/>
  <c r="AH2063" i="16"/>
  <c r="AH1758" i="16"/>
  <c r="AH834" i="16"/>
  <c r="AH1303" i="16"/>
  <c r="AH793" i="16"/>
  <c r="AH1943" i="16"/>
  <c r="AH479" i="16"/>
  <c r="AH828" i="16"/>
  <c r="AH2154" i="16"/>
  <c r="AH1080" i="16"/>
  <c r="AH2028" i="16"/>
  <c r="AH1096" i="16"/>
  <c r="AH376" i="16"/>
  <c r="AH847" i="16"/>
  <c r="AH1162" i="16"/>
  <c r="AH2276" i="16"/>
  <c r="AH1321" i="16"/>
  <c r="AH2073" i="16"/>
  <c r="AH489" i="16"/>
  <c r="AH358" i="16"/>
  <c r="AH1476" i="16"/>
  <c r="AH1735" i="16"/>
  <c r="AH871" i="16"/>
  <c r="AH223" i="16"/>
  <c r="AH1680" i="16"/>
  <c r="AH972" i="16"/>
  <c r="AH1567" i="16"/>
  <c r="AH96" i="16"/>
  <c r="AH1172" i="16"/>
  <c r="AH848" i="16"/>
  <c r="AH785" i="16"/>
  <c r="AH1628" i="16"/>
  <c r="AH361" i="16"/>
  <c r="AH1280" i="16"/>
  <c r="AH129" i="16"/>
  <c r="AH1360" i="16"/>
  <c r="AH380" i="16"/>
  <c r="AH204" i="16"/>
  <c r="AH2053" i="16"/>
  <c r="AH1546" i="16"/>
  <c r="AH865" i="16"/>
  <c r="AH1344" i="16"/>
  <c r="AH655" i="16"/>
  <c r="AH636" i="16"/>
  <c r="AH864" i="16"/>
  <c r="AH2125" i="16"/>
  <c r="AH1008" i="16"/>
  <c r="AH1105" i="16"/>
  <c r="AH671" i="16"/>
  <c r="AH1848" i="16"/>
  <c r="AH2170" i="16"/>
  <c r="AH2317" i="16"/>
  <c r="AH1765" i="16"/>
  <c r="AH2198" i="16"/>
  <c r="AH2074" i="16"/>
  <c r="AH431" i="16"/>
  <c r="AH459" i="16"/>
  <c r="AH1425" i="16"/>
  <c r="AH1293" i="16"/>
  <c r="AH1872" i="16"/>
  <c r="AH2293" i="16"/>
  <c r="AH1851" i="16"/>
  <c r="AH419" i="16"/>
  <c r="AH1148" i="16"/>
  <c r="AH469" i="16"/>
  <c r="AH758" i="16"/>
  <c r="AH95" i="16"/>
  <c r="AH904" i="16"/>
  <c r="AH325" i="16"/>
  <c r="AH2135" i="16"/>
  <c r="AH503" i="16"/>
  <c r="AH111" i="16"/>
  <c r="AH1815" i="16"/>
  <c r="AH1548" i="16"/>
  <c r="AH400" i="16"/>
  <c r="AH1543" i="16"/>
  <c r="AH486" i="16"/>
  <c r="AH2023" i="16"/>
  <c r="AH1415" i="16"/>
  <c r="AH31" i="16"/>
  <c r="AH1139" i="16"/>
  <c r="AH901" i="16"/>
  <c r="AH545" i="16"/>
  <c r="AH1792" i="16"/>
  <c r="AH60" i="16"/>
  <c r="AH383" i="16"/>
  <c r="AH386" i="16"/>
  <c r="AH17" i="16"/>
  <c r="AH1256" i="16"/>
  <c r="AH1653" i="16"/>
  <c r="AH726" i="16"/>
  <c r="AH395" i="16"/>
  <c r="AH2183" i="16"/>
  <c r="AH1830" i="16"/>
  <c r="AH1752" i="16"/>
  <c r="AH1375" i="16"/>
  <c r="AH1557" i="16"/>
  <c r="AH346" i="16"/>
  <c r="AH2042" i="16"/>
  <c r="AH2331" i="16"/>
  <c r="AH1285" i="16"/>
  <c r="AH686" i="16"/>
  <c r="AH2287" i="16"/>
  <c r="AH949" i="16"/>
  <c r="AH1292" i="16"/>
  <c r="AH2148" i="16"/>
  <c r="AH927" i="16"/>
  <c r="AH1188" i="16"/>
  <c r="AH1140" i="16"/>
  <c r="AH637" i="16"/>
  <c r="AH1868" i="16"/>
  <c r="AH1437" i="16"/>
  <c r="AH1207" i="16"/>
  <c r="AH107" i="16"/>
  <c r="AH670" i="16"/>
  <c r="AH827" i="16"/>
  <c r="AH1605" i="16"/>
  <c r="AH257" i="16"/>
  <c r="AH1914" i="16"/>
  <c r="AH1658" i="16"/>
  <c r="AH493" i="16"/>
  <c r="AH597" i="16"/>
  <c r="AH484" i="16"/>
  <c r="AH1090" i="16"/>
  <c r="AH1489" i="16"/>
  <c r="AH2171" i="16"/>
  <c r="AH1832" i="16"/>
  <c r="AH2335" i="16"/>
  <c r="AH1590" i="16"/>
  <c r="AH1114" i="16"/>
  <c r="AH356" i="16"/>
  <c r="AH984" i="16"/>
  <c r="AH1286" i="16"/>
  <c r="AH302" i="16"/>
  <c r="AH1632" i="16"/>
  <c r="AH2199" i="16"/>
  <c r="AH1194" i="16"/>
  <c r="AH1447" i="16"/>
  <c r="AH979" i="16"/>
  <c r="AH397" i="16"/>
  <c r="AH1571" i="16"/>
  <c r="AH689" i="16"/>
  <c r="AH391" i="16"/>
  <c r="AH1789" i="16"/>
  <c r="AH738" i="16"/>
  <c r="AH647" i="16"/>
  <c r="AH2111" i="16"/>
  <c r="AH2054" i="16"/>
  <c r="AH1436" i="16"/>
  <c r="AH1326" i="16"/>
  <c r="AH2329" i="16"/>
  <c r="AH2132" i="16"/>
  <c r="AH773" i="16"/>
  <c r="AH784" i="16"/>
  <c r="AH1654" i="16"/>
  <c r="AH1969" i="16"/>
  <c r="AH1996" i="16"/>
  <c r="AH775" i="16"/>
  <c r="AH1072" i="16"/>
  <c r="AH2267" i="16"/>
  <c r="AH74" i="16"/>
  <c r="AH795" i="16"/>
  <c r="AH1523" i="16"/>
  <c r="AH2215" i="16"/>
  <c r="AH124" i="16"/>
  <c r="AH2349" i="16"/>
  <c r="AH705" i="16"/>
  <c r="AH227" i="16"/>
  <c r="AH2032" i="16"/>
  <c r="AH643" i="16"/>
  <c r="AH1927" i="16"/>
  <c r="AH333" i="16"/>
  <c r="AH213" i="16"/>
  <c r="AH1669" i="16"/>
  <c r="AH878" i="16"/>
  <c r="AH555" i="16"/>
  <c r="AH76" i="16"/>
  <c r="AH163" i="16"/>
  <c r="AH142" i="16"/>
  <c r="AH2208" i="16"/>
  <c r="AH1926" i="16"/>
  <c r="AH385" i="16"/>
  <c r="AH808" i="16"/>
  <c r="AH704" i="16"/>
  <c r="AH2368" i="16"/>
  <c r="AH79" i="16"/>
  <c r="AH273" i="16"/>
  <c r="AH2012" i="16"/>
  <c r="AH1366" i="16"/>
  <c r="AH243" i="16"/>
  <c r="AH2039" i="16"/>
  <c r="AH424" i="16"/>
  <c r="AH1819" i="16"/>
  <c r="AH506" i="16"/>
  <c r="AH591" i="16"/>
  <c r="AH1942" i="16"/>
  <c r="AH730" i="16"/>
  <c r="AH67" i="16"/>
  <c r="AH184" i="16"/>
  <c r="AH1388" i="16"/>
  <c r="AH1184" i="16"/>
  <c r="AH538" i="16"/>
  <c r="AH195" i="16"/>
  <c r="AH830" i="16"/>
  <c r="AH482" i="16"/>
  <c r="AH47" i="16"/>
  <c r="AH1324" i="16"/>
  <c r="AH611" i="16"/>
  <c r="AH1630" i="16"/>
  <c r="AH858" i="16"/>
  <c r="AH1092" i="16"/>
  <c r="AH751" i="16"/>
  <c r="AH1987" i="16"/>
  <c r="AH1856" i="16"/>
  <c r="AH392" i="16"/>
  <c r="AH2194" i="16"/>
  <c r="AH732" i="16"/>
  <c r="AH310" i="16"/>
  <c r="AH1131" i="16"/>
  <c r="AH1800" i="16"/>
  <c r="AH675" i="16"/>
  <c r="AH1472" i="16"/>
  <c r="AH371" i="16"/>
  <c r="AH1150" i="16"/>
  <c r="AH682" i="16"/>
  <c r="AH553" i="16"/>
  <c r="AH2002" i="16"/>
  <c r="AH1126" i="16"/>
  <c r="AH2103" i="16"/>
  <c r="AH2217" i="16"/>
  <c r="AH1439" i="16"/>
  <c r="AH863" i="16"/>
  <c r="AH1978" i="16"/>
  <c r="AH910" i="16"/>
  <c r="AH1514" i="16"/>
  <c r="AH2066" i="16"/>
  <c r="AH270" i="16"/>
  <c r="AH1384" i="16"/>
  <c r="AH98" i="16"/>
  <c r="AH1221" i="16"/>
  <c r="AH1429" i="16"/>
  <c r="AH1779" i="16"/>
  <c r="AH530" i="16"/>
  <c r="AH1357" i="16"/>
  <c r="AH1925" i="16"/>
  <c r="AH573" i="16"/>
  <c r="AH255" i="16"/>
  <c r="AH1175" i="16"/>
  <c r="AH787" i="16"/>
  <c r="AH2069" i="16"/>
  <c r="AH15" i="16"/>
  <c r="AH1323" i="16"/>
  <c r="AH653" i="16"/>
  <c r="AH94" i="16"/>
  <c r="AH2167" i="16"/>
  <c r="AH2364" i="16"/>
  <c r="AH1199" i="16"/>
  <c r="AH1410" i="16"/>
  <c r="AH328" i="16"/>
  <c r="AH968" i="16"/>
  <c r="AH722" i="16"/>
  <c r="AH2179" i="16"/>
  <c r="AH1698" i="16"/>
  <c r="AH1333" i="16"/>
  <c r="AH2277" i="16"/>
  <c r="AH2027" i="16"/>
  <c r="AH1776" i="16"/>
  <c r="AH525" i="16"/>
  <c r="AH1660" i="16"/>
  <c r="AH354" i="16"/>
  <c r="AH1625" i="16"/>
  <c r="AH815" i="16"/>
  <c r="AH22" i="16"/>
  <c r="AH2098" i="16"/>
  <c r="AH2159" i="16"/>
  <c r="AH309" i="16"/>
  <c r="AH1013" i="16"/>
  <c r="AH1345" i="16"/>
  <c r="AH413" i="16"/>
  <c r="AH1464" i="16"/>
  <c r="AH480" i="16"/>
  <c r="AH1181" i="16"/>
  <c r="AH526" i="16"/>
  <c r="AH1670" i="16"/>
  <c r="AH1931" i="16"/>
  <c r="AH606" i="16"/>
  <c r="AH228" i="16"/>
  <c r="AH540" i="16"/>
  <c r="AH37" i="16"/>
  <c r="AH1808" i="16"/>
  <c r="AH2077" i="16"/>
  <c r="AH1065" i="16"/>
  <c r="AH1075" i="16"/>
  <c r="AH1086" i="16"/>
  <c r="AH1119" i="16"/>
  <c r="AH1339" i="16"/>
  <c r="AH219" i="16"/>
  <c r="AH347" i="16"/>
  <c r="AH533" i="16"/>
  <c r="AH1094" i="16"/>
  <c r="AH1462" i="16"/>
  <c r="AH640" i="16"/>
  <c r="AH148" i="16"/>
  <c r="AH1977" i="16"/>
  <c r="AH1331" i="16"/>
  <c r="AH374" i="16"/>
  <c r="AH2264" i="16"/>
  <c r="AH1982" i="16"/>
  <c r="AH445" i="16"/>
  <c r="AH267" i="16"/>
  <c r="AH1609" i="16"/>
  <c r="AH1795" i="16"/>
  <c r="AH1095" i="16"/>
  <c r="AH2090" i="16"/>
  <c r="AH1255" i="16"/>
  <c r="AH1608" i="16"/>
  <c r="AH1100" i="16"/>
  <c r="AH1248" i="16"/>
  <c r="AH1228" i="16"/>
  <c r="AH388" i="16"/>
  <c r="AH334" i="16"/>
  <c r="AH1744" i="16"/>
  <c r="AH1479" i="16"/>
  <c r="AH120" i="16"/>
  <c r="AH1956" i="16"/>
  <c r="AH946" i="16"/>
  <c r="AH1491" i="16"/>
  <c r="AH1021" i="16"/>
  <c r="AH2184" i="16"/>
  <c r="AH1029" i="16"/>
  <c r="AH2378" i="16"/>
  <c r="AH789" i="16"/>
  <c r="AH780" i="16"/>
  <c r="AH102" i="16"/>
  <c r="AH271" i="16"/>
  <c r="AH536" i="16"/>
  <c r="AH97" i="16"/>
  <c r="AH652" i="16"/>
  <c r="AH167" i="16"/>
  <c r="AH2278" i="16"/>
  <c r="AH1504" i="16"/>
  <c r="AH1104" i="16"/>
  <c r="AH610" i="16"/>
  <c r="AH779" i="16"/>
  <c r="AH711" i="16"/>
  <c r="AH1915" i="16"/>
  <c r="AH741" i="16"/>
  <c r="AH398" i="16"/>
  <c r="AH2085" i="16"/>
  <c r="AH2384" i="16"/>
  <c r="AH218" i="16"/>
  <c r="AH460" i="16"/>
  <c r="AH2296" i="16"/>
  <c r="AH2144" i="16"/>
  <c r="AH1097" i="16"/>
  <c r="AH1170" i="16"/>
  <c r="AH340" i="16"/>
  <c r="AH603" i="16"/>
  <c r="AH2321" i="16"/>
  <c r="AH1416" i="16"/>
  <c r="AH2212" i="16"/>
  <c r="AH1887" i="16"/>
  <c r="AH407" i="16"/>
  <c r="AH138" i="16"/>
  <c r="AH794" i="16"/>
  <c r="AH1841" i="16"/>
  <c r="AH1403" i="16"/>
  <c r="AH2136" i="16"/>
  <c r="AH1077" i="16"/>
  <c r="AH1831" i="16"/>
  <c r="AH1232" i="16"/>
  <c r="AH2095" i="16"/>
  <c r="AH201" i="16"/>
  <c r="AH1626" i="16"/>
  <c r="AH691" i="16"/>
  <c r="AH1540" i="16"/>
  <c r="AH288" i="16"/>
  <c r="AH1480" i="16"/>
  <c r="AH2052" i="16"/>
  <c r="AH1329" i="16"/>
  <c r="AH1613" i="16"/>
  <c r="AH1964" i="16"/>
  <c r="AH542" i="16"/>
  <c r="AH1272" i="16"/>
  <c r="AH759" i="16"/>
  <c r="AH1870" i="16"/>
  <c r="AH1422" i="16"/>
  <c r="AH1124" i="16"/>
  <c r="AH1314" i="16"/>
  <c r="AH2262" i="16"/>
  <c r="AH140" i="16"/>
  <c r="AH696" i="16"/>
  <c r="AH2129" i="16"/>
  <c r="AH649" i="16"/>
  <c r="AH1246" i="16"/>
  <c r="AH1558" i="16"/>
  <c r="AH2334" i="16"/>
  <c r="AH1062" i="16"/>
  <c r="AH91" i="16"/>
  <c r="AH1911" i="16"/>
  <c r="AH861" i="16"/>
  <c r="AH2310" i="16"/>
  <c r="AH1510" i="16"/>
  <c r="AH136" i="16"/>
  <c r="AH2057" i="16"/>
  <c r="AH746" i="16"/>
  <c r="AH2157" i="16"/>
  <c r="AH430" i="16"/>
  <c r="AH1945" i="16"/>
  <c r="AH394" i="16"/>
  <c r="AH2319" i="16"/>
  <c r="AH6" i="16"/>
  <c r="AH1367" i="16"/>
  <c r="AH2400" i="16"/>
  <c r="AH2037" i="16"/>
  <c r="AH2216" i="16"/>
  <c r="AH319" i="16"/>
  <c r="AH1537" i="16"/>
  <c r="AH2068" i="16"/>
  <c r="AH1837" i="16"/>
  <c r="AH1334" i="16"/>
  <c r="AH2" i="16"/>
  <c r="AH1499" i="16"/>
  <c r="AH1231" i="16"/>
  <c r="AH935" i="16"/>
  <c r="AH945" i="16"/>
  <c r="AH1770" i="16"/>
  <c r="AH2072" i="16"/>
  <c r="AH1793" i="16"/>
  <c r="AH1322" i="16"/>
  <c r="AH1644" i="16"/>
  <c r="AH615" i="16"/>
  <c r="AH50" i="16"/>
  <c r="AH748" i="16"/>
  <c r="AH985" i="16"/>
  <c r="AH448" i="16"/>
  <c r="AH1317" i="16"/>
  <c r="AH324" i="16"/>
  <c r="AH994" i="16"/>
  <c r="AH954" i="16"/>
  <c r="AH1107" i="16"/>
  <c r="AH390" i="16"/>
  <c r="AH1777" i="16"/>
  <c r="AH2055" i="16"/>
  <c r="AH679" i="16"/>
  <c r="AH1190" i="16"/>
  <c r="AH1438" i="16"/>
  <c r="AH729" i="16"/>
  <c r="AH1153" i="16"/>
  <c r="AH2181" i="16"/>
  <c r="AH818" i="16"/>
  <c r="AH1903" i="16"/>
  <c r="AH1167" i="16"/>
  <c r="AH1332" i="16"/>
  <c r="AH685" i="16"/>
  <c r="AH1453" i="16"/>
  <c r="AH1745" i="16"/>
  <c r="AH1509" i="16"/>
  <c r="AH1490" i="16"/>
  <c r="AH2094" i="16"/>
  <c r="AH99" i="16"/>
  <c r="AH1941" i="16"/>
  <c r="AH166" i="16"/>
  <c r="AH2046" i="16"/>
  <c r="AH812" i="16"/>
  <c r="AH1703" i="16"/>
  <c r="AH1568" i="16"/>
  <c r="AH1573" i="16"/>
  <c r="AH190" i="16"/>
  <c r="AH143" i="16"/>
  <c r="AH837" i="16"/>
  <c r="AH621" i="16"/>
  <c r="AH2008" i="16"/>
  <c r="AH1111" i="16"/>
  <c r="AH1912" i="16"/>
  <c r="AH285" i="16"/>
  <c r="AH2223" i="16"/>
  <c r="AH592" i="16"/>
  <c r="AH2261" i="16"/>
  <c r="AH2035" i="16"/>
  <c r="AH209" i="16"/>
  <c r="AH1014" i="16"/>
  <c r="AH157" i="16"/>
  <c r="AH1043" i="16"/>
  <c r="AH1664" i="16"/>
  <c r="AH2320" i="16"/>
  <c r="AH623" i="16"/>
  <c r="AH2370" i="16"/>
  <c r="AH165" i="16"/>
  <c r="AH1239" i="16"/>
  <c r="AH814" i="16"/>
  <c r="AH1844" i="16"/>
  <c r="AH1940" i="16"/>
  <c r="AH2391" i="16"/>
  <c r="AH1053" i="16"/>
  <c r="AH853" i="16"/>
  <c r="AH718" i="16"/>
  <c r="AH316" i="16"/>
  <c r="AH1737" i="16"/>
  <c r="AH2024" i="16"/>
  <c r="AH791" i="16"/>
  <c r="AH292" i="16"/>
  <c r="AH474" i="16"/>
  <c r="AH1121" i="16"/>
  <c r="AH1290" i="16"/>
  <c r="AH327" i="16"/>
  <c r="AH1186" i="16"/>
  <c r="AH1993" i="16"/>
  <c r="AH1681" i="16"/>
  <c r="AH1466" i="16"/>
  <c r="AH2365" i="16"/>
  <c r="AH673" i="16"/>
  <c r="AH2324" i="16"/>
  <c r="AH1615" i="16"/>
  <c r="AH1794" i="16"/>
  <c r="AH1867" i="16"/>
  <c r="AH1991" i="16"/>
  <c r="AH105" i="16"/>
  <c r="AH996" i="16"/>
  <c r="AH1528" i="16"/>
  <c r="AH1359" i="16"/>
  <c r="AH2127" i="16"/>
  <c r="AH72" i="16"/>
  <c r="AH2093" i="16"/>
  <c r="AH2342" i="16"/>
  <c r="AH1327" i="16"/>
  <c r="AH314" i="16"/>
  <c r="AH992" i="16"/>
  <c r="AH216" i="16"/>
  <c r="AH1501" i="16"/>
  <c r="AH126" i="16"/>
  <c r="AH693" i="16"/>
  <c r="AH974" i="16"/>
  <c r="AH2308" i="16"/>
  <c r="AH1888" i="16"/>
  <c r="AH1645" i="16"/>
  <c r="AH2389" i="16"/>
  <c r="AH369" i="16"/>
  <c r="AH2284" i="16"/>
  <c r="AH2337" i="16"/>
  <c r="AH1798" i="16"/>
  <c r="AH602" i="16"/>
  <c r="AH242" i="16"/>
  <c r="AH2152" i="16"/>
  <c r="AH381" i="16"/>
  <c r="AH1106" i="16"/>
  <c r="AH153" i="16"/>
  <c r="AH2341" i="16"/>
  <c r="AH2239" i="16"/>
  <c r="AH2097" i="16"/>
  <c r="AH817" i="16"/>
  <c r="AH1270" i="16"/>
  <c r="AH2108" i="16"/>
  <c r="AH978" i="16"/>
  <c r="AH290" i="16"/>
  <c r="AH658" i="16"/>
  <c r="AH2309" i="16"/>
  <c r="AH495" i="16"/>
  <c r="AH628" i="16"/>
  <c r="AH177" i="16"/>
  <c r="AH1325" i="16"/>
  <c r="AH1519" i="16"/>
  <c r="AH2082" i="16"/>
  <c r="AH1782" i="16"/>
  <c r="AH2350" i="16"/>
  <c r="AH378" i="16"/>
  <c r="AH1790" i="16"/>
  <c r="AH1695" i="16"/>
  <c r="AH1041" i="16"/>
  <c r="AH1451" i="16"/>
  <c r="AH1037" i="16"/>
  <c r="AH1890" i="16"/>
  <c r="AH1370" i="16"/>
  <c r="AH719" i="16"/>
  <c r="AH1747" i="16"/>
  <c r="AH626" i="16"/>
  <c r="AH1358" i="16"/>
  <c r="AH2080" i="16"/>
  <c r="AH1134" i="16"/>
  <c r="AH1296" i="16"/>
  <c r="AH549" i="16"/>
  <c r="AH2225" i="16"/>
  <c r="AH881" i="16"/>
  <c r="AH816" i="16"/>
  <c r="AH1487" i="16"/>
  <c r="AH1174" i="16"/>
  <c r="AH563" i="16"/>
  <c r="AH174" i="16"/>
  <c r="AH917" i="16"/>
  <c r="AH770" i="16"/>
  <c r="AH1766" i="16"/>
  <c r="AH490" i="16"/>
  <c r="AH1822" i="16"/>
  <c r="AH1999" i="16"/>
  <c r="AH1482" i="16"/>
  <c r="AH1216" i="16"/>
  <c r="AH613" i="16"/>
  <c r="AH1185" i="16"/>
  <c r="AH988" i="16"/>
  <c r="AH629" i="16"/>
  <c r="AH576" i="16"/>
  <c r="AH2130" i="16"/>
  <c r="AH844" i="16"/>
  <c r="AH1604" i="16"/>
  <c r="AH870" i="16"/>
  <c r="AH280" i="16"/>
  <c r="AH749" i="16"/>
  <c r="AH581" i="16"/>
  <c r="AH1980" i="16"/>
  <c r="AH176" i="16"/>
  <c r="AH2393" i="16"/>
  <c r="AH745" i="16"/>
  <c r="AH2313" i="16"/>
  <c r="AH523" i="16"/>
  <c r="AH1738" i="16"/>
  <c r="AH297" i="16"/>
  <c r="AH616" i="16"/>
  <c r="AH1251" i="16"/>
  <c r="AH2226" i="16"/>
  <c r="AH1477" i="16"/>
  <c r="AH113" i="16"/>
  <c r="AH1431" i="16"/>
  <c r="AH1206" i="16"/>
  <c r="AH1277" i="16"/>
  <c r="AH1614" i="16"/>
  <c r="AH443" i="16"/>
  <c r="AH1486" i="16"/>
  <c r="AH1971" i="16"/>
  <c r="AH1512" i="16"/>
  <c r="AH2119" i="16"/>
  <c r="AH2386" i="16"/>
  <c r="AH965" i="16"/>
  <c r="AH1881" i="16"/>
  <c r="AH2207" i="16"/>
  <c r="AH1271" i="16"/>
  <c r="AH1640" i="16"/>
  <c r="AH989" i="16"/>
  <c r="AH299" i="16"/>
  <c r="AH411" i="16"/>
  <c r="AH2344" i="16"/>
  <c r="AH929" i="16"/>
  <c r="AH1467" i="16"/>
  <c r="AH987" i="16"/>
  <c r="AH2298" i="16"/>
  <c r="AH2139" i="16"/>
  <c r="AH2291" i="16"/>
  <c r="AH389" i="16"/>
  <c r="AH133" i="16"/>
  <c r="AH1529" i="16"/>
  <c r="AH149" i="16"/>
  <c r="AH1592" i="16"/>
  <c r="AH1349" i="16"/>
  <c r="AH1877" i="16"/>
  <c r="AH464" i="16"/>
  <c r="AH1076" i="16"/>
  <c r="AH1878" i="16"/>
  <c r="AH27" i="16"/>
  <c r="AH220" i="16"/>
  <c r="AH2259" i="16"/>
  <c r="AH305" i="16"/>
  <c r="AH2141" i="16"/>
  <c r="AH468" i="16"/>
  <c r="AH2333" i="16"/>
  <c r="AH2062" i="16"/>
  <c r="AH1254" i="16"/>
  <c r="AH559" i="16"/>
  <c r="AH1525" i="16"/>
  <c r="AH338" i="16"/>
  <c r="AH206" i="16"/>
  <c r="AH584" i="16"/>
  <c r="AH1071" i="16"/>
  <c r="AH783" i="16"/>
  <c r="AH999" i="16"/>
  <c r="AH1506" i="16"/>
  <c r="AH1420" i="16"/>
  <c r="AH735" i="16"/>
  <c r="AH1843" i="16"/>
  <c r="AH101" i="16"/>
  <c r="AH1338" i="16"/>
  <c r="AH2325" i="16"/>
  <c r="AH684" i="16"/>
  <c r="AH1099" i="16"/>
  <c r="AH951" i="16"/>
  <c r="AH1084" i="16"/>
  <c r="AH1347" i="16"/>
  <c r="AH1356" i="16"/>
  <c r="AH2254" i="16"/>
  <c r="AH2374" i="16"/>
  <c r="AH1846" i="16"/>
  <c r="AH1762" i="16"/>
  <c r="AH2045" i="16"/>
  <c r="AH1556" i="16"/>
  <c r="AH2180" i="16"/>
  <c r="AH1418" i="16"/>
  <c r="AH2265" i="16"/>
  <c r="AH44" i="16"/>
  <c r="AH1936" i="16"/>
  <c r="AH1967" i="16"/>
  <c r="AH849" i="16"/>
  <c r="AH18" i="16"/>
  <c r="AH2255" i="16"/>
  <c r="AH1244" i="16"/>
  <c r="AH349" i="16"/>
  <c r="AH396" i="16"/>
  <c r="AH604" i="16"/>
  <c r="AH1953" i="16"/>
  <c r="AH1876" i="16"/>
  <c r="AH1732" i="16"/>
  <c r="AH1040" i="16"/>
  <c r="AH2059" i="16"/>
  <c r="AH599" i="16"/>
  <c r="AH2118" i="16"/>
  <c r="AH1149" i="16"/>
  <c r="AH160" i="16"/>
  <c r="AH282" i="16"/>
  <c r="AH2339" i="16"/>
  <c r="AH1588" i="16"/>
  <c r="AH344" i="16"/>
  <c r="AH701" i="16"/>
  <c r="AH736" i="16"/>
  <c r="AH2040" i="16"/>
  <c r="AH1481" i="16"/>
  <c r="AH1242" i="16"/>
  <c r="AH997" i="16"/>
  <c r="AH1044" i="16"/>
  <c r="AH1455" i="16"/>
  <c r="AH1182" i="16"/>
  <c r="AH2351" i="16"/>
  <c r="AH1674" i="16"/>
  <c r="AH1133" i="16"/>
  <c r="AH1120" i="16"/>
  <c r="AH1268" i="16"/>
  <c r="AH1769" i="16"/>
  <c r="AH321" i="16"/>
  <c r="AH510" i="16"/>
  <c r="AH125" i="16"/>
  <c r="AH952" i="16"/>
  <c r="AH2209" i="16"/>
  <c r="AH1408" i="16"/>
  <c r="AH298" i="16"/>
  <c r="AH822" i="16"/>
  <c r="AH577" i="16"/>
  <c r="AH241" i="16"/>
  <c r="AH2197" i="16"/>
  <c r="AH2122" i="16"/>
  <c r="AH908" i="16"/>
  <c r="AH1505" i="16"/>
  <c r="AH777" i="16"/>
  <c r="AH723" i="16"/>
  <c r="AH2147" i="16"/>
  <c r="AH1725" i="16"/>
  <c r="AH706" i="16"/>
  <c r="AH1959" i="16"/>
  <c r="AH82" i="16"/>
  <c r="AH961" i="16"/>
  <c r="AH12" i="16"/>
  <c r="AH447" i="16"/>
  <c r="AH1781" i="16"/>
  <c r="AH893" i="16"/>
  <c r="AH1950" i="16"/>
  <c r="AH186" i="16"/>
  <c r="AH944" i="16"/>
  <c r="AH1456" i="16"/>
  <c r="AH436" i="16"/>
  <c r="AH128" i="16"/>
  <c r="AH1990" i="16"/>
  <c r="AH1036" i="16"/>
  <c r="AH894" i="16"/>
  <c r="AH269" i="16"/>
  <c r="AH84" i="16"/>
  <c r="AH156" i="16"/>
  <c r="AH969" i="16"/>
  <c r="AH1961" i="16"/>
  <c r="AH260" i="16"/>
  <c r="AH1668" i="16"/>
  <c r="AH1183" i="16"/>
  <c r="AH234" i="16"/>
  <c r="AH1812" i="16"/>
  <c r="AH1307" i="16"/>
  <c r="AH2385" i="16"/>
  <c r="AH1805" i="16"/>
  <c r="AH990" i="16"/>
  <c r="AH1411" i="16"/>
  <c r="AH1238" i="16"/>
  <c r="AH1641" i="16"/>
  <c r="AH70" i="16"/>
  <c r="AH883" i="16"/>
  <c r="AH475" i="16"/>
  <c r="AH2142" i="16"/>
  <c r="AH695" i="16"/>
  <c r="AH1079" i="16"/>
  <c r="AH1753" i="16"/>
  <c r="AH1371" i="16"/>
  <c r="AH1258" i="16"/>
  <c r="AH178" i="16"/>
  <c r="AH2143" i="16"/>
  <c r="AH485" i="16"/>
  <c r="AH1030" i="16"/>
  <c r="AH23" i="16"/>
  <c r="AH2332" i="16"/>
  <c r="AH857" i="16"/>
  <c r="AH286" i="16"/>
  <c r="AH363" i="16"/>
  <c r="AH2227" i="16"/>
  <c r="AH2015" i="16"/>
  <c r="AH46" i="16"/>
  <c r="AH32" i="16"/>
  <c r="AH2210" i="16"/>
  <c r="AH1875" i="16"/>
  <c r="AH2083" i="16"/>
  <c r="AH52" i="16"/>
  <c r="AH884" i="16"/>
  <c r="AH146" i="16"/>
  <c r="AH714" i="16"/>
  <c r="AH1578" i="16"/>
  <c r="AH1252" i="16"/>
  <c r="AH1944" i="16"/>
  <c r="AH442" i="16"/>
  <c r="AH799" i="16"/>
  <c r="AH1294" i="16"/>
  <c r="AH1498" i="16"/>
  <c r="AH494" i="16"/>
  <c r="AH351" i="16"/>
  <c r="AH2373" i="16"/>
  <c r="AH1561" i="16"/>
  <c r="AH426" i="16"/>
  <c r="AH1583" i="16"/>
  <c r="AH2228" i="16"/>
  <c r="AH2358" i="16"/>
  <c r="AH1825" i="16"/>
  <c r="AH1827" i="16"/>
  <c r="AH1378" i="16"/>
  <c r="AH1399" i="16"/>
  <c r="AH627" i="16"/>
  <c r="AH867" i="16"/>
  <c r="AH2071" i="16"/>
  <c r="AH1879" i="16"/>
  <c r="AH1033" i="16"/>
  <c r="AH1288" i="16"/>
  <c r="AH567" i="16"/>
  <c r="AH476" i="16"/>
  <c r="AH1305" i="16"/>
  <c r="AH739" i="16"/>
  <c r="AH233" i="16"/>
  <c r="AH1091" i="16"/>
  <c r="AH1042" i="16"/>
  <c r="AH1803" i="16"/>
  <c r="AH1882" i="16"/>
  <c r="AH372" i="16"/>
  <c r="AH205" i="16"/>
  <c r="AH2107" i="16"/>
  <c r="AH505" i="16"/>
  <c r="AH275" i="16"/>
  <c r="AH659" i="16"/>
  <c r="AH720" i="16"/>
  <c r="AH687" i="16"/>
  <c r="AH587" i="16"/>
  <c r="AH2173" i="16"/>
  <c r="AH1089" i="16"/>
  <c r="AH2065" i="16"/>
  <c r="AH231" i="16"/>
  <c r="AH1298" i="16"/>
  <c r="AH2240" i="16"/>
  <c r="AH1842" i="16"/>
  <c r="AH663" i="16"/>
  <c r="AH2030" i="16"/>
  <c r="AH387" i="16"/>
  <c r="AH403" i="16"/>
  <c r="AH1063" i="16"/>
  <c r="AH2126" i="16"/>
  <c r="AH2354" i="16"/>
  <c r="AH906" i="16"/>
  <c r="AH622" i="16"/>
  <c r="AH1580" i="16"/>
  <c r="AH564" i="16"/>
  <c r="AH360" i="16"/>
  <c r="AH2286" i="16"/>
  <c r="AH2249" i="16"/>
  <c r="AH1023" i="16"/>
  <c r="AH1066" i="16"/>
  <c r="AH408" i="16"/>
  <c r="AH1067" i="16"/>
  <c r="AH283" i="16"/>
  <c r="AH1938" i="16"/>
  <c r="AH543" i="16"/>
  <c r="AH415" i="16"/>
  <c r="AH692" i="16"/>
  <c r="AH2099" i="16"/>
  <c r="AH1701" i="16"/>
  <c r="AH1726" i="16"/>
  <c r="AH902" i="16"/>
  <c r="AH1177" i="16"/>
  <c r="AH568" i="16"/>
  <c r="AH920" i="16"/>
  <c r="AH2371" i="16"/>
  <c r="AH698" i="16"/>
  <c r="AH2070" i="16"/>
  <c r="AH150" i="16"/>
  <c r="AH1372" i="16"/>
  <c r="AH367" i="16"/>
  <c r="AH2203" i="16"/>
  <c r="AH1257" i="16"/>
  <c r="AH1201" i="16"/>
  <c r="AH1166" i="16"/>
  <c r="AH256" i="16"/>
  <c r="AH1394" i="16"/>
  <c r="AH1016" i="16"/>
  <c r="AH1263" i="16"/>
  <c r="AH1017" i="16"/>
  <c r="AH1141" i="16"/>
  <c r="AH558" i="16"/>
  <c r="AH614" i="16"/>
  <c r="AH1900" i="16"/>
  <c r="AH875" i="16"/>
  <c r="AH1886" i="16"/>
  <c r="AH656" i="16"/>
  <c r="AH2362" i="16"/>
  <c r="AH1143" i="16"/>
  <c r="AH331" i="16"/>
  <c r="AH1869" i="16"/>
  <c r="AH2138" i="16"/>
  <c r="AH1919" i="16"/>
  <c r="AH502" i="16"/>
  <c r="AH2330" i="16"/>
  <c r="AH1667" i="16"/>
  <c r="AH786" i="16"/>
  <c r="AH307" i="16"/>
  <c r="AH406" i="16"/>
  <c r="AH762" i="16"/>
  <c r="AH2388" i="16"/>
  <c r="AH1176" i="16"/>
  <c r="AH1704" i="16"/>
  <c r="AH1757" i="16"/>
  <c r="AH552" i="16"/>
  <c r="AH1833" i="16"/>
  <c r="AH2190" i="16"/>
  <c r="AH2318" i="16"/>
  <c r="AH1713" i="16"/>
  <c r="AH1818" i="16"/>
  <c r="AH1892" i="16"/>
  <c r="AH516" i="16"/>
  <c r="AH1341" i="16"/>
  <c r="M10" i="16" l="1"/>
  <c r="E12" i="16"/>
  <c r="F8" i="16"/>
  <c r="M28" i="16"/>
  <c r="L28" i="16"/>
  <c r="F15" i="16"/>
  <c r="L19" i="16"/>
  <c r="F7" i="16"/>
  <c r="L20" i="16"/>
  <c r="M18" i="16"/>
  <c r="L31" i="16"/>
  <c r="L24" i="16"/>
  <c r="M23" i="16"/>
  <c r="E8" i="16"/>
  <c r="L11" i="16"/>
  <c r="F9" i="16"/>
  <c r="L27" i="16"/>
  <c r="E15" i="16"/>
  <c r="M9" i="16"/>
  <c r="L25" i="16"/>
  <c r="M27" i="16"/>
  <c r="L15" i="16"/>
  <c r="L17" i="16"/>
  <c r="M7" i="16"/>
  <c r="E9" i="16"/>
  <c r="F10" i="16"/>
  <c r="E10" i="16"/>
  <c r="E7" i="16"/>
  <c r="L8" i="16"/>
  <c r="L26" i="16"/>
  <c r="M8" i="16"/>
  <c r="M17" i="16"/>
  <c r="F11" i="16"/>
  <c r="F20" i="16" s="1"/>
  <c r="M12" i="16"/>
  <c r="M20" i="16"/>
  <c r="L22" i="16"/>
  <c r="M22" i="16"/>
  <c r="L16" i="16"/>
  <c r="L9" i="16"/>
  <c r="M16" i="16"/>
  <c r="M26" i="16"/>
  <c r="M11" i="16"/>
  <c r="M31" i="16"/>
  <c r="M19" i="16"/>
  <c r="L18" i="16"/>
  <c r="M25" i="16"/>
  <c r="M15" i="16"/>
  <c r="E11" i="16"/>
  <c r="E20" i="16" s="1"/>
  <c r="L12" i="16"/>
  <c r="E21" i="16" s="1"/>
  <c r="L10" i="16"/>
  <c r="M24" i="16"/>
  <c r="L23" i="16"/>
  <c r="M21" i="16"/>
  <c r="F12" i="16"/>
  <c r="L21" i="16"/>
  <c r="L7" i="16"/>
  <c r="E13" i="16" l="1"/>
  <c r="E16" i="16" s="1"/>
  <c r="M13" i="16"/>
  <c r="L29" i="16"/>
  <c r="L30" i="16" s="1"/>
  <c r="F21" i="16"/>
  <c r="M29" i="16"/>
  <c r="M30" i="16" s="1"/>
  <c r="L13" i="16"/>
  <c r="F13" i="16"/>
  <c r="E14" i="16" l="1"/>
  <c r="E17" i="16" s="1"/>
  <c r="F14" i="16"/>
  <c r="F17" i="16" s="1"/>
  <c r="F16" i="16"/>
  <c r="L14" i="16"/>
  <c r="L33" i="16" s="1"/>
  <c r="L32" i="16"/>
  <c r="M14" i="16"/>
  <c r="M33" i="16" s="1"/>
  <c r="M32" i="16"/>
</calcChain>
</file>

<file path=xl/sharedStrings.xml><?xml version="1.0" encoding="utf-8"?>
<sst xmlns="http://schemas.openxmlformats.org/spreadsheetml/2006/main" count="2743" uniqueCount="440">
  <si>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</si>
  <si>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</si>
  <si>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</si>
  <si>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</si>
  <si>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</si>
  <si>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</si>
  <si>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</si>
  <si>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</si>
  <si>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</si>
  <si>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</si>
  <si>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</si>
  <si>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</si>
  <si>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</si>
  <si>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</si>
  <si>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</si>
  <si>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</si>
  <si>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</si>
  <si>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</si>
  <si>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</si>
  <si>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</si>
  <si>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</si>
  <si>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</si>
  <si>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</si>
  <si>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</si>
  <si>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</si>
  <si>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</si>
  <si>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</si>
  <si>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</si>
  <si>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</si>
  <si>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</si>
  <si>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</si>
  <si>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</si>
  <si>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</si>
  <si>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</si>
  <si>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</si>
  <si>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</si>
  <si>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</si>
  <si>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</si>
  <si>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</si>
  <si>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</si>
  <si>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</si>
  <si>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</si>
  <si>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</si>
  <si>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</si>
  <si>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</si>
  <si>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</si>
  <si>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</si>
  <si>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</si>
  <si>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</si>
  <si>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</si>
  <si>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</si>
  <si>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</si>
  <si>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</si>
  <si>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</si>
  <si>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</si>
  <si>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ごみ</t>
    <phoneticPr fontId="3"/>
  </si>
  <si>
    <t>し尿</t>
  </si>
  <si>
    <t>し尿</t>
    <phoneticPr fontId="3"/>
  </si>
  <si>
    <t>合計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</si>
  <si>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</si>
  <si>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</si>
  <si>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</si>
  <si>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</si>
  <si>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</si>
  <si>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</si>
  <si>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</si>
  <si>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</si>
  <si>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</si>
  <si>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</si>
  <si>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</si>
  <si>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</si>
  <si>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</si>
  <si>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</si>
  <si>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</si>
  <si>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</si>
  <si>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</si>
  <si>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</si>
  <si>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</si>
  <si>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</si>
  <si>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</si>
  <si>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</si>
  <si>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</si>
  <si>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</si>
  <si>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</si>
  <si>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</si>
  <si>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</si>
  <si>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</si>
  <si>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</si>
  <si>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</si>
  <si>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</si>
  <si>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</si>
  <si>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</si>
  <si>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</si>
  <si>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</si>
  <si>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</si>
  <si>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</si>
  <si>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</si>
  <si>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</si>
  <si>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</si>
  <si>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</si>
  <si>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</si>
  <si>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</si>
  <si>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</si>
  <si>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</si>
  <si>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</si>
  <si>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</si>
  <si>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</si>
  <si>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</si>
  <si>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</si>
  <si>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</si>
  <si>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</si>
  <si>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</si>
  <si>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</si>
  <si>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</si>
  <si>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</si>
  <si>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</si>
  <si>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建設・改良費</t>
  </si>
  <si>
    <t>建設・改良費</t>
    <phoneticPr fontId="3"/>
  </si>
  <si>
    <t>処理及び
維持管理費</t>
    <phoneticPr fontId="3"/>
  </si>
  <si>
    <t>小計</t>
  </si>
  <si>
    <t>小計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</si>
  <si>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</si>
  <si>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</si>
  <si>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</si>
  <si>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</si>
  <si>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</si>
  <si>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</si>
  <si>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</si>
  <si>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</si>
  <si>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</si>
  <si>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</si>
  <si>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</si>
  <si>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</si>
  <si>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</si>
  <si>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</si>
  <si>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</si>
  <si>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</si>
  <si>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</si>
  <si>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</si>
  <si>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</si>
  <si>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</si>
  <si>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</si>
  <si>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</si>
  <si>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</si>
  <si>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</si>
  <si>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</si>
  <si>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</si>
  <si>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</si>
  <si>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</si>
  <si>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</si>
  <si>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</si>
  <si>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</si>
  <si>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</si>
  <si>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</si>
  <si>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</si>
  <si>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</si>
  <si>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</si>
  <si>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</si>
  <si>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</si>
  <si>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</si>
  <si>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</si>
  <si>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</si>
  <si>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</si>
  <si>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</si>
  <si>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</si>
  <si>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</si>
  <si>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</si>
  <si>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</si>
  <si>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</si>
  <si>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</si>
  <si>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</si>
  <si>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</si>
  <si>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</si>
  <si>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</si>
  <si>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</si>
  <si>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</si>
  <si>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</si>
  <si>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</si>
  <si>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</si>
  <si>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</si>
  <si>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</si>
  <si>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</si>
  <si>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</si>
  <si>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</si>
  <si>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</si>
  <si>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</si>
  <si>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</si>
  <si>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</si>
  <si>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</si>
  <si>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</si>
  <si>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</si>
  <si>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</si>
  <si>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</si>
  <si>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</si>
  <si>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</si>
  <si>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</si>
  <si>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</si>
  <si>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</si>
  <si>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</si>
  <si>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</si>
  <si>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</si>
  <si>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</si>
  <si>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</si>
  <si>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</si>
  <si>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</si>
  <si>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</si>
  <si>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</si>
  <si>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</si>
  <si>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</si>
  <si>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</si>
  <si>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</si>
  <si>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</si>
  <si>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</si>
  <si>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</si>
  <si>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</si>
  <si>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</si>
  <si>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</si>
  <si>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</si>
  <si>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</si>
  <si>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</si>
  <si>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</si>
  <si>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</si>
  <si>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</si>
  <si>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</si>
  <si>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</si>
  <si>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</si>
  <si>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</si>
  <si>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</si>
  <si>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</si>
  <si>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</si>
  <si>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</si>
  <si>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</si>
  <si>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</si>
  <si>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</si>
  <si>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</si>
  <si>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</si>
  <si>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</si>
  <si>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</si>
  <si>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</si>
  <si>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</si>
  <si>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</si>
  <si>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</si>
  <si>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</si>
  <si>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</si>
  <si>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</si>
  <si>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</si>
  <si>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</si>
  <si>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</si>
  <si>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</si>
  <si>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</si>
  <si>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</si>
  <si>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</si>
  <si>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地方公共団体コード</t>
    <phoneticPr fontId="3"/>
  </si>
  <si>
    <t>市区町村名</t>
    <phoneticPr fontId="3"/>
  </si>
  <si>
    <t>地方公共団体コード</t>
    <phoneticPr fontId="3"/>
  </si>
  <si>
    <t>一部事務組合・広域連合名</t>
    <phoneticPr fontId="3"/>
  </si>
  <si>
    <t>ごみ</t>
    <phoneticPr fontId="3"/>
  </si>
  <si>
    <t>し尿</t>
    <phoneticPr fontId="3"/>
  </si>
  <si>
    <t>合計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</si>
  <si>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</si>
  <si>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</si>
  <si>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</si>
  <si>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</si>
  <si>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</si>
  <si>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</si>
  <si>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</si>
  <si>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</si>
  <si>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</si>
  <si>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</si>
  <si>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</si>
  <si>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  <phoneticPr fontId="3"/>
  </si>
  <si>
    <t>特定財源 (市区町村分担金を除く)</t>
    <phoneticPr fontId="3"/>
  </si>
  <si>
    <t>一般財源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</si>
  <si>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</si>
  <si>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</si>
  <si>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</si>
  <si>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</si>
  <si>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</si>
  <si>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</si>
  <si>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</si>
  <si>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</si>
  <si>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</si>
  <si>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</si>
  <si>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処理費 (収集運搬費+中間処理費+最終処分費)</t>
    <phoneticPr fontId="3"/>
  </si>
  <si>
    <t>(組合分担金)</t>
    <phoneticPr fontId="3"/>
  </si>
  <si>
    <t>国庫支出金</t>
    <phoneticPr fontId="3"/>
  </si>
  <si>
    <t>都道府県
支出金</t>
    <phoneticPr fontId="3"/>
  </si>
  <si>
    <t>地方債</t>
    <phoneticPr fontId="3"/>
  </si>
  <si>
    <t>使用料及び
手数料</t>
    <phoneticPr fontId="3"/>
  </si>
  <si>
    <t>（市区町村
分担金）</t>
    <phoneticPr fontId="3"/>
  </si>
  <si>
    <t>その他</t>
    <phoneticPr fontId="3"/>
  </si>
  <si>
    <t>合計</t>
    <phoneticPr fontId="3"/>
  </si>
  <si>
    <t>国庫支出金</t>
    <phoneticPr fontId="3"/>
  </si>
  <si>
    <t>都道府県
支出金</t>
    <phoneticPr fontId="3"/>
  </si>
  <si>
    <t>地方債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</si>
  <si>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</si>
  <si>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</si>
  <si>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</si>
  <si>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</si>
  <si>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</si>
  <si>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</si>
  <si>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</si>
  <si>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</si>
  <si>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</si>
  <si>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</si>
  <si>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収集運搬施設</t>
    <phoneticPr fontId="3"/>
  </si>
  <si>
    <t>中間処理施設</t>
    <phoneticPr fontId="3"/>
  </si>
  <si>
    <t>中間処理</t>
    <phoneticPr fontId="3"/>
  </si>
  <si>
    <t>（千円）</t>
    <phoneticPr fontId="3"/>
  </si>
  <si>
    <t>地方公共団体コード</t>
    <phoneticPr fontId="3"/>
  </si>
  <si>
    <t>市区町村・一部事務組合・広域連合名</t>
    <phoneticPr fontId="3"/>
  </si>
  <si>
    <t>ごみ</t>
    <phoneticPr fontId="3"/>
  </si>
  <si>
    <t>し尿</t>
    <phoneticPr fontId="3"/>
  </si>
  <si>
    <t>合計</t>
    <phoneticPr fontId="3"/>
  </si>
  <si>
    <t>合計 (特定財源(市区町村分担金を除く)+一般財源)</t>
    <phoneticPr fontId="3"/>
  </si>
  <si>
    <t>特定財源 (市区町村分担金を除く)</t>
    <phoneticPr fontId="3"/>
  </si>
  <si>
    <t>一般財源</t>
    <phoneticPr fontId="3"/>
  </si>
  <si>
    <t>国庫支出金</t>
    <phoneticPr fontId="3"/>
  </si>
  <si>
    <t>都道府県
支出金</t>
    <phoneticPr fontId="3"/>
  </si>
  <si>
    <t>地方債</t>
    <phoneticPr fontId="3"/>
  </si>
  <si>
    <t>使用料及び
手数料</t>
    <phoneticPr fontId="3"/>
  </si>
  <si>
    <t>（市区町村
分担金）</t>
    <phoneticPr fontId="3"/>
  </si>
  <si>
    <t>その他</t>
    <phoneticPr fontId="3"/>
  </si>
  <si>
    <t>（千円）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</si>
  <si>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</si>
  <si>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</si>
  <si>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</si>
  <si>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</si>
  <si>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</si>
  <si>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</si>
  <si>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</si>
  <si>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</si>
  <si>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</si>
  <si>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</si>
  <si>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</si>
  <si>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</si>
  <si>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</si>
  <si>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</si>
  <si>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</si>
  <si>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</si>
  <si>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</si>
  <si>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</si>
  <si>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</si>
  <si>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</si>
  <si>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</si>
  <si>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</si>
  <si>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</si>
  <si>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</si>
  <si>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</si>
  <si>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</si>
  <si>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</si>
  <si>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</si>
  <si>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</si>
  <si>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広域団体コード</t>
  </si>
  <si>
    <t>地方公共団体コード</t>
    <phoneticPr fontId="3"/>
  </si>
  <si>
    <t>一部事務組合・広域連合名</t>
    <phoneticPr fontId="3"/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</si>
  <si>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</si>
  <si>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</si>
  <si>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</si>
  <si>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</si>
  <si>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</si>
  <si>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</si>
  <si>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</si>
  <si>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</si>
  <si>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</si>
  <si>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</si>
  <si>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</si>
  <si>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</si>
  <si>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</si>
  <si>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</si>
  <si>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</si>
  <si>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</si>
  <si>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</si>
  <si>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</si>
  <si>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</si>
  <si>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</si>
  <si>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</si>
  <si>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</si>
  <si>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</si>
  <si>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</si>
  <si>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都道府県名</t>
    <phoneticPr fontId="3"/>
  </si>
  <si>
    <t>48</t>
  </si>
  <si>
    <t>全国</t>
    <rPh sb="0" eb="2">
      <t>ゼンコク</t>
    </rPh>
    <phoneticPr fontId="3"/>
  </si>
  <si>
    <t>廃棄物処理事業経費（市区町村の合計）（令和5年度実績）</t>
  </si>
  <si>
    <t>廃棄物処理事業経費（一部事務組合・広域連合の合計）（令和5年度実績）</t>
  </si>
  <si>
    <t>廃棄物処理事業経費（市区町村及び一部事務組合・広域連合の合計）【歳入】（令和5年度実績）</t>
  </si>
  <si>
    <t>廃棄物処理事業経費（市区町村及び一部事務組合・広域連合の合計）【歳出】（令和5年度実績）</t>
  </si>
  <si>
    <t>廃棄物処理事業経費【分担金の合計】（令和5年度実績）</t>
  </si>
  <si>
    <t>廃棄物処理事業経費【市区町村分担金の合計（令和5年度実績）</t>
  </si>
  <si>
    <t>01000</t>
  </si>
  <si>
    <t>-</t>
  </si>
  <si>
    <t>02000</t>
  </si>
  <si>
    <t>03000</t>
  </si>
  <si>
    <t>04000</t>
  </si>
  <si>
    <t>05000</t>
  </si>
  <si>
    <t>06000</t>
  </si>
  <si>
    <t>07000</t>
  </si>
  <si>
    <t>08000</t>
  </si>
  <si>
    <t>09000</t>
  </si>
  <si>
    <t>10000</t>
  </si>
  <si>
    <t>11000</t>
  </si>
  <si>
    <t>12000</t>
  </si>
  <si>
    <t>13000</t>
  </si>
  <si>
    <t>14000</t>
  </si>
  <si>
    <t>15000</t>
  </si>
  <si>
    <t>16000</t>
  </si>
  <si>
    <t>17000</t>
  </si>
  <si>
    <t>18000</t>
  </si>
  <si>
    <t>19000</t>
  </si>
  <si>
    <t>20000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</si>
  <si>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</si>
  <si>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</si>
  <si>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</si>
  <si>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</si>
  <si>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</si>
  <si>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</si>
  <si>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</si>
  <si>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</si>
  <si>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29000</t>
  </si>
  <si>
    <t>30000</t>
  </si>
  <si>
    <t>31000</t>
  </si>
  <si>
    <t>32000</t>
  </si>
  <si>
    <t>33000</t>
  </si>
  <si>
    <t>34000</t>
  </si>
  <si>
    <t>35000</t>
  </si>
  <si>
    <t>36000</t>
  </si>
  <si>
    <t>37000</t>
  </si>
  <si>
    <t>38000</t>
  </si>
  <si>
    <t>39000</t>
  </si>
  <si>
    <t>40000</t>
  </si>
  <si>
    <t>41000</t>
  </si>
  <si>
    <t>42000</t>
  </si>
  <si>
    <t>43000</t>
  </si>
  <si>
    <t>44000</t>
  </si>
  <si>
    <t>45000</t>
  </si>
  <si>
    <t>46000</t>
  </si>
  <si>
    <t>47000</t>
  </si>
  <si>
    <t>全国</t>
  </si>
  <si>
    <t>48000</t>
  </si>
  <si>
    <t>:都道府県コード+000（01000～47000の何れか）※全国計は48000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</si>
</sst>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1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3" borderId="0" xfId="4" applyNumberFormat="1" applyFont="1" applyFill="1" applyAlignment="1">
      <alignment vertical="center"/>
    </xf>
    <xf numFmtId="0" fontId="7" fillId="3" borderId="0" xfId="4" applyFont="1" applyFill="1" applyAlignment="1">
      <alignment vertical="center"/>
    </xf>
    <xf numFmtId="0" fontId="4" fillId="3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1" xfId="7" quotePrefix="1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5" fillId="2" borderId="2" xfId="0" quotePrefix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0" fontId="12" fillId="2" borderId="10" xfId="2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/>
    </xf>
    <xf numFmtId="0" fontId="6" fillId="0" borderId="0" xfId="7" applyAlignment="1">
      <alignment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7" quotePrefix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vertical="center"/>
    </xf>
    <xf numFmtId="49" fontId="5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left" vertical="center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9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8" xfId="6" applyFont="1" applyBorder="1" applyAlignment="1">
      <alignment horizontal="center" vertical="center" textRotation="255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9" xfId="6" quotePrefix="1" applyFont="1" applyBorder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0" xfId="6" applyFont="1" applyBorder="1" applyAlignment="1">
      <alignment vertical="center"/>
    </xf>
    <xf numFmtId="0" fontId="7" fillId="0" borderId="14" xfId="6" applyFont="1" applyBorder="1" applyAlignment="1">
      <alignment vertical="center"/>
    </xf>
    <xf numFmtId="0" fontId="7" fillId="0" borderId="21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22" xfId="6" applyFont="1" applyBorder="1" applyAlignment="1">
      <alignment vertical="center"/>
    </xf>
    <xf numFmtId="0" fontId="7" fillId="0" borderId="17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8" xfId="6" quotePrefix="1" applyFont="1" applyBorder="1" applyAlignment="1">
      <alignment horizontal="center" vertical="center" textRotation="255"/>
    </xf>
    <xf numFmtId="0" fontId="7" fillId="0" borderId="21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_Book1" xfId="3" xr:uid="{00000000-0005-0000-0000-000003000000}"/>
    <cellStyle name="標準_H12集計結果（ごみ処理状況）" xfId="4" xr:uid="{00000000-0005-0000-0000-000004000000}"/>
    <cellStyle name="標準_H12集計結果（し尿処理）" xfId="5" xr:uid="{00000000-0005-0000-0000-000005000000}"/>
    <cellStyle name="標準_H12集計結果（経費）" xfId="6" xr:uid="{00000000-0005-0000-0000-000006000000}"/>
    <cellStyle name="標準_集計結果（経費）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5395" name="Line 170">
          <a:extLst>
            <a:ext uri="{FF2B5EF4-FFF2-40B4-BE49-F238E27FC236}">
              <a16:creationId xmlns:a16="http://schemas.microsoft.com/office/drawing/2014/main" id="{00000000-0008-0000-0100-0000934D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5396" name="Line 171">
          <a:extLst>
            <a:ext uri="{FF2B5EF4-FFF2-40B4-BE49-F238E27FC236}">
              <a16:creationId xmlns:a16="http://schemas.microsoft.com/office/drawing/2014/main" id="{00000000-0008-0000-0100-0000944D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5397" name="Line 172">
          <a:extLst>
            <a:ext uri="{FF2B5EF4-FFF2-40B4-BE49-F238E27FC236}">
              <a16:creationId xmlns:a16="http://schemas.microsoft.com/office/drawing/2014/main" id="{00000000-0008-0000-0100-0000954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5398" name="Line 173">
          <a:extLst>
            <a:ext uri="{FF2B5EF4-FFF2-40B4-BE49-F238E27FC236}">
              <a16:creationId xmlns:a16="http://schemas.microsoft.com/office/drawing/2014/main" id="{00000000-0008-0000-0100-0000964D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5399" name="Line 174">
          <a:extLst>
            <a:ext uri="{FF2B5EF4-FFF2-40B4-BE49-F238E27FC236}">
              <a16:creationId xmlns:a16="http://schemas.microsoft.com/office/drawing/2014/main" id="{00000000-0008-0000-0100-0000974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5400" name="Line 175">
          <a:extLst>
            <a:ext uri="{FF2B5EF4-FFF2-40B4-BE49-F238E27FC236}">
              <a16:creationId xmlns:a16="http://schemas.microsoft.com/office/drawing/2014/main" id="{00000000-0008-0000-0100-0000984D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5401" name="Line 176">
          <a:extLst>
            <a:ext uri="{FF2B5EF4-FFF2-40B4-BE49-F238E27FC236}">
              <a16:creationId xmlns:a16="http://schemas.microsoft.com/office/drawing/2014/main" id="{00000000-0008-0000-0100-0000994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5402" name="Line 177">
          <a:extLst>
            <a:ext uri="{FF2B5EF4-FFF2-40B4-BE49-F238E27FC236}">
              <a16:creationId xmlns:a16="http://schemas.microsoft.com/office/drawing/2014/main" id="{00000000-0008-0000-0100-00009A4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5403" name="Line 178">
          <a:extLst>
            <a:ext uri="{FF2B5EF4-FFF2-40B4-BE49-F238E27FC236}">
              <a16:creationId xmlns:a16="http://schemas.microsoft.com/office/drawing/2014/main" id="{00000000-0008-0000-0100-00009B4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5404" name="Line 179">
          <a:extLst>
            <a:ext uri="{FF2B5EF4-FFF2-40B4-BE49-F238E27FC236}">
              <a16:creationId xmlns:a16="http://schemas.microsoft.com/office/drawing/2014/main" id="{00000000-0008-0000-0100-00009C4D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5405" name="Line 180">
          <a:extLst>
            <a:ext uri="{FF2B5EF4-FFF2-40B4-BE49-F238E27FC236}">
              <a16:creationId xmlns:a16="http://schemas.microsoft.com/office/drawing/2014/main" id="{00000000-0008-0000-0100-00009D4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5406" name="Line 181">
          <a:extLst>
            <a:ext uri="{FF2B5EF4-FFF2-40B4-BE49-F238E27FC236}">
              <a16:creationId xmlns:a16="http://schemas.microsoft.com/office/drawing/2014/main" id="{00000000-0008-0000-0100-00009E4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5407" name="Line 182">
          <a:extLst>
            <a:ext uri="{FF2B5EF4-FFF2-40B4-BE49-F238E27FC236}">
              <a16:creationId xmlns:a16="http://schemas.microsoft.com/office/drawing/2014/main" id="{00000000-0008-0000-0100-00009F4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5408" name="Line 183">
          <a:extLst>
            <a:ext uri="{FF2B5EF4-FFF2-40B4-BE49-F238E27FC236}">
              <a16:creationId xmlns:a16="http://schemas.microsoft.com/office/drawing/2014/main" id="{00000000-0008-0000-0100-0000A04D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5409" name="Line 184">
          <a:extLst>
            <a:ext uri="{FF2B5EF4-FFF2-40B4-BE49-F238E27FC236}">
              <a16:creationId xmlns:a16="http://schemas.microsoft.com/office/drawing/2014/main" id="{00000000-0008-0000-0100-0000A14D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5410" name="Line 185">
          <a:extLst>
            <a:ext uri="{FF2B5EF4-FFF2-40B4-BE49-F238E27FC236}">
              <a16:creationId xmlns:a16="http://schemas.microsoft.com/office/drawing/2014/main" id="{00000000-0008-0000-0100-0000A24D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5411" name="Line 186">
          <a:extLst>
            <a:ext uri="{FF2B5EF4-FFF2-40B4-BE49-F238E27FC236}">
              <a16:creationId xmlns:a16="http://schemas.microsoft.com/office/drawing/2014/main" id="{00000000-0008-0000-0100-0000A34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5412" name="Line 187">
          <a:extLst>
            <a:ext uri="{FF2B5EF4-FFF2-40B4-BE49-F238E27FC236}">
              <a16:creationId xmlns:a16="http://schemas.microsoft.com/office/drawing/2014/main" id="{00000000-0008-0000-0100-0000A44D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5413" name="Line 188">
          <a:extLst>
            <a:ext uri="{FF2B5EF4-FFF2-40B4-BE49-F238E27FC236}">
              <a16:creationId xmlns:a16="http://schemas.microsoft.com/office/drawing/2014/main" id="{00000000-0008-0000-0100-0000A54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5414" name="Line 189">
          <a:extLst>
            <a:ext uri="{FF2B5EF4-FFF2-40B4-BE49-F238E27FC236}">
              <a16:creationId xmlns:a16="http://schemas.microsoft.com/office/drawing/2014/main" id="{00000000-0008-0000-0100-0000A64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5415" name="Line 190">
          <a:extLst>
            <a:ext uri="{FF2B5EF4-FFF2-40B4-BE49-F238E27FC236}">
              <a16:creationId xmlns:a16="http://schemas.microsoft.com/office/drawing/2014/main" id="{00000000-0008-0000-0100-0000A74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5416" name="Line 191">
          <a:extLst>
            <a:ext uri="{FF2B5EF4-FFF2-40B4-BE49-F238E27FC236}">
              <a16:creationId xmlns:a16="http://schemas.microsoft.com/office/drawing/2014/main" id="{00000000-0008-0000-0100-0000A84D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5417" name="Line 192">
          <a:extLst>
            <a:ext uri="{FF2B5EF4-FFF2-40B4-BE49-F238E27FC236}">
              <a16:creationId xmlns:a16="http://schemas.microsoft.com/office/drawing/2014/main" id="{00000000-0008-0000-0100-0000A94D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5418" name="Line 193">
          <a:extLst>
            <a:ext uri="{FF2B5EF4-FFF2-40B4-BE49-F238E27FC236}">
              <a16:creationId xmlns:a16="http://schemas.microsoft.com/office/drawing/2014/main" id="{00000000-0008-0000-0100-0000AA4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5419" name="Line 194">
          <a:extLst>
            <a:ext uri="{FF2B5EF4-FFF2-40B4-BE49-F238E27FC236}">
              <a16:creationId xmlns:a16="http://schemas.microsoft.com/office/drawing/2014/main" id="{00000000-0008-0000-0100-0000AB4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5420" name="Line 195">
          <a:extLst>
            <a:ext uri="{FF2B5EF4-FFF2-40B4-BE49-F238E27FC236}">
              <a16:creationId xmlns:a16="http://schemas.microsoft.com/office/drawing/2014/main" id="{00000000-0008-0000-0100-0000AC4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5421" name="Line 196">
          <a:extLst>
            <a:ext uri="{FF2B5EF4-FFF2-40B4-BE49-F238E27FC236}">
              <a16:creationId xmlns:a16="http://schemas.microsoft.com/office/drawing/2014/main" id="{00000000-0008-0000-0100-0000AD4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5422" name="Line 197">
          <a:extLst>
            <a:ext uri="{FF2B5EF4-FFF2-40B4-BE49-F238E27FC236}">
              <a16:creationId xmlns:a16="http://schemas.microsoft.com/office/drawing/2014/main" id="{00000000-0008-0000-0100-0000AE4D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5423" name="Line 198">
          <a:extLst>
            <a:ext uri="{FF2B5EF4-FFF2-40B4-BE49-F238E27FC236}">
              <a16:creationId xmlns:a16="http://schemas.microsoft.com/office/drawing/2014/main" id="{00000000-0008-0000-0100-0000AF4D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5424" name="Line 199">
          <a:extLst>
            <a:ext uri="{FF2B5EF4-FFF2-40B4-BE49-F238E27FC236}">
              <a16:creationId xmlns:a16="http://schemas.microsoft.com/office/drawing/2014/main" id="{00000000-0008-0000-0100-0000B04D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5425" name="Line 200">
          <a:extLst>
            <a:ext uri="{FF2B5EF4-FFF2-40B4-BE49-F238E27FC236}">
              <a16:creationId xmlns:a16="http://schemas.microsoft.com/office/drawing/2014/main" id="{00000000-0008-0000-0100-0000B14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5426" name="Line 201">
          <a:extLst>
            <a:ext uri="{FF2B5EF4-FFF2-40B4-BE49-F238E27FC236}">
              <a16:creationId xmlns:a16="http://schemas.microsoft.com/office/drawing/2014/main" id="{00000000-0008-0000-0100-0000B24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5427" name="Line 202">
          <a:extLst>
            <a:ext uri="{FF2B5EF4-FFF2-40B4-BE49-F238E27FC236}">
              <a16:creationId xmlns:a16="http://schemas.microsoft.com/office/drawing/2014/main" id="{00000000-0008-0000-0100-0000B34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5428" name="Line 203">
          <a:extLst>
            <a:ext uri="{FF2B5EF4-FFF2-40B4-BE49-F238E27FC236}">
              <a16:creationId xmlns:a16="http://schemas.microsoft.com/office/drawing/2014/main" id="{00000000-0008-0000-0100-0000B44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5429" name="Line 204">
          <a:extLst>
            <a:ext uri="{FF2B5EF4-FFF2-40B4-BE49-F238E27FC236}">
              <a16:creationId xmlns:a16="http://schemas.microsoft.com/office/drawing/2014/main" id="{00000000-0008-0000-0100-0000B54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5430" name="Line 205">
          <a:extLst>
            <a:ext uri="{FF2B5EF4-FFF2-40B4-BE49-F238E27FC236}">
              <a16:creationId xmlns:a16="http://schemas.microsoft.com/office/drawing/2014/main" id="{00000000-0008-0000-0100-0000B64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5431" name="Line 206">
          <a:extLst>
            <a:ext uri="{FF2B5EF4-FFF2-40B4-BE49-F238E27FC236}">
              <a16:creationId xmlns:a16="http://schemas.microsoft.com/office/drawing/2014/main" id="{00000000-0008-0000-0100-0000B74D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5432" name="Line 207">
          <a:extLst>
            <a:ext uri="{FF2B5EF4-FFF2-40B4-BE49-F238E27FC236}">
              <a16:creationId xmlns:a16="http://schemas.microsoft.com/office/drawing/2014/main" id="{00000000-0008-0000-0100-0000B84D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5433" name="Line 208">
          <a:extLst>
            <a:ext uri="{FF2B5EF4-FFF2-40B4-BE49-F238E27FC236}">
              <a16:creationId xmlns:a16="http://schemas.microsoft.com/office/drawing/2014/main" id="{00000000-0008-0000-0100-0000B94D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5434" name="Line 209">
          <a:extLst>
            <a:ext uri="{FF2B5EF4-FFF2-40B4-BE49-F238E27FC236}">
              <a16:creationId xmlns:a16="http://schemas.microsoft.com/office/drawing/2014/main" id="{00000000-0008-0000-0100-0000BA4D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5435" name="Line 210">
          <a:extLst>
            <a:ext uri="{FF2B5EF4-FFF2-40B4-BE49-F238E27FC236}">
              <a16:creationId xmlns:a16="http://schemas.microsoft.com/office/drawing/2014/main" id="{00000000-0008-0000-0100-0000BB4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5436" name="Line 211">
          <a:extLst>
            <a:ext uri="{FF2B5EF4-FFF2-40B4-BE49-F238E27FC236}">
              <a16:creationId xmlns:a16="http://schemas.microsoft.com/office/drawing/2014/main" id="{00000000-0008-0000-0100-0000BC4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5437" name="Line 212">
          <a:extLst>
            <a:ext uri="{FF2B5EF4-FFF2-40B4-BE49-F238E27FC236}">
              <a16:creationId xmlns:a16="http://schemas.microsoft.com/office/drawing/2014/main" id="{00000000-0008-0000-0100-0000BD4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5438" name="Line 213">
          <a:extLst>
            <a:ext uri="{FF2B5EF4-FFF2-40B4-BE49-F238E27FC236}">
              <a16:creationId xmlns:a16="http://schemas.microsoft.com/office/drawing/2014/main" id="{00000000-0008-0000-0100-0000BE4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5439" name="Line 214">
          <a:extLst>
            <a:ext uri="{FF2B5EF4-FFF2-40B4-BE49-F238E27FC236}">
              <a16:creationId xmlns:a16="http://schemas.microsoft.com/office/drawing/2014/main" id="{00000000-0008-0000-0100-0000BF4D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5440" name="Line 215">
          <a:extLst>
            <a:ext uri="{FF2B5EF4-FFF2-40B4-BE49-F238E27FC236}">
              <a16:creationId xmlns:a16="http://schemas.microsoft.com/office/drawing/2014/main" id="{00000000-0008-0000-0100-0000C04D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5441" name="Line 216">
          <a:extLst>
            <a:ext uri="{FF2B5EF4-FFF2-40B4-BE49-F238E27FC236}">
              <a16:creationId xmlns:a16="http://schemas.microsoft.com/office/drawing/2014/main" id="{00000000-0008-0000-0100-0000C14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5442" name="Line 217">
          <a:extLst>
            <a:ext uri="{FF2B5EF4-FFF2-40B4-BE49-F238E27FC236}">
              <a16:creationId xmlns:a16="http://schemas.microsoft.com/office/drawing/2014/main" id="{00000000-0008-0000-0100-0000C24D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5443" name="Line 218">
          <a:extLst>
            <a:ext uri="{FF2B5EF4-FFF2-40B4-BE49-F238E27FC236}">
              <a16:creationId xmlns:a16="http://schemas.microsoft.com/office/drawing/2014/main" id="{00000000-0008-0000-0100-0000C34D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5444" name="Line 219">
          <a:extLst>
            <a:ext uri="{FF2B5EF4-FFF2-40B4-BE49-F238E27FC236}">
              <a16:creationId xmlns:a16="http://schemas.microsoft.com/office/drawing/2014/main" id="{00000000-0008-0000-0100-0000C44D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5445" name="Line 220">
          <a:extLst>
            <a:ext uri="{FF2B5EF4-FFF2-40B4-BE49-F238E27FC236}">
              <a16:creationId xmlns:a16="http://schemas.microsoft.com/office/drawing/2014/main" id="{00000000-0008-0000-0100-0000C54D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5446" name="Line 221">
          <a:extLst>
            <a:ext uri="{FF2B5EF4-FFF2-40B4-BE49-F238E27FC236}">
              <a16:creationId xmlns:a16="http://schemas.microsoft.com/office/drawing/2014/main" id="{00000000-0008-0000-0100-0000C64D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5447" name="Line 222">
          <a:extLst>
            <a:ext uri="{FF2B5EF4-FFF2-40B4-BE49-F238E27FC236}">
              <a16:creationId xmlns:a16="http://schemas.microsoft.com/office/drawing/2014/main" id="{00000000-0008-0000-0100-0000C74D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5448" name="Line 223">
          <a:extLst>
            <a:ext uri="{FF2B5EF4-FFF2-40B4-BE49-F238E27FC236}">
              <a16:creationId xmlns:a16="http://schemas.microsoft.com/office/drawing/2014/main" id="{00000000-0008-0000-0100-0000C84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5449" name="Line 224">
          <a:extLst>
            <a:ext uri="{FF2B5EF4-FFF2-40B4-BE49-F238E27FC236}">
              <a16:creationId xmlns:a16="http://schemas.microsoft.com/office/drawing/2014/main" id="{00000000-0008-0000-0100-0000C94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5450" name="Line 225">
          <a:extLst>
            <a:ext uri="{FF2B5EF4-FFF2-40B4-BE49-F238E27FC236}">
              <a16:creationId xmlns:a16="http://schemas.microsoft.com/office/drawing/2014/main" id="{00000000-0008-0000-0100-0000CA4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5451" name="Line 226">
          <a:extLst>
            <a:ext uri="{FF2B5EF4-FFF2-40B4-BE49-F238E27FC236}">
              <a16:creationId xmlns:a16="http://schemas.microsoft.com/office/drawing/2014/main" id="{00000000-0008-0000-0100-0000CB4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5452" name="Line 227">
          <a:extLst>
            <a:ext uri="{FF2B5EF4-FFF2-40B4-BE49-F238E27FC236}">
              <a16:creationId xmlns:a16="http://schemas.microsoft.com/office/drawing/2014/main" id="{00000000-0008-0000-0100-0000CC4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5453" name="Line 228">
          <a:extLst>
            <a:ext uri="{FF2B5EF4-FFF2-40B4-BE49-F238E27FC236}">
              <a16:creationId xmlns:a16="http://schemas.microsoft.com/office/drawing/2014/main" id="{00000000-0008-0000-0100-0000CD4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5454" name="Line 229">
          <a:extLst>
            <a:ext uri="{FF2B5EF4-FFF2-40B4-BE49-F238E27FC236}">
              <a16:creationId xmlns:a16="http://schemas.microsoft.com/office/drawing/2014/main" id="{00000000-0008-0000-0100-0000CE4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5455" name="Line 230">
          <a:extLst>
            <a:ext uri="{FF2B5EF4-FFF2-40B4-BE49-F238E27FC236}">
              <a16:creationId xmlns:a16="http://schemas.microsoft.com/office/drawing/2014/main" id="{00000000-0008-0000-0100-0000CF4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5456" name="Line 231">
          <a:extLst>
            <a:ext uri="{FF2B5EF4-FFF2-40B4-BE49-F238E27FC236}">
              <a16:creationId xmlns:a16="http://schemas.microsoft.com/office/drawing/2014/main" id="{00000000-0008-0000-0100-0000D04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5457" name="Line 232">
          <a:extLst>
            <a:ext uri="{FF2B5EF4-FFF2-40B4-BE49-F238E27FC236}">
              <a16:creationId xmlns:a16="http://schemas.microsoft.com/office/drawing/2014/main" id="{00000000-0008-0000-0100-0000D14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5458" name="Line 233">
          <a:extLst>
            <a:ext uri="{FF2B5EF4-FFF2-40B4-BE49-F238E27FC236}">
              <a16:creationId xmlns:a16="http://schemas.microsoft.com/office/drawing/2014/main" id="{00000000-0008-0000-0100-0000D24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5459" name="Line 234">
          <a:extLst>
            <a:ext uri="{FF2B5EF4-FFF2-40B4-BE49-F238E27FC236}">
              <a16:creationId xmlns:a16="http://schemas.microsoft.com/office/drawing/2014/main" id="{00000000-0008-0000-0100-0000D34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5460" name="Line 235">
          <a:extLst>
            <a:ext uri="{FF2B5EF4-FFF2-40B4-BE49-F238E27FC236}">
              <a16:creationId xmlns:a16="http://schemas.microsoft.com/office/drawing/2014/main" id="{00000000-0008-0000-0100-0000D44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5461" name="Line 236">
          <a:extLst>
            <a:ext uri="{FF2B5EF4-FFF2-40B4-BE49-F238E27FC236}">
              <a16:creationId xmlns:a16="http://schemas.microsoft.com/office/drawing/2014/main" id="{00000000-0008-0000-0100-0000D54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5462" name="Line 237">
          <a:extLst>
            <a:ext uri="{FF2B5EF4-FFF2-40B4-BE49-F238E27FC236}">
              <a16:creationId xmlns:a16="http://schemas.microsoft.com/office/drawing/2014/main" id="{00000000-0008-0000-0100-0000D64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5463" name="Line 238">
          <a:extLst>
            <a:ext uri="{FF2B5EF4-FFF2-40B4-BE49-F238E27FC236}">
              <a16:creationId xmlns:a16="http://schemas.microsoft.com/office/drawing/2014/main" id="{00000000-0008-0000-0100-0000D74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5464" name="Line 239">
          <a:extLst>
            <a:ext uri="{FF2B5EF4-FFF2-40B4-BE49-F238E27FC236}">
              <a16:creationId xmlns:a16="http://schemas.microsoft.com/office/drawing/2014/main" id="{00000000-0008-0000-0100-0000D84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5465" name="Line 240">
          <a:extLst>
            <a:ext uri="{FF2B5EF4-FFF2-40B4-BE49-F238E27FC236}">
              <a16:creationId xmlns:a16="http://schemas.microsoft.com/office/drawing/2014/main" id="{00000000-0008-0000-0100-0000D94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5466" name="Line 241">
          <a:extLst>
            <a:ext uri="{FF2B5EF4-FFF2-40B4-BE49-F238E27FC236}">
              <a16:creationId xmlns:a16="http://schemas.microsoft.com/office/drawing/2014/main" id="{00000000-0008-0000-0100-0000DA4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5467" name="Line 242">
          <a:extLst>
            <a:ext uri="{FF2B5EF4-FFF2-40B4-BE49-F238E27FC236}">
              <a16:creationId xmlns:a16="http://schemas.microsoft.com/office/drawing/2014/main" id="{00000000-0008-0000-0100-0000DB4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5468" name="Line 243">
          <a:extLst>
            <a:ext uri="{FF2B5EF4-FFF2-40B4-BE49-F238E27FC236}">
              <a16:creationId xmlns:a16="http://schemas.microsoft.com/office/drawing/2014/main" id="{00000000-0008-0000-0100-0000DC4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5469" name="Line 244">
          <a:extLst>
            <a:ext uri="{FF2B5EF4-FFF2-40B4-BE49-F238E27FC236}">
              <a16:creationId xmlns:a16="http://schemas.microsoft.com/office/drawing/2014/main" id="{00000000-0008-0000-0100-0000DD4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5470" name="Line 245">
          <a:extLst>
            <a:ext uri="{FF2B5EF4-FFF2-40B4-BE49-F238E27FC236}">
              <a16:creationId xmlns:a16="http://schemas.microsoft.com/office/drawing/2014/main" id="{00000000-0008-0000-0100-0000DE4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5471" name="Line 246">
          <a:extLst>
            <a:ext uri="{FF2B5EF4-FFF2-40B4-BE49-F238E27FC236}">
              <a16:creationId xmlns:a16="http://schemas.microsoft.com/office/drawing/2014/main" id="{00000000-0008-0000-0100-0000DF4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5472" name="Line 247">
          <a:extLst>
            <a:ext uri="{FF2B5EF4-FFF2-40B4-BE49-F238E27FC236}">
              <a16:creationId xmlns:a16="http://schemas.microsoft.com/office/drawing/2014/main" id="{00000000-0008-0000-0100-0000E04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5473" name="Line 248">
          <a:extLst>
            <a:ext uri="{FF2B5EF4-FFF2-40B4-BE49-F238E27FC236}">
              <a16:creationId xmlns:a16="http://schemas.microsoft.com/office/drawing/2014/main" id="{00000000-0008-0000-0100-0000E14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5474" name="Line 249">
          <a:extLst>
            <a:ext uri="{FF2B5EF4-FFF2-40B4-BE49-F238E27FC236}">
              <a16:creationId xmlns:a16="http://schemas.microsoft.com/office/drawing/2014/main" id="{00000000-0008-0000-0100-0000E24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5475" name="Line 250">
          <a:extLst>
            <a:ext uri="{FF2B5EF4-FFF2-40B4-BE49-F238E27FC236}">
              <a16:creationId xmlns:a16="http://schemas.microsoft.com/office/drawing/2014/main" id="{00000000-0008-0000-0100-0000E34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5476" name="Line 251">
          <a:extLst>
            <a:ext uri="{FF2B5EF4-FFF2-40B4-BE49-F238E27FC236}">
              <a16:creationId xmlns:a16="http://schemas.microsoft.com/office/drawing/2014/main" id="{00000000-0008-0000-0100-0000E44D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5477" name="Line 252">
          <a:extLst>
            <a:ext uri="{FF2B5EF4-FFF2-40B4-BE49-F238E27FC236}">
              <a16:creationId xmlns:a16="http://schemas.microsoft.com/office/drawing/2014/main" id="{00000000-0008-0000-0100-0000E54D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5478" name="Line 253">
          <a:extLst>
            <a:ext uri="{FF2B5EF4-FFF2-40B4-BE49-F238E27FC236}">
              <a16:creationId xmlns:a16="http://schemas.microsoft.com/office/drawing/2014/main" id="{00000000-0008-0000-0100-0000E64D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5479" name="Line 254">
          <a:extLst>
            <a:ext uri="{FF2B5EF4-FFF2-40B4-BE49-F238E27FC236}">
              <a16:creationId xmlns:a16="http://schemas.microsoft.com/office/drawing/2014/main" id="{00000000-0008-0000-0100-0000E74D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5480" name="Line 255">
          <a:extLst>
            <a:ext uri="{FF2B5EF4-FFF2-40B4-BE49-F238E27FC236}">
              <a16:creationId xmlns:a16="http://schemas.microsoft.com/office/drawing/2014/main" id="{00000000-0008-0000-0100-0000E84D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5481" name="Line 256">
          <a:extLst>
            <a:ext uri="{FF2B5EF4-FFF2-40B4-BE49-F238E27FC236}">
              <a16:creationId xmlns:a16="http://schemas.microsoft.com/office/drawing/2014/main" id="{00000000-0008-0000-0100-0000E94D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5482" name="Line 257">
          <a:extLst>
            <a:ext uri="{FF2B5EF4-FFF2-40B4-BE49-F238E27FC236}">
              <a16:creationId xmlns:a16="http://schemas.microsoft.com/office/drawing/2014/main" id="{00000000-0008-0000-0100-0000EA4D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5483" name="Line 258">
          <a:extLst>
            <a:ext uri="{FF2B5EF4-FFF2-40B4-BE49-F238E27FC236}">
              <a16:creationId xmlns:a16="http://schemas.microsoft.com/office/drawing/2014/main" id="{00000000-0008-0000-0100-0000EB4D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5484" name="Line 259">
          <a:extLst>
            <a:ext uri="{FF2B5EF4-FFF2-40B4-BE49-F238E27FC236}">
              <a16:creationId xmlns:a16="http://schemas.microsoft.com/office/drawing/2014/main" id="{00000000-0008-0000-0100-0000EC4D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5485" name="Line 260">
          <a:extLst>
            <a:ext uri="{FF2B5EF4-FFF2-40B4-BE49-F238E27FC236}">
              <a16:creationId xmlns:a16="http://schemas.microsoft.com/office/drawing/2014/main" id="{00000000-0008-0000-0100-0000ED4D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5486" name="Line 261">
          <a:extLst>
            <a:ext uri="{FF2B5EF4-FFF2-40B4-BE49-F238E27FC236}">
              <a16:creationId xmlns:a16="http://schemas.microsoft.com/office/drawing/2014/main" id="{00000000-0008-0000-0100-0000EE4D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5487" name="Line 262">
          <a:extLst>
            <a:ext uri="{FF2B5EF4-FFF2-40B4-BE49-F238E27FC236}">
              <a16:creationId xmlns:a16="http://schemas.microsoft.com/office/drawing/2014/main" id="{00000000-0008-0000-0100-0000EF4D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5488" name="Line 263">
          <a:extLst>
            <a:ext uri="{FF2B5EF4-FFF2-40B4-BE49-F238E27FC236}">
              <a16:creationId xmlns:a16="http://schemas.microsoft.com/office/drawing/2014/main" id="{00000000-0008-0000-0100-0000F04D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5489" name="Line 264">
          <a:extLst>
            <a:ext uri="{FF2B5EF4-FFF2-40B4-BE49-F238E27FC236}">
              <a16:creationId xmlns:a16="http://schemas.microsoft.com/office/drawing/2014/main" id="{00000000-0008-0000-0100-0000F14D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5490" name="Line 265">
          <a:extLst>
            <a:ext uri="{FF2B5EF4-FFF2-40B4-BE49-F238E27FC236}">
              <a16:creationId xmlns:a16="http://schemas.microsoft.com/office/drawing/2014/main" id="{00000000-0008-0000-0100-0000F24D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5491" name="Line 266">
          <a:extLst>
            <a:ext uri="{FF2B5EF4-FFF2-40B4-BE49-F238E27FC236}">
              <a16:creationId xmlns:a16="http://schemas.microsoft.com/office/drawing/2014/main" id="{00000000-0008-0000-0100-0000F34D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5492" name="Line 267">
          <a:extLst>
            <a:ext uri="{FF2B5EF4-FFF2-40B4-BE49-F238E27FC236}">
              <a16:creationId xmlns:a16="http://schemas.microsoft.com/office/drawing/2014/main" id="{00000000-0008-0000-0100-0000F44D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5493" name="Line 268">
          <a:extLst>
            <a:ext uri="{FF2B5EF4-FFF2-40B4-BE49-F238E27FC236}">
              <a16:creationId xmlns:a16="http://schemas.microsoft.com/office/drawing/2014/main" id="{00000000-0008-0000-0100-0000F54D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5494" name="Line 269">
          <a:extLst>
            <a:ext uri="{FF2B5EF4-FFF2-40B4-BE49-F238E27FC236}">
              <a16:creationId xmlns:a16="http://schemas.microsoft.com/office/drawing/2014/main" id="{00000000-0008-0000-0100-0000F64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5495" name="Line 270">
          <a:extLst>
            <a:ext uri="{FF2B5EF4-FFF2-40B4-BE49-F238E27FC236}">
              <a16:creationId xmlns:a16="http://schemas.microsoft.com/office/drawing/2014/main" id="{00000000-0008-0000-0100-0000F74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5496" name="Line 271">
          <a:extLst>
            <a:ext uri="{FF2B5EF4-FFF2-40B4-BE49-F238E27FC236}">
              <a16:creationId xmlns:a16="http://schemas.microsoft.com/office/drawing/2014/main" id="{00000000-0008-0000-0100-0000F84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5497" name="Line 272">
          <a:extLst>
            <a:ext uri="{FF2B5EF4-FFF2-40B4-BE49-F238E27FC236}">
              <a16:creationId xmlns:a16="http://schemas.microsoft.com/office/drawing/2014/main" id="{00000000-0008-0000-0100-0000F94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5498" name="Line 273">
          <a:extLst>
            <a:ext uri="{FF2B5EF4-FFF2-40B4-BE49-F238E27FC236}">
              <a16:creationId xmlns:a16="http://schemas.microsoft.com/office/drawing/2014/main" id="{00000000-0008-0000-0100-0000FA4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5499" name="Line 274">
          <a:extLst>
            <a:ext uri="{FF2B5EF4-FFF2-40B4-BE49-F238E27FC236}">
              <a16:creationId xmlns:a16="http://schemas.microsoft.com/office/drawing/2014/main" id="{00000000-0008-0000-0100-0000FB4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5500" name="Line 275">
          <a:extLst>
            <a:ext uri="{FF2B5EF4-FFF2-40B4-BE49-F238E27FC236}">
              <a16:creationId xmlns:a16="http://schemas.microsoft.com/office/drawing/2014/main" id="{00000000-0008-0000-0100-0000FC4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5501" name="Line 276">
          <a:extLst>
            <a:ext uri="{FF2B5EF4-FFF2-40B4-BE49-F238E27FC236}">
              <a16:creationId xmlns:a16="http://schemas.microsoft.com/office/drawing/2014/main" id="{00000000-0008-0000-0100-0000FD4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5502" name="Line 277">
          <a:extLst>
            <a:ext uri="{FF2B5EF4-FFF2-40B4-BE49-F238E27FC236}">
              <a16:creationId xmlns:a16="http://schemas.microsoft.com/office/drawing/2014/main" id="{00000000-0008-0000-0100-0000FE4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5503" name="Line 278">
          <a:extLst>
            <a:ext uri="{FF2B5EF4-FFF2-40B4-BE49-F238E27FC236}">
              <a16:creationId xmlns:a16="http://schemas.microsoft.com/office/drawing/2014/main" id="{00000000-0008-0000-0100-0000FF4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5504" name="Line 279">
          <a:extLst>
            <a:ext uri="{FF2B5EF4-FFF2-40B4-BE49-F238E27FC236}">
              <a16:creationId xmlns:a16="http://schemas.microsoft.com/office/drawing/2014/main" id="{00000000-0008-0000-0100-0000004E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5505" name="Line 280">
          <a:extLst>
            <a:ext uri="{FF2B5EF4-FFF2-40B4-BE49-F238E27FC236}">
              <a16:creationId xmlns:a16="http://schemas.microsoft.com/office/drawing/2014/main" id="{00000000-0008-0000-0100-0000014E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5506" name="Line 281">
          <a:extLst>
            <a:ext uri="{FF2B5EF4-FFF2-40B4-BE49-F238E27FC236}">
              <a16:creationId xmlns:a16="http://schemas.microsoft.com/office/drawing/2014/main" id="{00000000-0008-0000-0100-0000024E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5507" name="Line 282">
          <a:extLst>
            <a:ext uri="{FF2B5EF4-FFF2-40B4-BE49-F238E27FC236}">
              <a16:creationId xmlns:a16="http://schemas.microsoft.com/office/drawing/2014/main" id="{00000000-0008-0000-0100-0000034E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5508" name="Line 283">
          <a:extLst>
            <a:ext uri="{FF2B5EF4-FFF2-40B4-BE49-F238E27FC236}">
              <a16:creationId xmlns:a16="http://schemas.microsoft.com/office/drawing/2014/main" id="{00000000-0008-0000-0100-0000044E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5509" name="Line 284">
          <a:extLst>
            <a:ext uri="{FF2B5EF4-FFF2-40B4-BE49-F238E27FC236}">
              <a16:creationId xmlns:a16="http://schemas.microsoft.com/office/drawing/2014/main" id="{00000000-0008-0000-0100-0000054E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5510" name="Line 285">
          <a:extLst>
            <a:ext uri="{FF2B5EF4-FFF2-40B4-BE49-F238E27FC236}">
              <a16:creationId xmlns:a16="http://schemas.microsoft.com/office/drawing/2014/main" id="{00000000-0008-0000-0100-0000064E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5511" name="Line 286">
          <a:extLst>
            <a:ext uri="{FF2B5EF4-FFF2-40B4-BE49-F238E27FC236}">
              <a16:creationId xmlns:a16="http://schemas.microsoft.com/office/drawing/2014/main" id="{00000000-0008-0000-0100-0000074E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5512" name="Line 287">
          <a:extLst>
            <a:ext uri="{FF2B5EF4-FFF2-40B4-BE49-F238E27FC236}">
              <a16:creationId xmlns:a16="http://schemas.microsoft.com/office/drawing/2014/main" id="{00000000-0008-0000-0100-0000084E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5513" name="Line 288">
          <a:extLst>
            <a:ext uri="{FF2B5EF4-FFF2-40B4-BE49-F238E27FC236}">
              <a16:creationId xmlns:a16="http://schemas.microsoft.com/office/drawing/2014/main" id="{00000000-0008-0000-0100-0000094E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5514" name="Line 289">
          <a:extLst>
            <a:ext uri="{FF2B5EF4-FFF2-40B4-BE49-F238E27FC236}">
              <a16:creationId xmlns:a16="http://schemas.microsoft.com/office/drawing/2014/main" id="{00000000-0008-0000-0100-00000A4E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5515" name="Line 290">
          <a:extLst>
            <a:ext uri="{FF2B5EF4-FFF2-40B4-BE49-F238E27FC236}">
              <a16:creationId xmlns:a16="http://schemas.microsoft.com/office/drawing/2014/main" id="{00000000-0008-0000-0100-00000B4E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5516" name="Line 291">
          <a:extLst>
            <a:ext uri="{FF2B5EF4-FFF2-40B4-BE49-F238E27FC236}">
              <a16:creationId xmlns:a16="http://schemas.microsoft.com/office/drawing/2014/main" id="{00000000-0008-0000-0100-00000C4E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5517" name="Line 292">
          <a:extLst>
            <a:ext uri="{FF2B5EF4-FFF2-40B4-BE49-F238E27FC236}">
              <a16:creationId xmlns:a16="http://schemas.microsoft.com/office/drawing/2014/main" id="{00000000-0008-0000-0100-00000D4E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5518" name="Line 293">
          <a:extLst>
            <a:ext uri="{FF2B5EF4-FFF2-40B4-BE49-F238E27FC236}">
              <a16:creationId xmlns:a16="http://schemas.microsoft.com/office/drawing/2014/main" id="{00000000-0008-0000-0100-00000E4E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5519" name="Line 294">
          <a:extLst>
            <a:ext uri="{FF2B5EF4-FFF2-40B4-BE49-F238E27FC236}">
              <a16:creationId xmlns:a16="http://schemas.microsoft.com/office/drawing/2014/main" id="{00000000-0008-0000-0100-00000F4E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5520" name="Line 295">
          <a:extLst>
            <a:ext uri="{FF2B5EF4-FFF2-40B4-BE49-F238E27FC236}">
              <a16:creationId xmlns:a16="http://schemas.microsoft.com/office/drawing/2014/main" id="{00000000-0008-0000-0100-0000104E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5521" name="Line 296">
          <a:extLst>
            <a:ext uri="{FF2B5EF4-FFF2-40B4-BE49-F238E27FC236}">
              <a16:creationId xmlns:a16="http://schemas.microsoft.com/office/drawing/2014/main" id="{00000000-0008-0000-0100-0000114E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5522" name="Line 297">
          <a:extLst>
            <a:ext uri="{FF2B5EF4-FFF2-40B4-BE49-F238E27FC236}">
              <a16:creationId xmlns:a16="http://schemas.microsoft.com/office/drawing/2014/main" id="{00000000-0008-0000-0100-0000124E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5523" name="Line 298">
          <a:extLst>
            <a:ext uri="{FF2B5EF4-FFF2-40B4-BE49-F238E27FC236}">
              <a16:creationId xmlns:a16="http://schemas.microsoft.com/office/drawing/2014/main" id="{00000000-0008-0000-0100-0000134E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5524" name="Line 174">
          <a:extLst>
            <a:ext uri="{FF2B5EF4-FFF2-40B4-BE49-F238E27FC236}">
              <a16:creationId xmlns:a16="http://schemas.microsoft.com/office/drawing/2014/main" id="{00000000-0008-0000-0100-0000144E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5525" name="Line 175">
          <a:extLst>
            <a:ext uri="{FF2B5EF4-FFF2-40B4-BE49-F238E27FC236}">
              <a16:creationId xmlns:a16="http://schemas.microsoft.com/office/drawing/2014/main" id="{00000000-0008-0000-0100-0000154E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5526" name="Line 238">
          <a:extLst>
            <a:ext uri="{FF2B5EF4-FFF2-40B4-BE49-F238E27FC236}">
              <a16:creationId xmlns:a16="http://schemas.microsoft.com/office/drawing/2014/main" id="{00000000-0008-0000-0100-0000164E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5527" name="Line 251">
          <a:extLst>
            <a:ext uri="{FF2B5EF4-FFF2-40B4-BE49-F238E27FC236}">
              <a16:creationId xmlns:a16="http://schemas.microsoft.com/office/drawing/2014/main" id="{00000000-0008-0000-0100-0000174E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5528" name="Line 286">
          <a:extLst>
            <a:ext uri="{FF2B5EF4-FFF2-40B4-BE49-F238E27FC236}">
              <a16:creationId xmlns:a16="http://schemas.microsoft.com/office/drawing/2014/main" id="{00000000-0008-0000-0100-0000184E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815" name="Line 170">
          <a:extLst>
            <a:ext uri="{FF2B5EF4-FFF2-40B4-BE49-F238E27FC236}">
              <a16:creationId xmlns:a16="http://schemas.microsoft.com/office/drawing/2014/main" id="{00000000-0008-0000-0200-00001F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816" name="Line 171">
          <a:extLst>
            <a:ext uri="{FF2B5EF4-FFF2-40B4-BE49-F238E27FC236}">
              <a16:creationId xmlns:a16="http://schemas.microsoft.com/office/drawing/2014/main" id="{00000000-0008-0000-0200-000020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817" name="Line 172">
          <a:extLst>
            <a:ext uri="{FF2B5EF4-FFF2-40B4-BE49-F238E27FC236}">
              <a16:creationId xmlns:a16="http://schemas.microsoft.com/office/drawing/2014/main" id="{00000000-0008-0000-0200-000021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818" name="Line 173">
          <a:extLst>
            <a:ext uri="{FF2B5EF4-FFF2-40B4-BE49-F238E27FC236}">
              <a16:creationId xmlns:a16="http://schemas.microsoft.com/office/drawing/2014/main" id="{00000000-0008-0000-0200-000022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819" name="Line 174">
          <a:extLst>
            <a:ext uri="{FF2B5EF4-FFF2-40B4-BE49-F238E27FC236}">
              <a16:creationId xmlns:a16="http://schemas.microsoft.com/office/drawing/2014/main" id="{00000000-0008-0000-0200-000023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6820" name="Line 175">
          <a:extLst>
            <a:ext uri="{FF2B5EF4-FFF2-40B4-BE49-F238E27FC236}">
              <a16:creationId xmlns:a16="http://schemas.microsoft.com/office/drawing/2014/main" id="{00000000-0008-0000-0200-000024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821" name="Line 176">
          <a:extLst>
            <a:ext uri="{FF2B5EF4-FFF2-40B4-BE49-F238E27FC236}">
              <a16:creationId xmlns:a16="http://schemas.microsoft.com/office/drawing/2014/main" id="{00000000-0008-0000-0200-000025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822" name="Line 177">
          <a:extLst>
            <a:ext uri="{FF2B5EF4-FFF2-40B4-BE49-F238E27FC236}">
              <a16:creationId xmlns:a16="http://schemas.microsoft.com/office/drawing/2014/main" id="{00000000-0008-0000-0200-000026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823" name="Line 178">
          <a:extLst>
            <a:ext uri="{FF2B5EF4-FFF2-40B4-BE49-F238E27FC236}">
              <a16:creationId xmlns:a16="http://schemas.microsoft.com/office/drawing/2014/main" id="{00000000-0008-0000-0200-000027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6824" name="Line 179">
          <a:extLst>
            <a:ext uri="{FF2B5EF4-FFF2-40B4-BE49-F238E27FC236}">
              <a16:creationId xmlns:a16="http://schemas.microsoft.com/office/drawing/2014/main" id="{00000000-0008-0000-0200-000028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825" name="Line 180">
          <a:extLst>
            <a:ext uri="{FF2B5EF4-FFF2-40B4-BE49-F238E27FC236}">
              <a16:creationId xmlns:a16="http://schemas.microsoft.com/office/drawing/2014/main" id="{00000000-0008-0000-0200-000029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826" name="Line 181">
          <a:extLst>
            <a:ext uri="{FF2B5EF4-FFF2-40B4-BE49-F238E27FC236}">
              <a16:creationId xmlns:a16="http://schemas.microsoft.com/office/drawing/2014/main" id="{00000000-0008-0000-0200-00002A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827" name="Line 182">
          <a:extLst>
            <a:ext uri="{FF2B5EF4-FFF2-40B4-BE49-F238E27FC236}">
              <a16:creationId xmlns:a16="http://schemas.microsoft.com/office/drawing/2014/main" id="{00000000-0008-0000-0200-00002B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828" name="Line 183">
          <a:extLst>
            <a:ext uri="{FF2B5EF4-FFF2-40B4-BE49-F238E27FC236}">
              <a16:creationId xmlns:a16="http://schemas.microsoft.com/office/drawing/2014/main" id="{00000000-0008-0000-0200-00002C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6829" name="Line 184">
          <a:extLst>
            <a:ext uri="{FF2B5EF4-FFF2-40B4-BE49-F238E27FC236}">
              <a16:creationId xmlns:a16="http://schemas.microsoft.com/office/drawing/2014/main" id="{00000000-0008-0000-0200-00002D53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830" name="Line 185">
          <a:extLst>
            <a:ext uri="{FF2B5EF4-FFF2-40B4-BE49-F238E27FC236}">
              <a16:creationId xmlns:a16="http://schemas.microsoft.com/office/drawing/2014/main" id="{00000000-0008-0000-0200-00002E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831" name="Line 186">
          <a:extLst>
            <a:ext uri="{FF2B5EF4-FFF2-40B4-BE49-F238E27FC236}">
              <a16:creationId xmlns:a16="http://schemas.microsoft.com/office/drawing/2014/main" id="{00000000-0008-0000-0200-00002F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832" name="Line 187">
          <a:extLst>
            <a:ext uri="{FF2B5EF4-FFF2-40B4-BE49-F238E27FC236}">
              <a16:creationId xmlns:a16="http://schemas.microsoft.com/office/drawing/2014/main" id="{00000000-0008-0000-0200-000030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833" name="Line 188">
          <a:extLst>
            <a:ext uri="{FF2B5EF4-FFF2-40B4-BE49-F238E27FC236}">
              <a16:creationId xmlns:a16="http://schemas.microsoft.com/office/drawing/2014/main" id="{00000000-0008-0000-0200-000031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834" name="Line 189">
          <a:extLst>
            <a:ext uri="{FF2B5EF4-FFF2-40B4-BE49-F238E27FC236}">
              <a16:creationId xmlns:a16="http://schemas.microsoft.com/office/drawing/2014/main" id="{00000000-0008-0000-0200-000032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835" name="Line 190">
          <a:extLst>
            <a:ext uri="{FF2B5EF4-FFF2-40B4-BE49-F238E27FC236}">
              <a16:creationId xmlns:a16="http://schemas.microsoft.com/office/drawing/2014/main" id="{00000000-0008-0000-0200-000033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6836" name="Line 191">
          <a:extLst>
            <a:ext uri="{FF2B5EF4-FFF2-40B4-BE49-F238E27FC236}">
              <a16:creationId xmlns:a16="http://schemas.microsoft.com/office/drawing/2014/main" id="{00000000-0008-0000-0200-00003453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837" name="Line 192">
          <a:extLst>
            <a:ext uri="{FF2B5EF4-FFF2-40B4-BE49-F238E27FC236}">
              <a16:creationId xmlns:a16="http://schemas.microsoft.com/office/drawing/2014/main" id="{00000000-0008-0000-0200-000035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838" name="Line 193">
          <a:extLst>
            <a:ext uri="{FF2B5EF4-FFF2-40B4-BE49-F238E27FC236}">
              <a16:creationId xmlns:a16="http://schemas.microsoft.com/office/drawing/2014/main" id="{00000000-0008-0000-0200-000036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39" name="Line 194">
          <a:extLst>
            <a:ext uri="{FF2B5EF4-FFF2-40B4-BE49-F238E27FC236}">
              <a16:creationId xmlns:a16="http://schemas.microsoft.com/office/drawing/2014/main" id="{00000000-0008-0000-0200-000037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840" name="Line 195">
          <a:extLst>
            <a:ext uri="{FF2B5EF4-FFF2-40B4-BE49-F238E27FC236}">
              <a16:creationId xmlns:a16="http://schemas.microsoft.com/office/drawing/2014/main" id="{00000000-0008-0000-0200-000038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841" name="Line 196">
          <a:extLst>
            <a:ext uri="{FF2B5EF4-FFF2-40B4-BE49-F238E27FC236}">
              <a16:creationId xmlns:a16="http://schemas.microsoft.com/office/drawing/2014/main" id="{00000000-0008-0000-0200-000039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6842" name="Line 197">
          <a:extLst>
            <a:ext uri="{FF2B5EF4-FFF2-40B4-BE49-F238E27FC236}">
              <a16:creationId xmlns:a16="http://schemas.microsoft.com/office/drawing/2014/main" id="{00000000-0008-0000-0200-00003A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6843" name="Line 198">
          <a:extLst>
            <a:ext uri="{FF2B5EF4-FFF2-40B4-BE49-F238E27FC236}">
              <a16:creationId xmlns:a16="http://schemas.microsoft.com/office/drawing/2014/main" id="{00000000-0008-0000-0200-00003B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6844" name="Line 199">
          <a:extLst>
            <a:ext uri="{FF2B5EF4-FFF2-40B4-BE49-F238E27FC236}">
              <a16:creationId xmlns:a16="http://schemas.microsoft.com/office/drawing/2014/main" id="{00000000-0008-0000-0200-00003C53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45" name="Line 200">
          <a:extLst>
            <a:ext uri="{FF2B5EF4-FFF2-40B4-BE49-F238E27FC236}">
              <a16:creationId xmlns:a16="http://schemas.microsoft.com/office/drawing/2014/main" id="{00000000-0008-0000-0200-00003D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846" name="Line 201">
          <a:extLst>
            <a:ext uri="{FF2B5EF4-FFF2-40B4-BE49-F238E27FC236}">
              <a16:creationId xmlns:a16="http://schemas.microsoft.com/office/drawing/2014/main" id="{00000000-0008-0000-0200-00003E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847" name="Line 202">
          <a:extLst>
            <a:ext uri="{FF2B5EF4-FFF2-40B4-BE49-F238E27FC236}">
              <a16:creationId xmlns:a16="http://schemas.microsoft.com/office/drawing/2014/main" id="{00000000-0008-0000-0200-00003F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48" name="Line 203">
          <a:extLst>
            <a:ext uri="{FF2B5EF4-FFF2-40B4-BE49-F238E27FC236}">
              <a16:creationId xmlns:a16="http://schemas.microsoft.com/office/drawing/2014/main" id="{00000000-0008-0000-0200-000040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49" name="Line 204">
          <a:extLst>
            <a:ext uri="{FF2B5EF4-FFF2-40B4-BE49-F238E27FC236}">
              <a16:creationId xmlns:a16="http://schemas.microsoft.com/office/drawing/2014/main" id="{00000000-0008-0000-0200-000041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50" name="Line 205">
          <a:extLst>
            <a:ext uri="{FF2B5EF4-FFF2-40B4-BE49-F238E27FC236}">
              <a16:creationId xmlns:a16="http://schemas.microsoft.com/office/drawing/2014/main" id="{00000000-0008-0000-0200-000042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6851" name="Line 206">
          <a:extLst>
            <a:ext uri="{FF2B5EF4-FFF2-40B4-BE49-F238E27FC236}">
              <a16:creationId xmlns:a16="http://schemas.microsoft.com/office/drawing/2014/main" id="{00000000-0008-0000-0200-00004353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6852" name="Line 207">
          <a:extLst>
            <a:ext uri="{FF2B5EF4-FFF2-40B4-BE49-F238E27FC236}">
              <a16:creationId xmlns:a16="http://schemas.microsoft.com/office/drawing/2014/main" id="{00000000-0008-0000-0200-00004453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86853" name="Line 208">
          <a:extLst>
            <a:ext uri="{FF2B5EF4-FFF2-40B4-BE49-F238E27FC236}">
              <a16:creationId xmlns:a16="http://schemas.microsoft.com/office/drawing/2014/main" id="{00000000-0008-0000-0200-00004553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86854" name="Line 209">
          <a:extLst>
            <a:ext uri="{FF2B5EF4-FFF2-40B4-BE49-F238E27FC236}">
              <a16:creationId xmlns:a16="http://schemas.microsoft.com/office/drawing/2014/main" id="{00000000-0008-0000-0200-00004653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55" name="Line 210">
          <a:extLst>
            <a:ext uri="{FF2B5EF4-FFF2-40B4-BE49-F238E27FC236}">
              <a16:creationId xmlns:a16="http://schemas.microsoft.com/office/drawing/2014/main" id="{00000000-0008-0000-0200-000047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56" name="Line 211">
          <a:extLst>
            <a:ext uri="{FF2B5EF4-FFF2-40B4-BE49-F238E27FC236}">
              <a16:creationId xmlns:a16="http://schemas.microsoft.com/office/drawing/2014/main" id="{00000000-0008-0000-0200-000048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857" name="Line 212">
          <a:extLst>
            <a:ext uri="{FF2B5EF4-FFF2-40B4-BE49-F238E27FC236}">
              <a16:creationId xmlns:a16="http://schemas.microsoft.com/office/drawing/2014/main" id="{00000000-0008-0000-0200-000049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58" name="Line 213">
          <a:extLst>
            <a:ext uri="{FF2B5EF4-FFF2-40B4-BE49-F238E27FC236}">
              <a16:creationId xmlns:a16="http://schemas.microsoft.com/office/drawing/2014/main" id="{00000000-0008-0000-0200-00004A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6859" name="Line 214">
          <a:extLst>
            <a:ext uri="{FF2B5EF4-FFF2-40B4-BE49-F238E27FC236}">
              <a16:creationId xmlns:a16="http://schemas.microsoft.com/office/drawing/2014/main" id="{00000000-0008-0000-0200-00004B53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6860" name="Line 215">
          <a:extLst>
            <a:ext uri="{FF2B5EF4-FFF2-40B4-BE49-F238E27FC236}">
              <a16:creationId xmlns:a16="http://schemas.microsoft.com/office/drawing/2014/main" id="{00000000-0008-0000-0200-00004C53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861" name="Line 216">
          <a:extLst>
            <a:ext uri="{FF2B5EF4-FFF2-40B4-BE49-F238E27FC236}">
              <a16:creationId xmlns:a16="http://schemas.microsoft.com/office/drawing/2014/main" id="{00000000-0008-0000-0200-00004D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862" name="Line 217">
          <a:extLst>
            <a:ext uri="{FF2B5EF4-FFF2-40B4-BE49-F238E27FC236}">
              <a16:creationId xmlns:a16="http://schemas.microsoft.com/office/drawing/2014/main" id="{00000000-0008-0000-0200-00004E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863" name="Line 218">
          <a:extLst>
            <a:ext uri="{FF2B5EF4-FFF2-40B4-BE49-F238E27FC236}">
              <a16:creationId xmlns:a16="http://schemas.microsoft.com/office/drawing/2014/main" id="{00000000-0008-0000-0200-00004F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864" name="Line 219">
          <a:extLst>
            <a:ext uri="{FF2B5EF4-FFF2-40B4-BE49-F238E27FC236}">
              <a16:creationId xmlns:a16="http://schemas.microsoft.com/office/drawing/2014/main" id="{00000000-0008-0000-0200-000050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6865" name="Line 220">
          <a:extLst>
            <a:ext uri="{FF2B5EF4-FFF2-40B4-BE49-F238E27FC236}">
              <a16:creationId xmlns:a16="http://schemas.microsoft.com/office/drawing/2014/main" id="{00000000-0008-0000-0200-00005153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866" name="Line 221">
          <a:extLst>
            <a:ext uri="{FF2B5EF4-FFF2-40B4-BE49-F238E27FC236}">
              <a16:creationId xmlns:a16="http://schemas.microsoft.com/office/drawing/2014/main" id="{00000000-0008-0000-0200-000052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867" name="Line 222">
          <a:extLst>
            <a:ext uri="{FF2B5EF4-FFF2-40B4-BE49-F238E27FC236}">
              <a16:creationId xmlns:a16="http://schemas.microsoft.com/office/drawing/2014/main" id="{00000000-0008-0000-0200-000053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68" name="Line 223">
          <a:extLst>
            <a:ext uri="{FF2B5EF4-FFF2-40B4-BE49-F238E27FC236}">
              <a16:creationId xmlns:a16="http://schemas.microsoft.com/office/drawing/2014/main" id="{00000000-0008-0000-0200-000054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869" name="Line 224">
          <a:extLst>
            <a:ext uri="{FF2B5EF4-FFF2-40B4-BE49-F238E27FC236}">
              <a16:creationId xmlns:a16="http://schemas.microsoft.com/office/drawing/2014/main" id="{00000000-0008-0000-0200-000055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870" name="Line 225">
          <a:extLst>
            <a:ext uri="{FF2B5EF4-FFF2-40B4-BE49-F238E27FC236}">
              <a16:creationId xmlns:a16="http://schemas.microsoft.com/office/drawing/2014/main" id="{00000000-0008-0000-0200-000056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71" name="Line 226">
          <a:extLst>
            <a:ext uri="{FF2B5EF4-FFF2-40B4-BE49-F238E27FC236}">
              <a16:creationId xmlns:a16="http://schemas.microsoft.com/office/drawing/2014/main" id="{00000000-0008-0000-0200-000057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872" name="Line 227">
          <a:extLst>
            <a:ext uri="{FF2B5EF4-FFF2-40B4-BE49-F238E27FC236}">
              <a16:creationId xmlns:a16="http://schemas.microsoft.com/office/drawing/2014/main" id="{00000000-0008-0000-0200-000058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6873" name="Line 228">
          <a:extLst>
            <a:ext uri="{FF2B5EF4-FFF2-40B4-BE49-F238E27FC236}">
              <a16:creationId xmlns:a16="http://schemas.microsoft.com/office/drawing/2014/main" id="{00000000-0008-0000-0200-00005953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874" name="Line 229">
          <a:extLst>
            <a:ext uri="{FF2B5EF4-FFF2-40B4-BE49-F238E27FC236}">
              <a16:creationId xmlns:a16="http://schemas.microsoft.com/office/drawing/2014/main" id="{00000000-0008-0000-0200-00005A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75" name="Line 230">
          <a:extLst>
            <a:ext uri="{FF2B5EF4-FFF2-40B4-BE49-F238E27FC236}">
              <a16:creationId xmlns:a16="http://schemas.microsoft.com/office/drawing/2014/main" id="{00000000-0008-0000-0200-00005B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76" name="Line 231">
          <a:extLst>
            <a:ext uri="{FF2B5EF4-FFF2-40B4-BE49-F238E27FC236}">
              <a16:creationId xmlns:a16="http://schemas.microsoft.com/office/drawing/2014/main" id="{00000000-0008-0000-0200-00005C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877" name="Line 232">
          <a:extLst>
            <a:ext uri="{FF2B5EF4-FFF2-40B4-BE49-F238E27FC236}">
              <a16:creationId xmlns:a16="http://schemas.microsoft.com/office/drawing/2014/main" id="{00000000-0008-0000-0200-00005D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878" name="Line 233">
          <a:extLst>
            <a:ext uri="{FF2B5EF4-FFF2-40B4-BE49-F238E27FC236}">
              <a16:creationId xmlns:a16="http://schemas.microsoft.com/office/drawing/2014/main" id="{00000000-0008-0000-0200-00005E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879" name="Line 234">
          <a:extLst>
            <a:ext uri="{FF2B5EF4-FFF2-40B4-BE49-F238E27FC236}">
              <a16:creationId xmlns:a16="http://schemas.microsoft.com/office/drawing/2014/main" id="{00000000-0008-0000-0200-00005F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880" name="Line 235">
          <a:extLst>
            <a:ext uri="{FF2B5EF4-FFF2-40B4-BE49-F238E27FC236}">
              <a16:creationId xmlns:a16="http://schemas.microsoft.com/office/drawing/2014/main" id="{00000000-0008-0000-0200-000060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881" name="Line 236">
          <a:extLst>
            <a:ext uri="{FF2B5EF4-FFF2-40B4-BE49-F238E27FC236}">
              <a16:creationId xmlns:a16="http://schemas.microsoft.com/office/drawing/2014/main" id="{00000000-0008-0000-0200-000061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882" name="Line 237">
          <a:extLst>
            <a:ext uri="{FF2B5EF4-FFF2-40B4-BE49-F238E27FC236}">
              <a16:creationId xmlns:a16="http://schemas.microsoft.com/office/drawing/2014/main" id="{00000000-0008-0000-0200-000062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883" name="Line 238">
          <a:extLst>
            <a:ext uri="{FF2B5EF4-FFF2-40B4-BE49-F238E27FC236}">
              <a16:creationId xmlns:a16="http://schemas.microsoft.com/office/drawing/2014/main" id="{00000000-0008-0000-0200-000063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884" name="Line 239">
          <a:extLst>
            <a:ext uri="{FF2B5EF4-FFF2-40B4-BE49-F238E27FC236}">
              <a16:creationId xmlns:a16="http://schemas.microsoft.com/office/drawing/2014/main" id="{00000000-0008-0000-0200-000064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85" name="Line 240">
          <a:extLst>
            <a:ext uri="{FF2B5EF4-FFF2-40B4-BE49-F238E27FC236}">
              <a16:creationId xmlns:a16="http://schemas.microsoft.com/office/drawing/2014/main" id="{00000000-0008-0000-0200-000065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886" name="Line 241">
          <a:extLst>
            <a:ext uri="{FF2B5EF4-FFF2-40B4-BE49-F238E27FC236}">
              <a16:creationId xmlns:a16="http://schemas.microsoft.com/office/drawing/2014/main" id="{00000000-0008-0000-0200-000066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887" name="Line 242">
          <a:extLst>
            <a:ext uri="{FF2B5EF4-FFF2-40B4-BE49-F238E27FC236}">
              <a16:creationId xmlns:a16="http://schemas.microsoft.com/office/drawing/2014/main" id="{00000000-0008-0000-0200-000067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888" name="Line 243">
          <a:extLst>
            <a:ext uri="{FF2B5EF4-FFF2-40B4-BE49-F238E27FC236}">
              <a16:creationId xmlns:a16="http://schemas.microsoft.com/office/drawing/2014/main" id="{00000000-0008-0000-0200-000068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89" name="Line 244">
          <a:extLst>
            <a:ext uri="{FF2B5EF4-FFF2-40B4-BE49-F238E27FC236}">
              <a16:creationId xmlns:a16="http://schemas.microsoft.com/office/drawing/2014/main" id="{00000000-0008-0000-0200-000069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890" name="Line 245">
          <a:extLst>
            <a:ext uri="{FF2B5EF4-FFF2-40B4-BE49-F238E27FC236}">
              <a16:creationId xmlns:a16="http://schemas.microsoft.com/office/drawing/2014/main" id="{00000000-0008-0000-0200-00006A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891" name="Line 246">
          <a:extLst>
            <a:ext uri="{FF2B5EF4-FFF2-40B4-BE49-F238E27FC236}">
              <a16:creationId xmlns:a16="http://schemas.microsoft.com/office/drawing/2014/main" id="{00000000-0008-0000-0200-00006B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892" name="Line 247">
          <a:extLst>
            <a:ext uri="{FF2B5EF4-FFF2-40B4-BE49-F238E27FC236}">
              <a16:creationId xmlns:a16="http://schemas.microsoft.com/office/drawing/2014/main" id="{00000000-0008-0000-0200-00006C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93" name="Line 248">
          <a:extLst>
            <a:ext uri="{FF2B5EF4-FFF2-40B4-BE49-F238E27FC236}">
              <a16:creationId xmlns:a16="http://schemas.microsoft.com/office/drawing/2014/main" id="{00000000-0008-0000-0200-00006D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94" name="Line 249">
          <a:extLst>
            <a:ext uri="{FF2B5EF4-FFF2-40B4-BE49-F238E27FC236}">
              <a16:creationId xmlns:a16="http://schemas.microsoft.com/office/drawing/2014/main" id="{00000000-0008-0000-0200-00006E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895" name="Line 250">
          <a:extLst>
            <a:ext uri="{FF2B5EF4-FFF2-40B4-BE49-F238E27FC236}">
              <a16:creationId xmlns:a16="http://schemas.microsoft.com/office/drawing/2014/main" id="{00000000-0008-0000-0200-00006F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6896" name="Line 251">
          <a:extLst>
            <a:ext uri="{FF2B5EF4-FFF2-40B4-BE49-F238E27FC236}">
              <a16:creationId xmlns:a16="http://schemas.microsoft.com/office/drawing/2014/main" id="{00000000-0008-0000-0200-000070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6897" name="Line 252">
          <a:extLst>
            <a:ext uri="{FF2B5EF4-FFF2-40B4-BE49-F238E27FC236}">
              <a16:creationId xmlns:a16="http://schemas.microsoft.com/office/drawing/2014/main" id="{00000000-0008-0000-0200-000071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6898" name="Line 253">
          <a:extLst>
            <a:ext uri="{FF2B5EF4-FFF2-40B4-BE49-F238E27FC236}">
              <a16:creationId xmlns:a16="http://schemas.microsoft.com/office/drawing/2014/main" id="{00000000-0008-0000-0200-000072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6899" name="Line 254">
          <a:extLst>
            <a:ext uri="{FF2B5EF4-FFF2-40B4-BE49-F238E27FC236}">
              <a16:creationId xmlns:a16="http://schemas.microsoft.com/office/drawing/2014/main" id="{00000000-0008-0000-0200-000073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900" name="Line 255">
          <a:extLst>
            <a:ext uri="{FF2B5EF4-FFF2-40B4-BE49-F238E27FC236}">
              <a16:creationId xmlns:a16="http://schemas.microsoft.com/office/drawing/2014/main" id="{00000000-0008-0000-0200-000074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901" name="Line 256">
          <a:extLst>
            <a:ext uri="{FF2B5EF4-FFF2-40B4-BE49-F238E27FC236}">
              <a16:creationId xmlns:a16="http://schemas.microsoft.com/office/drawing/2014/main" id="{00000000-0008-0000-0200-000075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6902" name="Line 257">
          <a:extLst>
            <a:ext uri="{FF2B5EF4-FFF2-40B4-BE49-F238E27FC236}">
              <a16:creationId xmlns:a16="http://schemas.microsoft.com/office/drawing/2014/main" id="{00000000-0008-0000-0200-00007653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6903" name="Line 258">
          <a:extLst>
            <a:ext uri="{FF2B5EF4-FFF2-40B4-BE49-F238E27FC236}">
              <a16:creationId xmlns:a16="http://schemas.microsoft.com/office/drawing/2014/main" id="{00000000-0008-0000-0200-00007753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6904" name="Line 259">
          <a:extLst>
            <a:ext uri="{FF2B5EF4-FFF2-40B4-BE49-F238E27FC236}">
              <a16:creationId xmlns:a16="http://schemas.microsoft.com/office/drawing/2014/main" id="{00000000-0008-0000-0200-00007853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6905" name="Line 260">
          <a:extLst>
            <a:ext uri="{FF2B5EF4-FFF2-40B4-BE49-F238E27FC236}">
              <a16:creationId xmlns:a16="http://schemas.microsoft.com/office/drawing/2014/main" id="{00000000-0008-0000-0200-00007953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6906" name="Line 261">
          <a:extLst>
            <a:ext uri="{FF2B5EF4-FFF2-40B4-BE49-F238E27FC236}">
              <a16:creationId xmlns:a16="http://schemas.microsoft.com/office/drawing/2014/main" id="{00000000-0008-0000-0200-00007A53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907" name="Line 262">
          <a:extLst>
            <a:ext uri="{FF2B5EF4-FFF2-40B4-BE49-F238E27FC236}">
              <a16:creationId xmlns:a16="http://schemas.microsoft.com/office/drawing/2014/main" id="{00000000-0008-0000-0200-00007B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908" name="Line 263">
          <a:extLst>
            <a:ext uri="{FF2B5EF4-FFF2-40B4-BE49-F238E27FC236}">
              <a16:creationId xmlns:a16="http://schemas.microsoft.com/office/drawing/2014/main" id="{00000000-0008-0000-0200-00007C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909" name="Line 264">
          <a:extLst>
            <a:ext uri="{FF2B5EF4-FFF2-40B4-BE49-F238E27FC236}">
              <a16:creationId xmlns:a16="http://schemas.microsoft.com/office/drawing/2014/main" id="{00000000-0008-0000-0200-00007D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910" name="Line 265">
          <a:extLst>
            <a:ext uri="{FF2B5EF4-FFF2-40B4-BE49-F238E27FC236}">
              <a16:creationId xmlns:a16="http://schemas.microsoft.com/office/drawing/2014/main" id="{00000000-0008-0000-0200-00007E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6911" name="Line 266">
          <a:extLst>
            <a:ext uri="{FF2B5EF4-FFF2-40B4-BE49-F238E27FC236}">
              <a16:creationId xmlns:a16="http://schemas.microsoft.com/office/drawing/2014/main" id="{00000000-0008-0000-0200-00007F53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912" name="Line 267">
          <a:extLst>
            <a:ext uri="{FF2B5EF4-FFF2-40B4-BE49-F238E27FC236}">
              <a16:creationId xmlns:a16="http://schemas.microsoft.com/office/drawing/2014/main" id="{00000000-0008-0000-0200-000080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913" name="Line 268">
          <a:extLst>
            <a:ext uri="{FF2B5EF4-FFF2-40B4-BE49-F238E27FC236}">
              <a16:creationId xmlns:a16="http://schemas.microsoft.com/office/drawing/2014/main" id="{00000000-0008-0000-0200-000081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914" name="Line 269">
          <a:extLst>
            <a:ext uri="{FF2B5EF4-FFF2-40B4-BE49-F238E27FC236}">
              <a16:creationId xmlns:a16="http://schemas.microsoft.com/office/drawing/2014/main" id="{00000000-0008-0000-0200-000082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915" name="Line 270">
          <a:extLst>
            <a:ext uri="{FF2B5EF4-FFF2-40B4-BE49-F238E27FC236}">
              <a16:creationId xmlns:a16="http://schemas.microsoft.com/office/drawing/2014/main" id="{00000000-0008-0000-0200-000083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916" name="Line 271">
          <a:extLst>
            <a:ext uri="{FF2B5EF4-FFF2-40B4-BE49-F238E27FC236}">
              <a16:creationId xmlns:a16="http://schemas.microsoft.com/office/drawing/2014/main" id="{00000000-0008-0000-0200-000084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917" name="Line 272">
          <a:extLst>
            <a:ext uri="{FF2B5EF4-FFF2-40B4-BE49-F238E27FC236}">
              <a16:creationId xmlns:a16="http://schemas.microsoft.com/office/drawing/2014/main" id="{00000000-0008-0000-0200-000085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918" name="Line 273">
          <a:extLst>
            <a:ext uri="{FF2B5EF4-FFF2-40B4-BE49-F238E27FC236}">
              <a16:creationId xmlns:a16="http://schemas.microsoft.com/office/drawing/2014/main" id="{00000000-0008-0000-0200-000086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6919" name="Line 274">
          <a:extLst>
            <a:ext uri="{FF2B5EF4-FFF2-40B4-BE49-F238E27FC236}">
              <a16:creationId xmlns:a16="http://schemas.microsoft.com/office/drawing/2014/main" id="{00000000-0008-0000-0200-00008753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920" name="Line 275">
          <a:extLst>
            <a:ext uri="{FF2B5EF4-FFF2-40B4-BE49-F238E27FC236}">
              <a16:creationId xmlns:a16="http://schemas.microsoft.com/office/drawing/2014/main" id="{00000000-0008-0000-0200-000088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921" name="Line 276">
          <a:extLst>
            <a:ext uri="{FF2B5EF4-FFF2-40B4-BE49-F238E27FC236}">
              <a16:creationId xmlns:a16="http://schemas.microsoft.com/office/drawing/2014/main" id="{00000000-0008-0000-0200-000089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922" name="Line 277">
          <a:extLst>
            <a:ext uri="{FF2B5EF4-FFF2-40B4-BE49-F238E27FC236}">
              <a16:creationId xmlns:a16="http://schemas.microsoft.com/office/drawing/2014/main" id="{00000000-0008-0000-0200-00008A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6923" name="Line 278">
          <a:extLst>
            <a:ext uri="{FF2B5EF4-FFF2-40B4-BE49-F238E27FC236}">
              <a16:creationId xmlns:a16="http://schemas.microsoft.com/office/drawing/2014/main" id="{00000000-0008-0000-0200-00008B53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924" name="Line 279">
          <a:extLst>
            <a:ext uri="{FF2B5EF4-FFF2-40B4-BE49-F238E27FC236}">
              <a16:creationId xmlns:a16="http://schemas.microsoft.com/office/drawing/2014/main" id="{00000000-0008-0000-0200-00008C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925" name="Line 280">
          <a:extLst>
            <a:ext uri="{FF2B5EF4-FFF2-40B4-BE49-F238E27FC236}">
              <a16:creationId xmlns:a16="http://schemas.microsoft.com/office/drawing/2014/main" id="{00000000-0008-0000-0200-00008D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926" name="Line 281">
          <a:extLst>
            <a:ext uri="{FF2B5EF4-FFF2-40B4-BE49-F238E27FC236}">
              <a16:creationId xmlns:a16="http://schemas.microsoft.com/office/drawing/2014/main" id="{00000000-0008-0000-0200-00008E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927" name="Line 282">
          <a:extLst>
            <a:ext uri="{FF2B5EF4-FFF2-40B4-BE49-F238E27FC236}">
              <a16:creationId xmlns:a16="http://schemas.microsoft.com/office/drawing/2014/main" id="{00000000-0008-0000-0200-00008F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928" name="Line 283">
          <a:extLst>
            <a:ext uri="{FF2B5EF4-FFF2-40B4-BE49-F238E27FC236}">
              <a16:creationId xmlns:a16="http://schemas.microsoft.com/office/drawing/2014/main" id="{00000000-0008-0000-0200-000090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929" name="Line 284">
          <a:extLst>
            <a:ext uri="{FF2B5EF4-FFF2-40B4-BE49-F238E27FC236}">
              <a16:creationId xmlns:a16="http://schemas.microsoft.com/office/drawing/2014/main" id="{00000000-0008-0000-0200-000091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930" name="Line 285">
          <a:extLst>
            <a:ext uri="{FF2B5EF4-FFF2-40B4-BE49-F238E27FC236}">
              <a16:creationId xmlns:a16="http://schemas.microsoft.com/office/drawing/2014/main" id="{00000000-0008-0000-0200-000092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931" name="Line 286">
          <a:extLst>
            <a:ext uri="{FF2B5EF4-FFF2-40B4-BE49-F238E27FC236}">
              <a16:creationId xmlns:a16="http://schemas.microsoft.com/office/drawing/2014/main" id="{00000000-0008-0000-0200-000093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932" name="Line 287">
          <a:extLst>
            <a:ext uri="{FF2B5EF4-FFF2-40B4-BE49-F238E27FC236}">
              <a16:creationId xmlns:a16="http://schemas.microsoft.com/office/drawing/2014/main" id="{00000000-0008-0000-0200-000094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933" name="Line 288">
          <a:extLst>
            <a:ext uri="{FF2B5EF4-FFF2-40B4-BE49-F238E27FC236}">
              <a16:creationId xmlns:a16="http://schemas.microsoft.com/office/drawing/2014/main" id="{00000000-0008-0000-0200-000095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934" name="Line 289">
          <a:extLst>
            <a:ext uri="{FF2B5EF4-FFF2-40B4-BE49-F238E27FC236}">
              <a16:creationId xmlns:a16="http://schemas.microsoft.com/office/drawing/2014/main" id="{00000000-0008-0000-0200-000096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935" name="Line 290">
          <a:extLst>
            <a:ext uri="{FF2B5EF4-FFF2-40B4-BE49-F238E27FC236}">
              <a16:creationId xmlns:a16="http://schemas.microsoft.com/office/drawing/2014/main" id="{00000000-0008-0000-0200-000097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936" name="Line 291">
          <a:extLst>
            <a:ext uri="{FF2B5EF4-FFF2-40B4-BE49-F238E27FC236}">
              <a16:creationId xmlns:a16="http://schemas.microsoft.com/office/drawing/2014/main" id="{00000000-0008-0000-0200-000098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937" name="Line 292">
          <a:extLst>
            <a:ext uri="{FF2B5EF4-FFF2-40B4-BE49-F238E27FC236}">
              <a16:creationId xmlns:a16="http://schemas.microsoft.com/office/drawing/2014/main" id="{00000000-0008-0000-0200-000099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938" name="Line 293">
          <a:extLst>
            <a:ext uri="{FF2B5EF4-FFF2-40B4-BE49-F238E27FC236}">
              <a16:creationId xmlns:a16="http://schemas.microsoft.com/office/drawing/2014/main" id="{00000000-0008-0000-0200-00009A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939" name="Line 294">
          <a:extLst>
            <a:ext uri="{FF2B5EF4-FFF2-40B4-BE49-F238E27FC236}">
              <a16:creationId xmlns:a16="http://schemas.microsoft.com/office/drawing/2014/main" id="{00000000-0008-0000-0200-00009B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940" name="Line 295">
          <a:extLst>
            <a:ext uri="{FF2B5EF4-FFF2-40B4-BE49-F238E27FC236}">
              <a16:creationId xmlns:a16="http://schemas.microsoft.com/office/drawing/2014/main" id="{00000000-0008-0000-0200-00009C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41" name="Line 296">
          <a:extLst>
            <a:ext uri="{FF2B5EF4-FFF2-40B4-BE49-F238E27FC236}">
              <a16:creationId xmlns:a16="http://schemas.microsoft.com/office/drawing/2014/main" id="{00000000-0008-0000-0200-00009D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42" name="Line 297">
          <a:extLst>
            <a:ext uri="{FF2B5EF4-FFF2-40B4-BE49-F238E27FC236}">
              <a16:creationId xmlns:a16="http://schemas.microsoft.com/office/drawing/2014/main" id="{00000000-0008-0000-0200-00009E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943" name="Line 298">
          <a:extLst>
            <a:ext uri="{FF2B5EF4-FFF2-40B4-BE49-F238E27FC236}">
              <a16:creationId xmlns:a16="http://schemas.microsoft.com/office/drawing/2014/main" id="{00000000-0008-0000-0200-00009F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944" name="Line 170">
          <a:extLst>
            <a:ext uri="{FF2B5EF4-FFF2-40B4-BE49-F238E27FC236}">
              <a16:creationId xmlns:a16="http://schemas.microsoft.com/office/drawing/2014/main" id="{00000000-0008-0000-0200-0000A0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945" name="Line 171">
          <a:extLst>
            <a:ext uri="{FF2B5EF4-FFF2-40B4-BE49-F238E27FC236}">
              <a16:creationId xmlns:a16="http://schemas.microsoft.com/office/drawing/2014/main" id="{00000000-0008-0000-0200-0000A1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946" name="Line 172">
          <a:extLst>
            <a:ext uri="{FF2B5EF4-FFF2-40B4-BE49-F238E27FC236}">
              <a16:creationId xmlns:a16="http://schemas.microsoft.com/office/drawing/2014/main" id="{00000000-0008-0000-0200-0000A2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947" name="Line 173">
          <a:extLst>
            <a:ext uri="{FF2B5EF4-FFF2-40B4-BE49-F238E27FC236}">
              <a16:creationId xmlns:a16="http://schemas.microsoft.com/office/drawing/2014/main" id="{00000000-0008-0000-0200-0000A3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948" name="Line 174">
          <a:extLst>
            <a:ext uri="{FF2B5EF4-FFF2-40B4-BE49-F238E27FC236}">
              <a16:creationId xmlns:a16="http://schemas.microsoft.com/office/drawing/2014/main" id="{00000000-0008-0000-0200-0000A4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6949" name="Line 175">
          <a:extLst>
            <a:ext uri="{FF2B5EF4-FFF2-40B4-BE49-F238E27FC236}">
              <a16:creationId xmlns:a16="http://schemas.microsoft.com/office/drawing/2014/main" id="{00000000-0008-0000-0200-0000A5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950" name="Line 176">
          <a:extLst>
            <a:ext uri="{FF2B5EF4-FFF2-40B4-BE49-F238E27FC236}">
              <a16:creationId xmlns:a16="http://schemas.microsoft.com/office/drawing/2014/main" id="{00000000-0008-0000-0200-0000A6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951" name="Line 177">
          <a:extLst>
            <a:ext uri="{FF2B5EF4-FFF2-40B4-BE49-F238E27FC236}">
              <a16:creationId xmlns:a16="http://schemas.microsoft.com/office/drawing/2014/main" id="{00000000-0008-0000-0200-0000A7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952" name="Line 178">
          <a:extLst>
            <a:ext uri="{FF2B5EF4-FFF2-40B4-BE49-F238E27FC236}">
              <a16:creationId xmlns:a16="http://schemas.microsoft.com/office/drawing/2014/main" id="{00000000-0008-0000-0200-0000A8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6953" name="Line 179">
          <a:extLst>
            <a:ext uri="{FF2B5EF4-FFF2-40B4-BE49-F238E27FC236}">
              <a16:creationId xmlns:a16="http://schemas.microsoft.com/office/drawing/2014/main" id="{00000000-0008-0000-0200-0000A9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954" name="Line 180">
          <a:extLst>
            <a:ext uri="{FF2B5EF4-FFF2-40B4-BE49-F238E27FC236}">
              <a16:creationId xmlns:a16="http://schemas.microsoft.com/office/drawing/2014/main" id="{00000000-0008-0000-0200-0000AA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955" name="Line 181">
          <a:extLst>
            <a:ext uri="{FF2B5EF4-FFF2-40B4-BE49-F238E27FC236}">
              <a16:creationId xmlns:a16="http://schemas.microsoft.com/office/drawing/2014/main" id="{00000000-0008-0000-0200-0000AB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956" name="Line 182">
          <a:extLst>
            <a:ext uri="{FF2B5EF4-FFF2-40B4-BE49-F238E27FC236}">
              <a16:creationId xmlns:a16="http://schemas.microsoft.com/office/drawing/2014/main" id="{00000000-0008-0000-0200-0000AC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957" name="Line 183">
          <a:extLst>
            <a:ext uri="{FF2B5EF4-FFF2-40B4-BE49-F238E27FC236}">
              <a16:creationId xmlns:a16="http://schemas.microsoft.com/office/drawing/2014/main" id="{00000000-0008-0000-0200-0000AD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6958" name="Line 184">
          <a:extLst>
            <a:ext uri="{FF2B5EF4-FFF2-40B4-BE49-F238E27FC236}">
              <a16:creationId xmlns:a16="http://schemas.microsoft.com/office/drawing/2014/main" id="{00000000-0008-0000-0200-0000AE53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959" name="Line 185">
          <a:extLst>
            <a:ext uri="{FF2B5EF4-FFF2-40B4-BE49-F238E27FC236}">
              <a16:creationId xmlns:a16="http://schemas.microsoft.com/office/drawing/2014/main" id="{00000000-0008-0000-0200-0000AF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960" name="Line 186">
          <a:extLst>
            <a:ext uri="{FF2B5EF4-FFF2-40B4-BE49-F238E27FC236}">
              <a16:creationId xmlns:a16="http://schemas.microsoft.com/office/drawing/2014/main" id="{00000000-0008-0000-0200-0000B0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961" name="Line 187">
          <a:extLst>
            <a:ext uri="{FF2B5EF4-FFF2-40B4-BE49-F238E27FC236}">
              <a16:creationId xmlns:a16="http://schemas.microsoft.com/office/drawing/2014/main" id="{00000000-0008-0000-0200-0000B1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962" name="Line 188">
          <a:extLst>
            <a:ext uri="{FF2B5EF4-FFF2-40B4-BE49-F238E27FC236}">
              <a16:creationId xmlns:a16="http://schemas.microsoft.com/office/drawing/2014/main" id="{00000000-0008-0000-0200-0000B2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963" name="Line 189">
          <a:extLst>
            <a:ext uri="{FF2B5EF4-FFF2-40B4-BE49-F238E27FC236}">
              <a16:creationId xmlns:a16="http://schemas.microsoft.com/office/drawing/2014/main" id="{00000000-0008-0000-0200-0000B3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964" name="Line 190">
          <a:extLst>
            <a:ext uri="{FF2B5EF4-FFF2-40B4-BE49-F238E27FC236}">
              <a16:creationId xmlns:a16="http://schemas.microsoft.com/office/drawing/2014/main" id="{00000000-0008-0000-0200-0000B4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6965" name="Line 191">
          <a:extLst>
            <a:ext uri="{FF2B5EF4-FFF2-40B4-BE49-F238E27FC236}">
              <a16:creationId xmlns:a16="http://schemas.microsoft.com/office/drawing/2014/main" id="{00000000-0008-0000-0200-0000B553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966" name="Line 192">
          <a:extLst>
            <a:ext uri="{FF2B5EF4-FFF2-40B4-BE49-F238E27FC236}">
              <a16:creationId xmlns:a16="http://schemas.microsoft.com/office/drawing/2014/main" id="{00000000-0008-0000-0200-0000B6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967" name="Line 193">
          <a:extLst>
            <a:ext uri="{FF2B5EF4-FFF2-40B4-BE49-F238E27FC236}">
              <a16:creationId xmlns:a16="http://schemas.microsoft.com/office/drawing/2014/main" id="{00000000-0008-0000-0200-0000B7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968" name="Line 194">
          <a:extLst>
            <a:ext uri="{FF2B5EF4-FFF2-40B4-BE49-F238E27FC236}">
              <a16:creationId xmlns:a16="http://schemas.microsoft.com/office/drawing/2014/main" id="{00000000-0008-0000-0200-0000B8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969" name="Line 195">
          <a:extLst>
            <a:ext uri="{FF2B5EF4-FFF2-40B4-BE49-F238E27FC236}">
              <a16:creationId xmlns:a16="http://schemas.microsoft.com/office/drawing/2014/main" id="{00000000-0008-0000-0200-0000B9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970" name="Line 196">
          <a:extLst>
            <a:ext uri="{FF2B5EF4-FFF2-40B4-BE49-F238E27FC236}">
              <a16:creationId xmlns:a16="http://schemas.microsoft.com/office/drawing/2014/main" id="{00000000-0008-0000-0200-0000BA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6971" name="Line 197">
          <a:extLst>
            <a:ext uri="{FF2B5EF4-FFF2-40B4-BE49-F238E27FC236}">
              <a16:creationId xmlns:a16="http://schemas.microsoft.com/office/drawing/2014/main" id="{00000000-0008-0000-0200-0000BB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6972" name="Line 198">
          <a:extLst>
            <a:ext uri="{FF2B5EF4-FFF2-40B4-BE49-F238E27FC236}">
              <a16:creationId xmlns:a16="http://schemas.microsoft.com/office/drawing/2014/main" id="{00000000-0008-0000-0200-0000BC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6973" name="Line 199">
          <a:extLst>
            <a:ext uri="{FF2B5EF4-FFF2-40B4-BE49-F238E27FC236}">
              <a16:creationId xmlns:a16="http://schemas.microsoft.com/office/drawing/2014/main" id="{00000000-0008-0000-0200-0000BD53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974" name="Line 200">
          <a:extLst>
            <a:ext uri="{FF2B5EF4-FFF2-40B4-BE49-F238E27FC236}">
              <a16:creationId xmlns:a16="http://schemas.microsoft.com/office/drawing/2014/main" id="{00000000-0008-0000-0200-0000BE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975" name="Line 201">
          <a:extLst>
            <a:ext uri="{FF2B5EF4-FFF2-40B4-BE49-F238E27FC236}">
              <a16:creationId xmlns:a16="http://schemas.microsoft.com/office/drawing/2014/main" id="{00000000-0008-0000-0200-0000BF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976" name="Line 202">
          <a:extLst>
            <a:ext uri="{FF2B5EF4-FFF2-40B4-BE49-F238E27FC236}">
              <a16:creationId xmlns:a16="http://schemas.microsoft.com/office/drawing/2014/main" id="{00000000-0008-0000-0200-0000C0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977" name="Line 203">
          <a:extLst>
            <a:ext uri="{FF2B5EF4-FFF2-40B4-BE49-F238E27FC236}">
              <a16:creationId xmlns:a16="http://schemas.microsoft.com/office/drawing/2014/main" id="{00000000-0008-0000-0200-0000C1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78" name="Line 204">
          <a:extLst>
            <a:ext uri="{FF2B5EF4-FFF2-40B4-BE49-F238E27FC236}">
              <a16:creationId xmlns:a16="http://schemas.microsoft.com/office/drawing/2014/main" id="{00000000-0008-0000-0200-0000C2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79" name="Line 205">
          <a:extLst>
            <a:ext uri="{FF2B5EF4-FFF2-40B4-BE49-F238E27FC236}">
              <a16:creationId xmlns:a16="http://schemas.microsoft.com/office/drawing/2014/main" id="{00000000-0008-0000-0200-0000C3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6980" name="Line 206">
          <a:extLst>
            <a:ext uri="{FF2B5EF4-FFF2-40B4-BE49-F238E27FC236}">
              <a16:creationId xmlns:a16="http://schemas.microsoft.com/office/drawing/2014/main" id="{00000000-0008-0000-0200-0000C453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6981" name="Line 207">
          <a:extLst>
            <a:ext uri="{FF2B5EF4-FFF2-40B4-BE49-F238E27FC236}">
              <a16:creationId xmlns:a16="http://schemas.microsoft.com/office/drawing/2014/main" id="{00000000-0008-0000-0200-0000C553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6982" name="Line 208">
          <a:extLst>
            <a:ext uri="{FF2B5EF4-FFF2-40B4-BE49-F238E27FC236}">
              <a16:creationId xmlns:a16="http://schemas.microsoft.com/office/drawing/2014/main" id="{00000000-0008-0000-0200-0000C653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6983" name="Line 209">
          <a:extLst>
            <a:ext uri="{FF2B5EF4-FFF2-40B4-BE49-F238E27FC236}">
              <a16:creationId xmlns:a16="http://schemas.microsoft.com/office/drawing/2014/main" id="{00000000-0008-0000-0200-0000C753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6984" name="Line 210">
          <a:extLst>
            <a:ext uri="{FF2B5EF4-FFF2-40B4-BE49-F238E27FC236}">
              <a16:creationId xmlns:a16="http://schemas.microsoft.com/office/drawing/2014/main" id="{00000000-0008-0000-0200-0000C853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6985" name="Line 211">
          <a:extLst>
            <a:ext uri="{FF2B5EF4-FFF2-40B4-BE49-F238E27FC236}">
              <a16:creationId xmlns:a16="http://schemas.microsoft.com/office/drawing/2014/main" id="{00000000-0008-0000-0200-0000C953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986" name="Line 212">
          <a:extLst>
            <a:ext uri="{FF2B5EF4-FFF2-40B4-BE49-F238E27FC236}">
              <a16:creationId xmlns:a16="http://schemas.microsoft.com/office/drawing/2014/main" id="{00000000-0008-0000-0200-0000CA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6987" name="Line 213">
          <a:extLst>
            <a:ext uri="{FF2B5EF4-FFF2-40B4-BE49-F238E27FC236}">
              <a16:creationId xmlns:a16="http://schemas.microsoft.com/office/drawing/2014/main" id="{00000000-0008-0000-0200-0000CB53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6988" name="Line 214">
          <a:extLst>
            <a:ext uri="{FF2B5EF4-FFF2-40B4-BE49-F238E27FC236}">
              <a16:creationId xmlns:a16="http://schemas.microsoft.com/office/drawing/2014/main" id="{00000000-0008-0000-0200-0000CC53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6989" name="Line 215">
          <a:extLst>
            <a:ext uri="{FF2B5EF4-FFF2-40B4-BE49-F238E27FC236}">
              <a16:creationId xmlns:a16="http://schemas.microsoft.com/office/drawing/2014/main" id="{00000000-0008-0000-0200-0000CD53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990" name="Line 216">
          <a:extLst>
            <a:ext uri="{FF2B5EF4-FFF2-40B4-BE49-F238E27FC236}">
              <a16:creationId xmlns:a16="http://schemas.microsoft.com/office/drawing/2014/main" id="{00000000-0008-0000-0200-0000CE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991" name="Line 217">
          <a:extLst>
            <a:ext uri="{FF2B5EF4-FFF2-40B4-BE49-F238E27FC236}">
              <a16:creationId xmlns:a16="http://schemas.microsoft.com/office/drawing/2014/main" id="{00000000-0008-0000-0200-0000CF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992" name="Line 218">
          <a:extLst>
            <a:ext uri="{FF2B5EF4-FFF2-40B4-BE49-F238E27FC236}">
              <a16:creationId xmlns:a16="http://schemas.microsoft.com/office/drawing/2014/main" id="{00000000-0008-0000-0200-0000D0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993" name="Line 219">
          <a:extLst>
            <a:ext uri="{FF2B5EF4-FFF2-40B4-BE49-F238E27FC236}">
              <a16:creationId xmlns:a16="http://schemas.microsoft.com/office/drawing/2014/main" id="{00000000-0008-0000-0200-0000D1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6994" name="Line 220">
          <a:extLst>
            <a:ext uri="{FF2B5EF4-FFF2-40B4-BE49-F238E27FC236}">
              <a16:creationId xmlns:a16="http://schemas.microsoft.com/office/drawing/2014/main" id="{00000000-0008-0000-0200-0000D253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995" name="Line 221">
          <a:extLst>
            <a:ext uri="{FF2B5EF4-FFF2-40B4-BE49-F238E27FC236}">
              <a16:creationId xmlns:a16="http://schemas.microsoft.com/office/drawing/2014/main" id="{00000000-0008-0000-0200-0000D3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996" name="Line 222">
          <a:extLst>
            <a:ext uri="{FF2B5EF4-FFF2-40B4-BE49-F238E27FC236}">
              <a16:creationId xmlns:a16="http://schemas.microsoft.com/office/drawing/2014/main" id="{00000000-0008-0000-0200-0000D4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6997" name="Line 223">
          <a:extLst>
            <a:ext uri="{FF2B5EF4-FFF2-40B4-BE49-F238E27FC236}">
              <a16:creationId xmlns:a16="http://schemas.microsoft.com/office/drawing/2014/main" id="{00000000-0008-0000-0200-0000D553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998" name="Line 224">
          <a:extLst>
            <a:ext uri="{FF2B5EF4-FFF2-40B4-BE49-F238E27FC236}">
              <a16:creationId xmlns:a16="http://schemas.microsoft.com/office/drawing/2014/main" id="{00000000-0008-0000-0200-0000D6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999" name="Line 225">
          <a:extLst>
            <a:ext uri="{FF2B5EF4-FFF2-40B4-BE49-F238E27FC236}">
              <a16:creationId xmlns:a16="http://schemas.microsoft.com/office/drawing/2014/main" id="{00000000-0008-0000-0200-0000D7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7000" name="Line 226">
          <a:extLst>
            <a:ext uri="{FF2B5EF4-FFF2-40B4-BE49-F238E27FC236}">
              <a16:creationId xmlns:a16="http://schemas.microsoft.com/office/drawing/2014/main" id="{00000000-0008-0000-0200-0000D853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7001" name="Line 227">
          <a:extLst>
            <a:ext uri="{FF2B5EF4-FFF2-40B4-BE49-F238E27FC236}">
              <a16:creationId xmlns:a16="http://schemas.microsoft.com/office/drawing/2014/main" id="{00000000-0008-0000-0200-0000D9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7002" name="Line 228">
          <a:extLst>
            <a:ext uri="{FF2B5EF4-FFF2-40B4-BE49-F238E27FC236}">
              <a16:creationId xmlns:a16="http://schemas.microsoft.com/office/drawing/2014/main" id="{00000000-0008-0000-0200-0000DA53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7003" name="Line 229">
          <a:extLst>
            <a:ext uri="{FF2B5EF4-FFF2-40B4-BE49-F238E27FC236}">
              <a16:creationId xmlns:a16="http://schemas.microsoft.com/office/drawing/2014/main" id="{00000000-0008-0000-0200-0000DB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7004" name="Line 230">
          <a:extLst>
            <a:ext uri="{FF2B5EF4-FFF2-40B4-BE49-F238E27FC236}">
              <a16:creationId xmlns:a16="http://schemas.microsoft.com/office/drawing/2014/main" id="{00000000-0008-0000-0200-0000DC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7005" name="Line 231">
          <a:extLst>
            <a:ext uri="{FF2B5EF4-FFF2-40B4-BE49-F238E27FC236}">
              <a16:creationId xmlns:a16="http://schemas.microsoft.com/office/drawing/2014/main" id="{00000000-0008-0000-0200-0000DD53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006" name="Line 232">
          <a:extLst>
            <a:ext uri="{FF2B5EF4-FFF2-40B4-BE49-F238E27FC236}">
              <a16:creationId xmlns:a16="http://schemas.microsoft.com/office/drawing/2014/main" id="{00000000-0008-0000-0200-0000DE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7007" name="Line 233">
          <a:extLst>
            <a:ext uri="{FF2B5EF4-FFF2-40B4-BE49-F238E27FC236}">
              <a16:creationId xmlns:a16="http://schemas.microsoft.com/office/drawing/2014/main" id="{00000000-0008-0000-0200-0000DF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008" name="Line 234">
          <a:extLst>
            <a:ext uri="{FF2B5EF4-FFF2-40B4-BE49-F238E27FC236}">
              <a16:creationId xmlns:a16="http://schemas.microsoft.com/office/drawing/2014/main" id="{00000000-0008-0000-0200-0000E0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009" name="Line 235">
          <a:extLst>
            <a:ext uri="{FF2B5EF4-FFF2-40B4-BE49-F238E27FC236}">
              <a16:creationId xmlns:a16="http://schemas.microsoft.com/office/drawing/2014/main" id="{00000000-0008-0000-0200-0000E1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010" name="Line 236">
          <a:extLst>
            <a:ext uri="{FF2B5EF4-FFF2-40B4-BE49-F238E27FC236}">
              <a16:creationId xmlns:a16="http://schemas.microsoft.com/office/drawing/2014/main" id="{00000000-0008-0000-0200-0000E2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011" name="Line 237">
          <a:extLst>
            <a:ext uri="{FF2B5EF4-FFF2-40B4-BE49-F238E27FC236}">
              <a16:creationId xmlns:a16="http://schemas.microsoft.com/office/drawing/2014/main" id="{00000000-0008-0000-0200-0000E3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7012" name="Line 238">
          <a:extLst>
            <a:ext uri="{FF2B5EF4-FFF2-40B4-BE49-F238E27FC236}">
              <a16:creationId xmlns:a16="http://schemas.microsoft.com/office/drawing/2014/main" id="{00000000-0008-0000-0200-0000E4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013" name="Line 239">
          <a:extLst>
            <a:ext uri="{FF2B5EF4-FFF2-40B4-BE49-F238E27FC236}">
              <a16:creationId xmlns:a16="http://schemas.microsoft.com/office/drawing/2014/main" id="{00000000-0008-0000-0200-0000E5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7014" name="Line 240">
          <a:extLst>
            <a:ext uri="{FF2B5EF4-FFF2-40B4-BE49-F238E27FC236}">
              <a16:creationId xmlns:a16="http://schemas.microsoft.com/office/drawing/2014/main" id="{00000000-0008-0000-0200-0000E6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7015" name="Line 241">
          <a:extLst>
            <a:ext uri="{FF2B5EF4-FFF2-40B4-BE49-F238E27FC236}">
              <a16:creationId xmlns:a16="http://schemas.microsoft.com/office/drawing/2014/main" id="{00000000-0008-0000-0200-0000E7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7016" name="Line 242">
          <a:extLst>
            <a:ext uri="{FF2B5EF4-FFF2-40B4-BE49-F238E27FC236}">
              <a16:creationId xmlns:a16="http://schemas.microsoft.com/office/drawing/2014/main" id="{00000000-0008-0000-0200-0000E8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7017" name="Line 243">
          <a:extLst>
            <a:ext uri="{FF2B5EF4-FFF2-40B4-BE49-F238E27FC236}">
              <a16:creationId xmlns:a16="http://schemas.microsoft.com/office/drawing/2014/main" id="{00000000-0008-0000-0200-0000E9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7018" name="Line 244">
          <a:extLst>
            <a:ext uri="{FF2B5EF4-FFF2-40B4-BE49-F238E27FC236}">
              <a16:creationId xmlns:a16="http://schemas.microsoft.com/office/drawing/2014/main" id="{00000000-0008-0000-0200-0000EA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7019" name="Line 245">
          <a:extLst>
            <a:ext uri="{FF2B5EF4-FFF2-40B4-BE49-F238E27FC236}">
              <a16:creationId xmlns:a16="http://schemas.microsoft.com/office/drawing/2014/main" id="{00000000-0008-0000-0200-0000EB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7020" name="Line 246">
          <a:extLst>
            <a:ext uri="{FF2B5EF4-FFF2-40B4-BE49-F238E27FC236}">
              <a16:creationId xmlns:a16="http://schemas.microsoft.com/office/drawing/2014/main" id="{00000000-0008-0000-0200-0000EC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7021" name="Line 247">
          <a:extLst>
            <a:ext uri="{FF2B5EF4-FFF2-40B4-BE49-F238E27FC236}">
              <a16:creationId xmlns:a16="http://schemas.microsoft.com/office/drawing/2014/main" id="{00000000-0008-0000-0200-0000ED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7022" name="Line 248">
          <a:extLst>
            <a:ext uri="{FF2B5EF4-FFF2-40B4-BE49-F238E27FC236}">
              <a16:creationId xmlns:a16="http://schemas.microsoft.com/office/drawing/2014/main" id="{00000000-0008-0000-0200-0000EE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7023" name="Line 249">
          <a:extLst>
            <a:ext uri="{FF2B5EF4-FFF2-40B4-BE49-F238E27FC236}">
              <a16:creationId xmlns:a16="http://schemas.microsoft.com/office/drawing/2014/main" id="{00000000-0008-0000-0200-0000EF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7024" name="Line 250">
          <a:extLst>
            <a:ext uri="{FF2B5EF4-FFF2-40B4-BE49-F238E27FC236}">
              <a16:creationId xmlns:a16="http://schemas.microsoft.com/office/drawing/2014/main" id="{00000000-0008-0000-0200-0000F0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7025" name="Line 251">
          <a:extLst>
            <a:ext uri="{FF2B5EF4-FFF2-40B4-BE49-F238E27FC236}">
              <a16:creationId xmlns:a16="http://schemas.microsoft.com/office/drawing/2014/main" id="{00000000-0008-0000-0200-0000F1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7026" name="Line 252">
          <a:extLst>
            <a:ext uri="{FF2B5EF4-FFF2-40B4-BE49-F238E27FC236}">
              <a16:creationId xmlns:a16="http://schemas.microsoft.com/office/drawing/2014/main" id="{00000000-0008-0000-0200-0000F2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7027" name="Line 253">
          <a:extLst>
            <a:ext uri="{FF2B5EF4-FFF2-40B4-BE49-F238E27FC236}">
              <a16:creationId xmlns:a16="http://schemas.microsoft.com/office/drawing/2014/main" id="{00000000-0008-0000-0200-0000F3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7028" name="Line 254">
          <a:extLst>
            <a:ext uri="{FF2B5EF4-FFF2-40B4-BE49-F238E27FC236}">
              <a16:creationId xmlns:a16="http://schemas.microsoft.com/office/drawing/2014/main" id="{00000000-0008-0000-0200-0000F4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7029" name="Line 255">
          <a:extLst>
            <a:ext uri="{FF2B5EF4-FFF2-40B4-BE49-F238E27FC236}">
              <a16:creationId xmlns:a16="http://schemas.microsoft.com/office/drawing/2014/main" id="{00000000-0008-0000-0200-0000F5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7030" name="Line 256">
          <a:extLst>
            <a:ext uri="{FF2B5EF4-FFF2-40B4-BE49-F238E27FC236}">
              <a16:creationId xmlns:a16="http://schemas.microsoft.com/office/drawing/2014/main" id="{00000000-0008-0000-0200-0000F6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7031" name="Line 257">
          <a:extLst>
            <a:ext uri="{FF2B5EF4-FFF2-40B4-BE49-F238E27FC236}">
              <a16:creationId xmlns:a16="http://schemas.microsoft.com/office/drawing/2014/main" id="{00000000-0008-0000-0200-0000F753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032" name="Line 258">
          <a:extLst>
            <a:ext uri="{FF2B5EF4-FFF2-40B4-BE49-F238E27FC236}">
              <a16:creationId xmlns:a16="http://schemas.microsoft.com/office/drawing/2014/main" id="{00000000-0008-0000-0200-0000F853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7033" name="Line 259">
          <a:extLst>
            <a:ext uri="{FF2B5EF4-FFF2-40B4-BE49-F238E27FC236}">
              <a16:creationId xmlns:a16="http://schemas.microsoft.com/office/drawing/2014/main" id="{00000000-0008-0000-0200-0000F953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034" name="Line 260">
          <a:extLst>
            <a:ext uri="{FF2B5EF4-FFF2-40B4-BE49-F238E27FC236}">
              <a16:creationId xmlns:a16="http://schemas.microsoft.com/office/drawing/2014/main" id="{00000000-0008-0000-0200-0000FA53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7035" name="Line 261">
          <a:extLst>
            <a:ext uri="{FF2B5EF4-FFF2-40B4-BE49-F238E27FC236}">
              <a16:creationId xmlns:a16="http://schemas.microsoft.com/office/drawing/2014/main" id="{00000000-0008-0000-0200-0000FB53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7036" name="Line 262">
          <a:extLst>
            <a:ext uri="{FF2B5EF4-FFF2-40B4-BE49-F238E27FC236}">
              <a16:creationId xmlns:a16="http://schemas.microsoft.com/office/drawing/2014/main" id="{00000000-0008-0000-0200-0000FC53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037" name="Line 263">
          <a:extLst>
            <a:ext uri="{FF2B5EF4-FFF2-40B4-BE49-F238E27FC236}">
              <a16:creationId xmlns:a16="http://schemas.microsoft.com/office/drawing/2014/main" id="{00000000-0008-0000-0200-0000FD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7038" name="Line 264">
          <a:extLst>
            <a:ext uri="{FF2B5EF4-FFF2-40B4-BE49-F238E27FC236}">
              <a16:creationId xmlns:a16="http://schemas.microsoft.com/office/drawing/2014/main" id="{00000000-0008-0000-0200-0000FE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7039" name="Line 265">
          <a:extLst>
            <a:ext uri="{FF2B5EF4-FFF2-40B4-BE49-F238E27FC236}">
              <a16:creationId xmlns:a16="http://schemas.microsoft.com/office/drawing/2014/main" id="{00000000-0008-0000-0200-0000FF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136" name="Line 266">
          <a:extLst>
            <a:ext uri="{FF2B5EF4-FFF2-40B4-BE49-F238E27FC236}">
              <a16:creationId xmlns:a16="http://schemas.microsoft.com/office/drawing/2014/main" id="{00000000-0008-0000-0200-00000064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37" name="Line 267">
          <a:extLst>
            <a:ext uri="{FF2B5EF4-FFF2-40B4-BE49-F238E27FC236}">
              <a16:creationId xmlns:a16="http://schemas.microsoft.com/office/drawing/2014/main" id="{00000000-0008-0000-0200-00000164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38" name="Line 268">
          <a:extLst>
            <a:ext uri="{FF2B5EF4-FFF2-40B4-BE49-F238E27FC236}">
              <a16:creationId xmlns:a16="http://schemas.microsoft.com/office/drawing/2014/main" id="{00000000-0008-0000-0200-00000264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139" name="Line 269">
          <a:extLst>
            <a:ext uri="{FF2B5EF4-FFF2-40B4-BE49-F238E27FC236}">
              <a16:creationId xmlns:a16="http://schemas.microsoft.com/office/drawing/2014/main" id="{00000000-0008-0000-0200-00000364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40" name="Line 270">
          <a:extLst>
            <a:ext uri="{FF2B5EF4-FFF2-40B4-BE49-F238E27FC236}">
              <a16:creationId xmlns:a16="http://schemas.microsoft.com/office/drawing/2014/main" id="{00000000-0008-0000-0200-00000464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41" name="Line 271">
          <a:extLst>
            <a:ext uri="{FF2B5EF4-FFF2-40B4-BE49-F238E27FC236}">
              <a16:creationId xmlns:a16="http://schemas.microsoft.com/office/drawing/2014/main" id="{00000000-0008-0000-0200-00000564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142" name="Line 272">
          <a:extLst>
            <a:ext uri="{FF2B5EF4-FFF2-40B4-BE49-F238E27FC236}">
              <a16:creationId xmlns:a16="http://schemas.microsoft.com/office/drawing/2014/main" id="{00000000-0008-0000-0200-00000664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43" name="Line 273">
          <a:extLst>
            <a:ext uri="{FF2B5EF4-FFF2-40B4-BE49-F238E27FC236}">
              <a16:creationId xmlns:a16="http://schemas.microsoft.com/office/drawing/2014/main" id="{00000000-0008-0000-0200-00000764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144" name="Line 274">
          <a:extLst>
            <a:ext uri="{FF2B5EF4-FFF2-40B4-BE49-F238E27FC236}">
              <a16:creationId xmlns:a16="http://schemas.microsoft.com/office/drawing/2014/main" id="{00000000-0008-0000-0200-00000864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45" name="Line 275">
          <a:extLst>
            <a:ext uri="{FF2B5EF4-FFF2-40B4-BE49-F238E27FC236}">
              <a16:creationId xmlns:a16="http://schemas.microsoft.com/office/drawing/2014/main" id="{00000000-0008-0000-0200-00000964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46" name="Line 276">
          <a:extLst>
            <a:ext uri="{FF2B5EF4-FFF2-40B4-BE49-F238E27FC236}">
              <a16:creationId xmlns:a16="http://schemas.microsoft.com/office/drawing/2014/main" id="{00000000-0008-0000-0200-00000A64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147" name="Line 277">
          <a:extLst>
            <a:ext uri="{FF2B5EF4-FFF2-40B4-BE49-F238E27FC236}">
              <a16:creationId xmlns:a16="http://schemas.microsoft.com/office/drawing/2014/main" id="{00000000-0008-0000-0200-00000B64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148" name="Line 278">
          <a:extLst>
            <a:ext uri="{FF2B5EF4-FFF2-40B4-BE49-F238E27FC236}">
              <a16:creationId xmlns:a16="http://schemas.microsoft.com/office/drawing/2014/main" id="{00000000-0008-0000-0200-00000C64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49" name="Line 279">
          <a:extLst>
            <a:ext uri="{FF2B5EF4-FFF2-40B4-BE49-F238E27FC236}">
              <a16:creationId xmlns:a16="http://schemas.microsoft.com/office/drawing/2014/main" id="{00000000-0008-0000-0200-00000D64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50" name="Line 280">
          <a:extLst>
            <a:ext uri="{FF2B5EF4-FFF2-40B4-BE49-F238E27FC236}">
              <a16:creationId xmlns:a16="http://schemas.microsoft.com/office/drawing/2014/main" id="{00000000-0008-0000-0200-00000E64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151" name="Line 281">
          <a:extLst>
            <a:ext uri="{FF2B5EF4-FFF2-40B4-BE49-F238E27FC236}">
              <a16:creationId xmlns:a16="http://schemas.microsoft.com/office/drawing/2014/main" id="{00000000-0008-0000-0200-00000F64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152" name="Line 282">
          <a:extLst>
            <a:ext uri="{FF2B5EF4-FFF2-40B4-BE49-F238E27FC236}">
              <a16:creationId xmlns:a16="http://schemas.microsoft.com/office/drawing/2014/main" id="{00000000-0008-0000-0200-00001064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153" name="Line 283">
          <a:extLst>
            <a:ext uri="{FF2B5EF4-FFF2-40B4-BE49-F238E27FC236}">
              <a16:creationId xmlns:a16="http://schemas.microsoft.com/office/drawing/2014/main" id="{00000000-0008-0000-0200-00001164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154" name="Line 284">
          <a:extLst>
            <a:ext uri="{FF2B5EF4-FFF2-40B4-BE49-F238E27FC236}">
              <a16:creationId xmlns:a16="http://schemas.microsoft.com/office/drawing/2014/main" id="{00000000-0008-0000-0200-00001264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155" name="Line 285">
          <a:extLst>
            <a:ext uri="{FF2B5EF4-FFF2-40B4-BE49-F238E27FC236}">
              <a16:creationId xmlns:a16="http://schemas.microsoft.com/office/drawing/2014/main" id="{00000000-0008-0000-0200-00001364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156" name="Line 286">
          <a:extLst>
            <a:ext uri="{FF2B5EF4-FFF2-40B4-BE49-F238E27FC236}">
              <a16:creationId xmlns:a16="http://schemas.microsoft.com/office/drawing/2014/main" id="{00000000-0008-0000-0200-00001464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157" name="Line 287">
          <a:extLst>
            <a:ext uri="{FF2B5EF4-FFF2-40B4-BE49-F238E27FC236}">
              <a16:creationId xmlns:a16="http://schemas.microsoft.com/office/drawing/2014/main" id="{00000000-0008-0000-0200-00001564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58" name="Line 288">
          <a:extLst>
            <a:ext uri="{FF2B5EF4-FFF2-40B4-BE49-F238E27FC236}">
              <a16:creationId xmlns:a16="http://schemas.microsoft.com/office/drawing/2014/main" id="{00000000-0008-0000-0200-00001664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159" name="Line 289">
          <a:extLst>
            <a:ext uri="{FF2B5EF4-FFF2-40B4-BE49-F238E27FC236}">
              <a16:creationId xmlns:a16="http://schemas.microsoft.com/office/drawing/2014/main" id="{00000000-0008-0000-0200-00001764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160" name="Line 290">
          <a:extLst>
            <a:ext uri="{FF2B5EF4-FFF2-40B4-BE49-F238E27FC236}">
              <a16:creationId xmlns:a16="http://schemas.microsoft.com/office/drawing/2014/main" id="{00000000-0008-0000-0200-00001864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161" name="Line 291">
          <a:extLst>
            <a:ext uri="{FF2B5EF4-FFF2-40B4-BE49-F238E27FC236}">
              <a16:creationId xmlns:a16="http://schemas.microsoft.com/office/drawing/2014/main" id="{00000000-0008-0000-0200-00001964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62" name="Line 292">
          <a:extLst>
            <a:ext uri="{FF2B5EF4-FFF2-40B4-BE49-F238E27FC236}">
              <a16:creationId xmlns:a16="http://schemas.microsoft.com/office/drawing/2014/main" id="{00000000-0008-0000-0200-00001A64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163" name="Line 293">
          <a:extLst>
            <a:ext uri="{FF2B5EF4-FFF2-40B4-BE49-F238E27FC236}">
              <a16:creationId xmlns:a16="http://schemas.microsoft.com/office/drawing/2014/main" id="{00000000-0008-0000-0200-00001B64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164" name="Line 294">
          <a:extLst>
            <a:ext uri="{FF2B5EF4-FFF2-40B4-BE49-F238E27FC236}">
              <a16:creationId xmlns:a16="http://schemas.microsoft.com/office/drawing/2014/main" id="{00000000-0008-0000-0200-00001C64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165" name="Line 295">
          <a:extLst>
            <a:ext uri="{FF2B5EF4-FFF2-40B4-BE49-F238E27FC236}">
              <a16:creationId xmlns:a16="http://schemas.microsoft.com/office/drawing/2014/main" id="{00000000-0008-0000-0200-00001D64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66" name="Line 296">
          <a:extLst>
            <a:ext uri="{FF2B5EF4-FFF2-40B4-BE49-F238E27FC236}">
              <a16:creationId xmlns:a16="http://schemas.microsoft.com/office/drawing/2014/main" id="{00000000-0008-0000-0200-00001E64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67" name="Line 297">
          <a:extLst>
            <a:ext uri="{FF2B5EF4-FFF2-40B4-BE49-F238E27FC236}">
              <a16:creationId xmlns:a16="http://schemas.microsoft.com/office/drawing/2014/main" id="{00000000-0008-0000-0200-00001F64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168" name="Line 298">
          <a:extLst>
            <a:ext uri="{FF2B5EF4-FFF2-40B4-BE49-F238E27FC236}">
              <a16:creationId xmlns:a16="http://schemas.microsoft.com/office/drawing/2014/main" id="{00000000-0008-0000-0200-00002064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169" name="Line 205">
          <a:extLst>
            <a:ext uri="{FF2B5EF4-FFF2-40B4-BE49-F238E27FC236}">
              <a16:creationId xmlns:a16="http://schemas.microsoft.com/office/drawing/2014/main" id="{00000000-0008-0000-0200-00002164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170" name="Line 249">
          <a:extLst>
            <a:ext uri="{FF2B5EF4-FFF2-40B4-BE49-F238E27FC236}">
              <a16:creationId xmlns:a16="http://schemas.microsoft.com/office/drawing/2014/main" id="{00000000-0008-0000-0200-00002264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171" name="Line 297">
          <a:extLst>
            <a:ext uri="{FF2B5EF4-FFF2-40B4-BE49-F238E27FC236}">
              <a16:creationId xmlns:a16="http://schemas.microsoft.com/office/drawing/2014/main" id="{00000000-0008-0000-0200-00002364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172" name="Line 174">
          <a:extLst>
            <a:ext uri="{FF2B5EF4-FFF2-40B4-BE49-F238E27FC236}">
              <a16:creationId xmlns:a16="http://schemas.microsoft.com/office/drawing/2014/main" id="{00000000-0008-0000-0200-00002464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173" name="Line 175">
          <a:extLst>
            <a:ext uri="{FF2B5EF4-FFF2-40B4-BE49-F238E27FC236}">
              <a16:creationId xmlns:a16="http://schemas.microsoft.com/office/drawing/2014/main" id="{00000000-0008-0000-0200-00002564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174" name="Line 238">
          <a:extLst>
            <a:ext uri="{FF2B5EF4-FFF2-40B4-BE49-F238E27FC236}">
              <a16:creationId xmlns:a16="http://schemas.microsoft.com/office/drawing/2014/main" id="{00000000-0008-0000-0200-00002664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175" name="Line 251">
          <a:extLst>
            <a:ext uri="{FF2B5EF4-FFF2-40B4-BE49-F238E27FC236}">
              <a16:creationId xmlns:a16="http://schemas.microsoft.com/office/drawing/2014/main" id="{00000000-0008-0000-0200-00002764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176" name="Line 286">
          <a:extLst>
            <a:ext uri="{FF2B5EF4-FFF2-40B4-BE49-F238E27FC236}">
              <a16:creationId xmlns:a16="http://schemas.microsoft.com/office/drawing/2014/main" id="{00000000-0008-0000-0200-00002864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87461" name="Line 170">
          <a:extLst>
            <a:ext uri="{FF2B5EF4-FFF2-40B4-BE49-F238E27FC236}">
              <a16:creationId xmlns:a16="http://schemas.microsoft.com/office/drawing/2014/main" id="{00000000-0008-0000-0400-0000A555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87462" name="Line 171">
          <a:extLst>
            <a:ext uri="{FF2B5EF4-FFF2-40B4-BE49-F238E27FC236}">
              <a16:creationId xmlns:a16="http://schemas.microsoft.com/office/drawing/2014/main" id="{00000000-0008-0000-0400-0000A655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87463" name="Line 172">
          <a:extLst>
            <a:ext uri="{FF2B5EF4-FFF2-40B4-BE49-F238E27FC236}">
              <a16:creationId xmlns:a16="http://schemas.microsoft.com/office/drawing/2014/main" id="{00000000-0008-0000-0400-0000A755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87464" name="Line 173">
          <a:extLst>
            <a:ext uri="{FF2B5EF4-FFF2-40B4-BE49-F238E27FC236}">
              <a16:creationId xmlns:a16="http://schemas.microsoft.com/office/drawing/2014/main" id="{00000000-0008-0000-0400-0000A855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87465" name="Line 174">
          <a:extLst>
            <a:ext uri="{FF2B5EF4-FFF2-40B4-BE49-F238E27FC236}">
              <a16:creationId xmlns:a16="http://schemas.microsoft.com/office/drawing/2014/main" id="{00000000-0008-0000-0400-0000A955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7466" name="Line 175">
          <a:extLst>
            <a:ext uri="{FF2B5EF4-FFF2-40B4-BE49-F238E27FC236}">
              <a16:creationId xmlns:a16="http://schemas.microsoft.com/office/drawing/2014/main" id="{00000000-0008-0000-0400-0000AA55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7467" name="Line 176">
          <a:extLst>
            <a:ext uri="{FF2B5EF4-FFF2-40B4-BE49-F238E27FC236}">
              <a16:creationId xmlns:a16="http://schemas.microsoft.com/office/drawing/2014/main" id="{00000000-0008-0000-0400-0000AB55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468" name="Line 177">
          <a:extLst>
            <a:ext uri="{FF2B5EF4-FFF2-40B4-BE49-F238E27FC236}">
              <a16:creationId xmlns:a16="http://schemas.microsoft.com/office/drawing/2014/main" id="{00000000-0008-0000-0400-0000AC55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469" name="Line 178">
          <a:extLst>
            <a:ext uri="{FF2B5EF4-FFF2-40B4-BE49-F238E27FC236}">
              <a16:creationId xmlns:a16="http://schemas.microsoft.com/office/drawing/2014/main" id="{00000000-0008-0000-0400-0000AD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87470" name="Line 179">
          <a:extLst>
            <a:ext uri="{FF2B5EF4-FFF2-40B4-BE49-F238E27FC236}">
              <a16:creationId xmlns:a16="http://schemas.microsoft.com/office/drawing/2014/main" id="{00000000-0008-0000-0400-0000AE55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7471" name="Line 180">
          <a:extLst>
            <a:ext uri="{FF2B5EF4-FFF2-40B4-BE49-F238E27FC236}">
              <a16:creationId xmlns:a16="http://schemas.microsoft.com/office/drawing/2014/main" id="{00000000-0008-0000-0400-0000AF55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7472" name="Line 181">
          <a:extLst>
            <a:ext uri="{FF2B5EF4-FFF2-40B4-BE49-F238E27FC236}">
              <a16:creationId xmlns:a16="http://schemas.microsoft.com/office/drawing/2014/main" id="{00000000-0008-0000-0400-0000B055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87473" name="Line 182">
          <a:extLst>
            <a:ext uri="{FF2B5EF4-FFF2-40B4-BE49-F238E27FC236}">
              <a16:creationId xmlns:a16="http://schemas.microsoft.com/office/drawing/2014/main" id="{00000000-0008-0000-0400-0000B155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474" name="Line 183">
          <a:extLst>
            <a:ext uri="{FF2B5EF4-FFF2-40B4-BE49-F238E27FC236}">
              <a16:creationId xmlns:a16="http://schemas.microsoft.com/office/drawing/2014/main" id="{00000000-0008-0000-0400-0000B255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7475" name="Line 184">
          <a:extLst>
            <a:ext uri="{FF2B5EF4-FFF2-40B4-BE49-F238E27FC236}">
              <a16:creationId xmlns:a16="http://schemas.microsoft.com/office/drawing/2014/main" id="{00000000-0008-0000-0400-0000B355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87476" name="Line 185">
          <a:extLst>
            <a:ext uri="{FF2B5EF4-FFF2-40B4-BE49-F238E27FC236}">
              <a16:creationId xmlns:a16="http://schemas.microsoft.com/office/drawing/2014/main" id="{00000000-0008-0000-0400-0000B455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87477" name="Line 186">
          <a:extLst>
            <a:ext uri="{FF2B5EF4-FFF2-40B4-BE49-F238E27FC236}">
              <a16:creationId xmlns:a16="http://schemas.microsoft.com/office/drawing/2014/main" id="{00000000-0008-0000-0400-0000B555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87478" name="Line 187">
          <a:extLst>
            <a:ext uri="{FF2B5EF4-FFF2-40B4-BE49-F238E27FC236}">
              <a16:creationId xmlns:a16="http://schemas.microsoft.com/office/drawing/2014/main" id="{00000000-0008-0000-0400-0000B655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87479" name="Line 188">
          <a:extLst>
            <a:ext uri="{FF2B5EF4-FFF2-40B4-BE49-F238E27FC236}">
              <a16:creationId xmlns:a16="http://schemas.microsoft.com/office/drawing/2014/main" id="{00000000-0008-0000-0400-0000B755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87480" name="Line 189">
          <a:extLst>
            <a:ext uri="{FF2B5EF4-FFF2-40B4-BE49-F238E27FC236}">
              <a16:creationId xmlns:a16="http://schemas.microsoft.com/office/drawing/2014/main" id="{00000000-0008-0000-0400-0000B855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87481" name="Line 190">
          <a:extLst>
            <a:ext uri="{FF2B5EF4-FFF2-40B4-BE49-F238E27FC236}">
              <a16:creationId xmlns:a16="http://schemas.microsoft.com/office/drawing/2014/main" id="{00000000-0008-0000-0400-0000B955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87482" name="Line 191">
          <a:extLst>
            <a:ext uri="{FF2B5EF4-FFF2-40B4-BE49-F238E27FC236}">
              <a16:creationId xmlns:a16="http://schemas.microsoft.com/office/drawing/2014/main" id="{00000000-0008-0000-0400-0000BA55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87483" name="Line 192">
          <a:extLst>
            <a:ext uri="{FF2B5EF4-FFF2-40B4-BE49-F238E27FC236}">
              <a16:creationId xmlns:a16="http://schemas.microsoft.com/office/drawing/2014/main" id="{00000000-0008-0000-0400-0000BB55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484" name="Line 193">
          <a:extLst>
            <a:ext uri="{FF2B5EF4-FFF2-40B4-BE49-F238E27FC236}">
              <a16:creationId xmlns:a16="http://schemas.microsoft.com/office/drawing/2014/main" id="{00000000-0008-0000-0400-0000BC55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87485" name="Line 194">
          <a:extLst>
            <a:ext uri="{FF2B5EF4-FFF2-40B4-BE49-F238E27FC236}">
              <a16:creationId xmlns:a16="http://schemas.microsoft.com/office/drawing/2014/main" id="{00000000-0008-0000-0400-0000BD55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7486" name="Line 195">
          <a:extLst>
            <a:ext uri="{FF2B5EF4-FFF2-40B4-BE49-F238E27FC236}">
              <a16:creationId xmlns:a16="http://schemas.microsoft.com/office/drawing/2014/main" id="{00000000-0008-0000-0400-0000BE55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7487" name="Line 196">
          <a:extLst>
            <a:ext uri="{FF2B5EF4-FFF2-40B4-BE49-F238E27FC236}">
              <a16:creationId xmlns:a16="http://schemas.microsoft.com/office/drawing/2014/main" id="{00000000-0008-0000-0400-0000BF55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488" name="Line 197">
          <a:extLst>
            <a:ext uri="{FF2B5EF4-FFF2-40B4-BE49-F238E27FC236}">
              <a16:creationId xmlns:a16="http://schemas.microsoft.com/office/drawing/2014/main" id="{00000000-0008-0000-0400-0000C0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7489" name="Line 198">
          <a:extLst>
            <a:ext uri="{FF2B5EF4-FFF2-40B4-BE49-F238E27FC236}">
              <a16:creationId xmlns:a16="http://schemas.microsoft.com/office/drawing/2014/main" id="{00000000-0008-0000-0400-0000C155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7490" name="Line 199">
          <a:extLst>
            <a:ext uri="{FF2B5EF4-FFF2-40B4-BE49-F238E27FC236}">
              <a16:creationId xmlns:a16="http://schemas.microsoft.com/office/drawing/2014/main" id="{00000000-0008-0000-0400-0000C255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491" name="Line 200">
          <a:extLst>
            <a:ext uri="{FF2B5EF4-FFF2-40B4-BE49-F238E27FC236}">
              <a16:creationId xmlns:a16="http://schemas.microsoft.com/office/drawing/2014/main" id="{00000000-0008-0000-0400-0000C355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87492" name="Line 201">
          <a:extLst>
            <a:ext uri="{FF2B5EF4-FFF2-40B4-BE49-F238E27FC236}">
              <a16:creationId xmlns:a16="http://schemas.microsoft.com/office/drawing/2014/main" id="{00000000-0008-0000-0400-0000C455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87493" name="Line 202">
          <a:extLst>
            <a:ext uri="{FF2B5EF4-FFF2-40B4-BE49-F238E27FC236}">
              <a16:creationId xmlns:a16="http://schemas.microsoft.com/office/drawing/2014/main" id="{00000000-0008-0000-0400-0000C555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494" name="Line 203">
          <a:extLst>
            <a:ext uri="{FF2B5EF4-FFF2-40B4-BE49-F238E27FC236}">
              <a16:creationId xmlns:a16="http://schemas.microsoft.com/office/drawing/2014/main" id="{00000000-0008-0000-0400-0000C655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7495" name="Line 204">
          <a:extLst>
            <a:ext uri="{FF2B5EF4-FFF2-40B4-BE49-F238E27FC236}">
              <a16:creationId xmlns:a16="http://schemas.microsoft.com/office/drawing/2014/main" id="{00000000-0008-0000-0400-0000C755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7496" name="Line 205">
          <a:extLst>
            <a:ext uri="{FF2B5EF4-FFF2-40B4-BE49-F238E27FC236}">
              <a16:creationId xmlns:a16="http://schemas.microsoft.com/office/drawing/2014/main" id="{00000000-0008-0000-0400-0000C855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7497" name="Line 206">
          <a:extLst>
            <a:ext uri="{FF2B5EF4-FFF2-40B4-BE49-F238E27FC236}">
              <a16:creationId xmlns:a16="http://schemas.microsoft.com/office/drawing/2014/main" id="{00000000-0008-0000-0400-0000C955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7498" name="Line 207">
          <a:extLst>
            <a:ext uri="{FF2B5EF4-FFF2-40B4-BE49-F238E27FC236}">
              <a16:creationId xmlns:a16="http://schemas.microsoft.com/office/drawing/2014/main" id="{00000000-0008-0000-0400-0000CA55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7499" name="Line 208">
          <a:extLst>
            <a:ext uri="{FF2B5EF4-FFF2-40B4-BE49-F238E27FC236}">
              <a16:creationId xmlns:a16="http://schemas.microsoft.com/office/drawing/2014/main" id="{00000000-0008-0000-0400-0000CB55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7500" name="Line 209">
          <a:extLst>
            <a:ext uri="{FF2B5EF4-FFF2-40B4-BE49-F238E27FC236}">
              <a16:creationId xmlns:a16="http://schemas.microsoft.com/office/drawing/2014/main" id="{00000000-0008-0000-0400-0000CC55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501" name="Line 210">
          <a:extLst>
            <a:ext uri="{FF2B5EF4-FFF2-40B4-BE49-F238E27FC236}">
              <a16:creationId xmlns:a16="http://schemas.microsoft.com/office/drawing/2014/main" id="{00000000-0008-0000-0400-0000CD55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502" name="Line 211">
          <a:extLst>
            <a:ext uri="{FF2B5EF4-FFF2-40B4-BE49-F238E27FC236}">
              <a16:creationId xmlns:a16="http://schemas.microsoft.com/office/drawing/2014/main" id="{00000000-0008-0000-0400-0000CE55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503" name="Line 212">
          <a:extLst>
            <a:ext uri="{FF2B5EF4-FFF2-40B4-BE49-F238E27FC236}">
              <a16:creationId xmlns:a16="http://schemas.microsoft.com/office/drawing/2014/main" id="{00000000-0008-0000-0400-0000CF55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7504" name="Line 213">
          <a:extLst>
            <a:ext uri="{FF2B5EF4-FFF2-40B4-BE49-F238E27FC236}">
              <a16:creationId xmlns:a16="http://schemas.microsoft.com/office/drawing/2014/main" id="{00000000-0008-0000-0400-0000D055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7505" name="Line 214">
          <a:extLst>
            <a:ext uri="{FF2B5EF4-FFF2-40B4-BE49-F238E27FC236}">
              <a16:creationId xmlns:a16="http://schemas.microsoft.com/office/drawing/2014/main" id="{00000000-0008-0000-0400-0000D155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87506" name="Line 215">
          <a:extLst>
            <a:ext uri="{FF2B5EF4-FFF2-40B4-BE49-F238E27FC236}">
              <a16:creationId xmlns:a16="http://schemas.microsoft.com/office/drawing/2014/main" id="{00000000-0008-0000-0400-0000D255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87507" name="Line 216">
          <a:extLst>
            <a:ext uri="{FF2B5EF4-FFF2-40B4-BE49-F238E27FC236}">
              <a16:creationId xmlns:a16="http://schemas.microsoft.com/office/drawing/2014/main" id="{00000000-0008-0000-0400-0000D355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87508" name="Line 217">
          <a:extLst>
            <a:ext uri="{FF2B5EF4-FFF2-40B4-BE49-F238E27FC236}">
              <a16:creationId xmlns:a16="http://schemas.microsoft.com/office/drawing/2014/main" id="{00000000-0008-0000-0400-0000D455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87509" name="Line 218">
          <a:extLst>
            <a:ext uri="{FF2B5EF4-FFF2-40B4-BE49-F238E27FC236}">
              <a16:creationId xmlns:a16="http://schemas.microsoft.com/office/drawing/2014/main" id="{00000000-0008-0000-0400-0000D555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87510" name="Line 219">
          <a:extLst>
            <a:ext uri="{FF2B5EF4-FFF2-40B4-BE49-F238E27FC236}">
              <a16:creationId xmlns:a16="http://schemas.microsoft.com/office/drawing/2014/main" id="{00000000-0008-0000-0400-0000D655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7511" name="Line 220">
          <a:extLst>
            <a:ext uri="{FF2B5EF4-FFF2-40B4-BE49-F238E27FC236}">
              <a16:creationId xmlns:a16="http://schemas.microsoft.com/office/drawing/2014/main" id="{00000000-0008-0000-0400-0000D755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87512" name="Line 221">
          <a:extLst>
            <a:ext uri="{FF2B5EF4-FFF2-40B4-BE49-F238E27FC236}">
              <a16:creationId xmlns:a16="http://schemas.microsoft.com/office/drawing/2014/main" id="{00000000-0008-0000-0400-0000D855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87513" name="Line 222">
          <a:extLst>
            <a:ext uri="{FF2B5EF4-FFF2-40B4-BE49-F238E27FC236}">
              <a16:creationId xmlns:a16="http://schemas.microsoft.com/office/drawing/2014/main" id="{00000000-0008-0000-0400-0000D955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514" name="Line 223">
          <a:extLst>
            <a:ext uri="{FF2B5EF4-FFF2-40B4-BE49-F238E27FC236}">
              <a16:creationId xmlns:a16="http://schemas.microsoft.com/office/drawing/2014/main" id="{00000000-0008-0000-0400-0000DA55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7515" name="Line 224">
          <a:extLst>
            <a:ext uri="{FF2B5EF4-FFF2-40B4-BE49-F238E27FC236}">
              <a16:creationId xmlns:a16="http://schemas.microsoft.com/office/drawing/2014/main" id="{00000000-0008-0000-0400-0000DB55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7516" name="Line 225">
          <a:extLst>
            <a:ext uri="{FF2B5EF4-FFF2-40B4-BE49-F238E27FC236}">
              <a16:creationId xmlns:a16="http://schemas.microsoft.com/office/drawing/2014/main" id="{00000000-0008-0000-0400-0000DC55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517" name="Line 226">
          <a:extLst>
            <a:ext uri="{FF2B5EF4-FFF2-40B4-BE49-F238E27FC236}">
              <a16:creationId xmlns:a16="http://schemas.microsoft.com/office/drawing/2014/main" id="{00000000-0008-0000-0400-0000DD55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518" name="Line 227">
          <a:extLst>
            <a:ext uri="{FF2B5EF4-FFF2-40B4-BE49-F238E27FC236}">
              <a16:creationId xmlns:a16="http://schemas.microsoft.com/office/drawing/2014/main" id="{00000000-0008-0000-0400-0000DE55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7519" name="Line 228">
          <a:extLst>
            <a:ext uri="{FF2B5EF4-FFF2-40B4-BE49-F238E27FC236}">
              <a16:creationId xmlns:a16="http://schemas.microsoft.com/office/drawing/2014/main" id="{00000000-0008-0000-0400-0000DF55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87520" name="Line 229">
          <a:extLst>
            <a:ext uri="{FF2B5EF4-FFF2-40B4-BE49-F238E27FC236}">
              <a16:creationId xmlns:a16="http://schemas.microsoft.com/office/drawing/2014/main" id="{00000000-0008-0000-0400-0000E055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521" name="Line 230">
          <a:extLst>
            <a:ext uri="{FF2B5EF4-FFF2-40B4-BE49-F238E27FC236}">
              <a16:creationId xmlns:a16="http://schemas.microsoft.com/office/drawing/2014/main" id="{00000000-0008-0000-0400-0000E155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7522" name="Line 231">
          <a:extLst>
            <a:ext uri="{FF2B5EF4-FFF2-40B4-BE49-F238E27FC236}">
              <a16:creationId xmlns:a16="http://schemas.microsoft.com/office/drawing/2014/main" id="{00000000-0008-0000-0400-0000E255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87523" name="Line 232">
          <a:extLst>
            <a:ext uri="{FF2B5EF4-FFF2-40B4-BE49-F238E27FC236}">
              <a16:creationId xmlns:a16="http://schemas.microsoft.com/office/drawing/2014/main" id="{00000000-0008-0000-0400-0000E355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87524" name="Line 233">
          <a:extLst>
            <a:ext uri="{FF2B5EF4-FFF2-40B4-BE49-F238E27FC236}">
              <a16:creationId xmlns:a16="http://schemas.microsoft.com/office/drawing/2014/main" id="{00000000-0008-0000-0400-0000E455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87525" name="Line 234">
          <a:extLst>
            <a:ext uri="{FF2B5EF4-FFF2-40B4-BE49-F238E27FC236}">
              <a16:creationId xmlns:a16="http://schemas.microsoft.com/office/drawing/2014/main" id="{00000000-0008-0000-0400-0000E555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87526" name="Line 235">
          <a:extLst>
            <a:ext uri="{FF2B5EF4-FFF2-40B4-BE49-F238E27FC236}">
              <a16:creationId xmlns:a16="http://schemas.microsoft.com/office/drawing/2014/main" id="{00000000-0008-0000-0400-0000E655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87527" name="Line 236">
          <a:extLst>
            <a:ext uri="{FF2B5EF4-FFF2-40B4-BE49-F238E27FC236}">
              <a16:creationId xmlns:a16="http://schemas.microsoft.com/office/drawing/2014/main" id="{00000000-0008-0000-0400-0000E755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87528" name="Line 237">
          <a:extLst>
            <a:ext uri="{FF2B5EF4-FFF2-40B4-BE49-F238E27FC236}">
              <a16:creationId xmlns:a16="http://schemas.microsoft.com/office/drawing/2014/main" id="{00000000-0008-0000-0400-0000E855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87529" name="Line 238">
          <a:extLst>
            <a:ext uri="{FF2B5EF4-FFF2-40B4-BE49-F238E27FC236}">
              <a16:creationId xmlns:a16="http://schemas.microsoft.com/office/drawing/2014/main" id="{00000000-0008-0000-0400-0000E955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530" name="Line 239">
          <a:extLst>
            <a:ext uri="{FF2B5EF4-FFF2-40B4-BE49-F238E27FC236}">
              <a16:creationId xmlns:a16="http://schemas.microsoft.com/office/drawing/2014/main" id="{00000000-0008-0000-0400-0000EA55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87531" name="Line 240">
          <a:extLst>
            <a:ext uri="{FF2B5EF4-FFF2-40B4-BE49-F238E27FC236}">
              <a16:creationId xmlns:a16="http://schemas.microsoft.com/office/drawing/2014/main" id="{00000000-0008-0000-0400-0000EB55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7532" name="Line 241">
          <a:extLst>
            <a:ext uri="{FF2B5EF4-FFF2-40B4-BE49-F238E27FC236}">
              <a16:creationId xmlns:a16="http://schemas.microsoft.com/office/drawing/2014/main" id="{00000000-0008-0000-0400-0000EC55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533" name="Line 242">
          <a:extLst>
            <a:ext uri="{FF2B5EF4-FFF2-40B4-BE49-F238E27FC236}">
              <a16:creationId xmlns:a16="http://schemas.microsoft.com/office/drawing/2014/main" id="{00000000-0008-0000-0400-0000ED55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534" name="Line 243">
          <a:extLst>
            <a:ext uri="{FF2B5EF4-FFF2-40B4-BE49-F238E27FC236}">
              <a16:creationId xmlns:a16="http://schemas.microsoft.com/office/drawing/2014/main" id="{00000000-0008-0000-0400-0000EE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535" name="Line 244">
          <a:extLst>
            <a:ext uri="{FF2B5EF4-FFF2-40B4-BE49-F238E27FC236}">
              <a16:creationId xmlns:a16="http://schemas.microsoft.com/office/drawing/2014/main" id="{00000000-0008-0000-0400-0000EF55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87536" name="Line 245">
          <a:extLst>
            <a:ext uri="{FF2B5EF4-FFF2-40B4-BE49-F238E27FC236}">
              <a16:creationId xmlns:a16="http://schemas.microsoft.com/office/drawing/2014/main" id="{00000000-0008-0000-0400-0000F055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7537" name="Line 246">
          <a:extLst>
            <a:ext uri="{FF2B5EF4-FFF2-40B4-BE49-F238E27FC236}">
              <a16:creationId xmlns:a16="http://schemas.microsoft.com/office/drawing/2014/main" id="{00000000-0008-0000-0400-0000F155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7538" name="Line 247">
          <a:extLst>
            <a:ext uri="{FF2B5EF4-FFF2-40B4-BE49-F238E27FC236}">
              <a16:creationId xmlns:a16="http://schemas.microsoft.com/office/drawing/2014/main" id="{00000000-0008-0000-0400-0000F255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7539" name="Line 248">
          <a:extLst>
            <a:ext uri="{FF2B5EF4-FFF2-40B4-BE49-F238E27FC236}">
              <a16:creationId xmlns:a16="http://schemas.microsoft.com/office/drawing/2014/main" id="{00000000-0008-0000-0400-0000F355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7540" name="Line 249">
          <a:extLst>
            <a:ext uri="{FF2B5EF4-FFF2-40B4-BE49-F238E27FC236}">
              <a16:creationId xmlns:a16="http://schemas.microsoft.com/office/drawing/2014/main" id="{00000000-0008-0000-0400-0000F455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87541" name="Line 250">
          <a:extLst>
            <a:ext uri="{FF2B5EF4-FFF2-40B4-BE49-F238E27FC236}">
              <a16:creationId xmlns:a16="http://schemas.microsoft.com/office/drawing/2014/main" id="{00000000-0008-0000-0400-0000F555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7542" name="Line 251">
          <a:extLst>
            <a:ext uri="{FF2B5EF4-FFF2-40B4-BE49-F238E27FC236}">
              <a16:creationId xmlns:a16="http://schemas.microsoft.com/office/drawing/2014/main" id="{00000000-0008-0000-0400-0000F655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543" name="Line 252">
          <a:extLst>
            <a:ext uri="{FF2B5EF4-FFF2-40B4-BE49-F238E27FC236}">
              <a16:creationId xmlns:a16="http://schemas.microsoft.com/office/drawing/2014/main" id="{00000000-0008-0000-0400-0000F7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7544" name="Line 253">
          <a:extLst>
            <a:ext uri="{FF2B5EF4-FFF2-40B4-BE49-F238E27FC236}">
              <a16:creationId xmlns:a16="http://schemas.microsoft.com/office/drawing/2014/main" id="{00000000-0008-0000-0400-0000F855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87545" name="Line 254">
          <a:extLst>
            <a:ext uri="{FF2B5EF4-FFF2-40B4-BE49-F238E27FC236}">
              <a16:creationId xmlns:a16="http://schemas.microsoft.com/office/drawing/2014/main" id="{00000000-0008-0000-0400-0000F955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546" name="Line 255">
          <a:extLst>
            <a:ext uri="{FF2B5EF4-FFF2-40B4-BE49-F238E27FC236}">
              <a16:creationId xmlns:a16="http://schemas.microsoft.com/office/drawing/2014/main" id="{00000000-0008-0000-0400-0000FA55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547" name="Line 256">
          <a:extLst>
            <a:ext uri="{FF2B5EF4-FFF2-40B4-BE49-F238E27FC236}">
              <a16:creationId xmlns:a16="http://schemas.microsoft.com/office/drawing/2014/main" id="{00000000-0008-0000-0400-0000FB55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87548" name="Line 257">
          <a:extLst>
            <a:ext uri="{FF2B5EF4-FFF2-40B4-BE49-F238E27FC236}">
              <a16:creationId xmlns:a16="http://schemas.microsoft.com/office/drawing/2014/main" id="{00000000-0008-0000-0400-0000FC55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7549" name="Line 258">
          <a:extLst>
            <a:ext uri="{FF2B5EF4-FFF2-40B4-BE49-F238E27FC236}">
              <a16:creationId xmlns:a16="http://schemas.microsoft.com/office/drawing/2014/main" id="{00000000-0008-0000-0400-0000FD55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7550" name="Line 259">
          <a:extLst>
            <a:ext uri="{FF2B5EF4-FFF2-40B4-BE49-F238E27FC236}">
              <a16:creationId xmlns:a16="http://schemas.microsoft.com/office/drawing/2014/main" id="{00000000-0008-0000-0400-0000FE55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7551" name="Line 260">
          <a:extLst>
            <a:ext uri="{FF2B5EF4-FFF2-40B4-BE49-F238E27FC236}">
              <a16:creationId xmlns:a16="http://schemas.microsoft.com/office/drawing/2014/main" id="{00000000-0008-0000-0400-0000FF55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552" name="Line 261">
          <a:extLst>
            <a:ext uri="{FF2B5EF4-FFF2-40B4-BE49-F238E27FC236}">
              <a16:creationId xmlns:a16="http://schemas.microsoft.com/office/drawing/2014/main" id="{00000000-0008-0000-0400-00000056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87553" name="Line 262">
          <a:extLst>
            <a:ext uri="{FF2B5EF4-FFF2-40B4-BE49-F238E27FC236}">
              <a16:creationId xmlns:a16="http://schemas.microsoft.com/office/drawing/2014/main" id="{00000000-0008-0000-0400-00000156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87554" name="Line 263">
          <a:extLst>
            <a:ext uri="{FF2B5EF4-FFF2-40B4-BE49-F238E27FC236}">
              <a16:creationId xmlns:a16="http://schemas.microsoft.com/office/drawing/2014/main" id="{00000000-0008-0000-0400-00000256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87555" name="Line 264">
          <a:extLst>
            <a:ext uri="{FF2B5EF4-FFF2-40B4-BE49-F238E27FC236}">
              <a16:creationId xmlns:a16="http://schemas.microsoft.com/office/drawing/2014/main" id="{00000000-0008-0000-0400-00000356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87556" name="Line 265">
          <a:extLst>
            <a:ext uri="{FF2B5EF4-FFF2-40B4-BE49-F238E27FC236}">
              <a16:creationId xmlns:a16="http://schemas.microsoft.com/office/drawing/2014/main" id="{00000000-0008-0000-0400-00000456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7557" name="Line 266">
          <a:extLst>
            <a:ext uri="{FF2B5EF4-FFF2-40B4-BE49-F238E27FC236}">
              <a16:creationId xmlns:a16="http://schemas.microsoft.com/office/drawing/2014/main" id="{00000000-0008-0000-0400-00000556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87558" name="Line 267">
          <a:extLst>
            <a:ext uri="{FF2B5EF4-FFF2-40B4-BE49-F238E27FC236}">
              <a16:creationId xmlns:a16="http://schemas.microsoft.com/office/drawing/2014/main" id="{00000000-0008-0000-0400-00000656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87559" name="Line 268">
          <a:extLst>
            <a:ext uri="{FF2B5EF4-FFF2-40B4-BE49-F238E27FC236}">
              <a16:creationId xmlns:a16="http://schemas.microsoft.com/office/drawing/2014/main" id="{00000000-0008-0000-0400-00000756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560" name="Line 269">
          <a:extLst>
            <a:ext uri="{FF2B5EF4-FFF2-40B4-BE49-F238E27FC236}">
              <a16:creationId xmlns:a16="http://schemas.microsoft.com/office/drawing/2014/main" id="{00000000-0008-0000-0400-00000856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7561" name="Line 270">
          <a:extLst>
            <a:ext uri="{FF2B5EF4-FFF2-40B4-BE49-F238E27FC236}">
              <a16:creationId xmlns:a16="http://schemas.microsoft.com/office/drawing/2014/main" id="{00000000-0008-0000-0400-00000956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7562" name="Line 271">
          <a:extLst>
            <a:ext uri="{FF2B5EF4-FFF2-40B4-BE49-F238E27FC236}">
              <a16:creationId xmlns:a16="http://schemas.microsoft.com/office/drawing/2014/main" id="{00000000-0008-0000-0400-00000A56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563" name="Line 272">
          <a:extLst>
            <a:ext uri="{FF2B5EF4-FFF2-40B4-BE49-F238E27FC236}">
              <a16:creationId xmlns:a16="http://schemas.microsoft.com/office/drawing/2014/main" id="{00000000-0008-0000-0400-00000B56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564" name="Line 273">
          <a:extLst>
            <a:ext uri="{FF2B5EF4-FFF2-40B4-BE49-F238E27FC236}">
              <a16:creationId xmlns:a16="http://schemas.microsoft.com/office/drawing/2014/main" id="{00000000-0008-0000-0400-00000C56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7565" name="Line 274">
          <a:extLst>
            <a:ext uri="{FF2B5EF4-FFF2-40B4-BE49-F238E27FC236}">
              <a16:creationId xmlns:a16="http://schemas.microsoft.com/office/drawing/2014/main" id="{00000000-0008-0000-0400-00000D56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87566" name="Line 275">
          <a:extLst>
            <a:ext uri="{FF2B5EF4-FFF2-40B4-BE49-F238E27FC236}">
              <a16:creationId xmlns:a16="http://schemas.microsoft.com/office/drawing/2014/main" id="{00000000-0008-0000-0400-00000E56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567" name="Line 276">
          <a:extLst>
            <a:ext uri="{FF2B5EF4-FFF2-40B4-BE49-F238E27FC236}">
              <a16:creationId xmlns:a16="http://schemas.microsoft.com/office/drawing/2014/main" id="{00000000-0008-0000-0400-00000F56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7568" name="Line 277">
          <a:extLst>
            <a:ext uri="{FF2B5EF4-FFF2-40B4-BE49-F238E27FC236}">
              <a16:creationId xmlns:a16="http://schemas.microsoft.com/office/drawing/2014/main" id="{00000000-0008-0000-0400-00001056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87569" name="Line 278">
          <a:extLst>
            <a:ext uri="{FF2B5EF4-FFF2-40B4-BE49-F238E27FC236}">
              <a16:creationId xmlns:a16="http://schemas.microsoft.com/office/drawing/2014/main" id="{00000000-0008-0000-0400-00001156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87570" name="Line 279">
          <a:extLst>
            <a:ext uri="{FF2B5EF4-FFF2-40B4-BE49-F238E27FC236}">
              <a16:creationId xmlns:a16="http://schemas.microsoft.com/office/drawing/2014/main" id="{00000000-0008-0000-0400-00001256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87571" name="Line 280">
          <a:extLst>
            <a:ext uri="{FF2B5EF4-FFF2-40B4-BE49-F238E27FC236}">
              <a16:creationId xmlns:a16="http://schemas.microsoft.com/office/drawing/2014/main" id="{00000000-0008-0000-0400-00001356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87572" name="Line 281">
          <a:extLst>
            <a:ext uri="{FF2B5EF4-FFF2-40B4-BE49-F238E27FC236}">
              <a16:creationId xmlns:a16="http://schemas.microsoft.com/office/drawing/2014/main" id="{00000000-0008-0000-0400-00001456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87573" name="Line 282">
          <a:extLst>
            <a:ext uri="{FF2B5EF4-FFF2-40B4-BE49-F238E27FC236}">
              <a16:creationId xmlns:a16="http://schemas.microsoft.com/office/drawing/2014/main" id="{00000000-0008-0000-0400-00001556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87574" name="Line 283">
          <a:extLst>
            <a:ext uri="{FF2B5EF4-FFF2-40B4-BE49-F238E27FC236}">
              <a16:creationId xmlns:a16="http://schemas.microsoft.com/office/drawing/2014/main" id="{00000000-0008-0000-0400-00001656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87575" name="Line 284">
          <a:extLst>
            <a:ext uri="{FF2B5EF4-FFF2-40B4-BE49-F238E27FC236}">
              <a16:creationId xmlns:a16="http://schemas.microsoft.com/office/drawing/2014/main" id="{00000000-0008-0000-0400-00001756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87576" name="Line 285">
          <a:extLst>
            <a:ext uri="{FF2B5EF4-FFF2-40B4-BE49-F238E27FC236}">
              <a16:creationId xmlns:a16="http://schemas.microsoft.com/office/drawing/2014/main" id="{00000000-0008-0000-0400-00001856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87577" name="Line 286">
          <a:extLst>
            <a:ext uri="{FF2B5EF4-FFF2-40B4-BE49-F238E27FC236}">
              <a16:creationId xmlns:a16="http://schemas.microsoft.com/office/drawing/2014/main" id="{00000000-0008-0000-0400-00001956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578" name="Line 287">
          <a:extLst>
            <a:ext uri="{FF2B5EF4-FFF2-40B4-BE49-F238E27FC236}">
              <a16:creationId xmlns:a16="http://schemas.microsoft.com/office/drawing/2014/main" id="{00000000-0008-0000-0400-00001A56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87579" name="Line 288">
          <a:extLst>
            <a:ext uri="{FF2B5EF4-FFF2-40B4-BE49-F238E27FC236}">
              <a16:creationId xmlns:a16="http://schemas.microsoft.com/office/drawing/2014/main" id="{00000000-0008-0000-0400-00001B56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7580" name="Line 289">
          <a:extLst>
            <a:ext uri="{FF2B5EF4-FFF2-40B4-BE49-F238E27FC236}">
              <a16:creationId xmlns:a16="http://schemas.microsoft.com/office/drawing/2014/main" id="{00000000-0008-0000-0400-00001C56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581" name="Line 290">
          <a:extLst>
            <a:ext uri="{FF2B5EF4-FFF2-40B4-BE49-F238E27FC236}">
              <a16:creationId xmlns:a16="http://schemas.microsoft.com/office/drawing/2014/main" id="{00000000-0008-0000-0400-00001D56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582" name="Line 291">
          <a:extLst>
            <a:ext uri="{FF2B5EF4-FFF2-40B4-BE49-F238E27FC236}">
              <a16:creationId xmlns:a16="http://schemas.microsoft.com/office/drawing/2014/main" id="{00000000-0008-0000-0400-00001E56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583" name="Line 292">
          <a:extLst>
            <a:ext uri="{FF2B5EF4-FFF2-40B4-BE49-F238E27FC236}">
              <a16:creationId xmlns:a16="http://schemas.microsoft.com/office/drawing/2014/main" id="{00000000-0008-0000-0400-00001F56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87584" name="Line 293">
          <a:extLst>
            <a:ext uri="{FF2B5EF4-FFF2-40B4-BE49-F238E27FC236}">
              <a16:creationId xmlns:a16="http://schemas.microsoft.com/office/drawing/2014/main" id="{00000000-0008-0000-0400-00002056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7585" name="Line 294">
          <a:extLst>
            <a:ext uri="{FF2B5EF4-FFF2-40B4-BE49-F238E27FC236}">
              <a16:creationId xmlns:a16="http://schemas.microsoft.com/office/drawing/2014/main" id="{00000000-0008-0000-0400-00002156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7586" name="Line 295">
          <a:extLst>
            <a:ext uri="{FF2B5EF4-FFF2-40B4-BE49-F238E27FC236}">
              <a16:creationId xmlns:a16="http://schemas.microsoft.com/office/drawing/2014/main" id="{00000000-0008-0000-0400-00002256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7587" name="Line 296">
          <a:extLst>
            <a:ext uri="{FF2B5EF4-FFF2-40B4-BE49-F238E27FC236}">
              <a16:creationId xmlns:a16="http://schemas.microsoft.com/office/drawing/2014/main" id="{00000000-0008-0000-0400-00002356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7588" name="Line 297">
          <a:extLst>
            <a:ext uri="{FF2B5EF4-FFF2-40B4-BE49-F238E27FC236}">
              <a16:creationId xmlns:a16="http://schemas.microsoft.com/office/drawing/2014/main" id="{00000000-0008-0000-0400-00002456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87589" name="Line 298">
          <a:extLst>
            <a:ext uri="{FF2B5EF4-FFF2-40B4-BE49-F238E27FC236}">
              <a16:creationId xmlns:a16="http://schemas.microsoft.com/office/drawing/2014/main" id="{00000000-0008-0000-0400-00002556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87590" name="Line 187">
          <a:extLst>
            <a:ext uri="{FF2B5EF4-FFF2-40B4-BE49-F238E27FC236}">
              <a16:creationId xmlns:a16="http://schemas.microsoft.com/office/drawing/2014/main" id="{00000000-0008-0000-0400-00002656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87591" name="Line 217">
          <a:extLst>
            <a:ext uri="{FF2B5EF4-FFF2-40B4-BE49-F238E27FC236}">
              <a16:creationId xmlns:a16="http://schemas.microsoft.com/office/drawing/2014/main" id="{00000000-0008-0000-0400-00002756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87592" name="Line 263">
          <a:extLst>
            <a:ext uri="{FF2B5EF4-FFF2-40B4-BE49-F238E27FC236}">
              <a16:creationId xmlns:a16="http://schemas.microsoft.com/office/drawing/2014/main" id="{00000000-0008-0000-0400-00002856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87593" name="Line 205">
          <a:extLst>
            <a:ext uri="{FF2B5EF4-FFF2-40B4-BE49-F238E27FC236}">
              <a16:creationId xmlns:a16="http://schemas.microsoft.com/office/drawing/2014/main" id="{00000000-0008-0000-0400-00002956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87594" name="Line 249">
          <a:extLst>
            <a:ext uri="{FF2B5EF4-FFF2-40B4-BE49-F238E27FC236}">
              <a16:creationId xmlns:a16="http://schemas.microsoft.com/office/drawing/2014/main" id="{00000000-0008-0000-0400-00002A56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87595" name="Line 297">
          <a:extLst>
            <a:ext uri="{FF2B5EF4-FFF2-40B4-BE49-F238E27FC236}">
              <a16:creationId xmlns:a16="http://schemas.microsoft.com/office/drawing/2014/main" id="{00000000-0008-0000-0400-00002B56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87596" name="Line 174">
          <a:extLst>
            <a:ext uri="{FF2B5EF4-FFF2-40B4-BE49-F238E27FC236}">
              <a16:creationId xmlns:a16="http://schemas.microsoft.com/office/drawing/2014/main" id="{00000000-0008-0000-0400-00002C56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87597" name="Line 175">
          <a:extLst>
            <a:ext uri="{FF2B5EF4-FFF2-40B4-BE49-F238E27FC236}">
              <a16:creationId xmlns:a16="http://schemas.microsoft.com/office/drawing/2014/main" id="{00000000-0008-0000-0400-00002D56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87598" name="Line 238">
          <a:extLst>
            <a:ext uri="{FF2B5EF4-FFF2-40B4-BE49-F238E27FC236}">
              <a16:creationId xmlns:a16="http://schemas.microsoft.com/office/drawing/2014/main" id="{00000000-0008-0000-0400-00002E56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87599" name="Line 251">
          <a:extLst>
            <a:ext uri="{FF2B5EF4-FFF2-40B4-BE49-F238E27FC236}">
              <a16:creationId xmlns:a16="http://schemas.microsoft.com/office/drawing/2014/main" id="{00000000-0008-0000-0400-00002F56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87600" name="Line 286">
          <a:extLst>
            <a:ext uri="{FF2B5EF4-FFF2-40B4-BE49-F238E27FC236}">
              <a16:creationId xmlns:a16="http://schemas.microsoft.com/office/drawing/2014/main" id="{00000000-0008-0000-0400-00003056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5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 x14ac:dyDescent="0.15"/>
  <cols>
    <col min="1" max="1" width="10.75" style="109" customWidth="1"/>
    <col min="2" max="2" width="8.75" style="135" customWidth="1"/>
    <col min="3" max="3" width="12.625" style="109" customWidth="1"/>
    <col min="4" max="9" width="14.75" style="136" customWidth="1"/>
    <col min="10" max="10" width="14.75" style="137" customWidth="1"/>
    <col min="11" max="18" width="14.75" style="136" customWidth="1"/>
    <col min="19" max="19" width="14.75" style="137" customWidth="1"/>
    <col min="20" max="27" width="14.75" style="136" customWidth="1"/>
    <col min="28" max="28" width="14.75" style="137" customWidth="1"/>
    <col min="29" max="114" width="14.75" style="136" customWidth="1"/>
    <col min="115" max="16384" width="9" style="109"/>
  </cols>
  <sheetData>
    <row r="1" spans="1:114" s="103" customFormat="1" ht="17.25" x14ac:dyDescent="0.15">
      <c r="A1" s="38" t="s">
        <v>383</v>
      </c>
      <c r="J1" s="104"/>
      <c r="S1" s="104"/>
      <c r="AE1" s="105"/>
      <c r="AF1" s="106"/>
      <c r="AG1" s="106"/>
      <c r="AH1" s="106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</row>
    <row r="2" spans="1:114" ht="13.5" customHeight="1" x14ac:dyDescent="0.15">
      <c r="A2" s="198" t="s">
        <v>51</v>
      </c>
      <c r="B2" s="143" t="s">
        <v>252</v>
      </c>
      <c r="C2" s="145" t="s">
        <v>253</v>
      </c>
      <c r="D2" s="44" t="s">
        <v>55</v>
      </c>
      <c r="E2" s="45"/>
      <c r="F2" s="45"/>
      <c r="G2" s="45"/>
      <c r="H2" s="45"/>
      <c r="I2" s="45"/>
      <c r="J2" s="108"/>
      <c r="K2" s="45"/>
      <c r="L2" s="46"/>
      <c r="M2" s="44" t="s">
        <v>57</v>
      </c>
      <c r="N2" s="45"/>
      <c r="O2" s="45"/>
      <c r="P2" s="45"/>
      <c r="Q2" s="45"/>
      <c r="R2" s="45"/>
      <c r="S2" s="108"/>
      <c r="T2" s="45"/>
      <c r="U2" s="46"/>
      <c r="V2" s="44" t="s">
        <v>58</v>
      </c>
      <c r="W2" s="45"/>
      <c r="X2" s="45"/>
      <c r="Y2" s="45"/>
      <c r="Z2" s="45"/>
      <c r="AA2" s="45"/>
      <c r="AB2" s="45"/>
      <c r="AC2" s="45"/>
      <c r="AD2" s="46"/>
      <c r="AE2" s="47" t="s">
        <v>59</v>
      </c>
      <c r="AF2" s="48"/>
      <c r="AG2" s="48"/>
      <c r="AH2" s="48"/>
      <c r="AI2" s="48"/>
      <c r="AJ2" s="48"/>
      <c r="AK2" s="48"/>
      <c r="AL2" s="49"/>
      <c r="AM2" s="48"/>
      <c r="AN2" s="48"/>
      <c r="AO2" s="48"/>
      <c r="AP2" s="48"/>
      <c r="AQ2" s="48"/>
      <c r="AR2" s="48"/>
      <c r="AS2" s="48"/>
      <c r="AT2" s="48"/>
      <c r="AU2" s="48"/>
      <c r="AV2" s="49"/>
      <c r="AW2" s="49"/>
      <c r="AX2" s="49"/>
      <c r="AY2" s="48"/>
      <c r="AZ2" s="48"/>
      <c r="BA2" s="48"/>
      <c r="BB2" s="48"/>
      <c r="BC2" s="48"/>
      <c r="BD2" s="48"/>
      <c r="BE2" s="48"/>
      <c r="BF2" s="50"/>
      <c r="BG2" s="47" t="s">
        <v>60</v>
      </c>
      <c r="BH2" s="48"/>
      <c r="BI2" s="48"/>
      <c r="BJ2" s="48"/>
      <c r="BK2" s="48"/>
      <c r="BL2" s="48"/>
      <c r="BM2" s="48"/>
      <c r="BN2" s="49"/>
      <c r="BO2" s="48"/>
      <c r="BP2" s="48"/>
      <c r="BQ2" s="48"/>
      <c r="BR2" s="48"/>
      <c r="BS2" s="48"/>
      <c r="BT2" s="48"/>
      <c r="BU2" s="48"/>
      <c r="BV2" s="48"/>
      <c r="BW2" s="48"/>
      <c r="BX2" s="49"/>
      <c r="BY2" s="49"/>
      <c r="BZ2" s="49"/>
      <c r="CA2" s="49"/>
      <c r="CB2" s="49"/>
      <c r="CC2" s="49"/>
      <c r="CD2" s="48"/>
      <c r="CE2" s="48"/>
      <c r="CF2" s="48"/>
      <c r="CG2" s="48"/>
      <c r="CH2" s="50"/>
      <c r="CI2" s="47" t="s">
        <v>61</v>
      </c>
      <c r="CJ2" s="48"/>
      <c r="CK2" s="48"/>
      <c r="CL2" s="48"/>
      <c r="CM2" s="48"/>
      <c r="CN2" s="48"/>
      <c r="CO2" s="48"/>
      <c r="CP2" s="49"/>
      <c r="CQ2" s="48"/>
      <c r="CR2" s="48"/>
      <c r="CS2" s="48"/>
      <c r="CT2" s="48"/>
      <c r="CU2" s="48"/>
      <c r="CV2" s="48"/>
      <c r="CW2" s="48"/>
      <c r="CX2" s="48"/>
      <c r="CY2" s="48"/>
      <c r="CZ2" s="49"/>
      <c r="DA2" s="49"/>
      <c r="DB2" s="49"/>
      <c r="DC2" s="49"/>
      <c r="DD2" s="49"/>
      <c r="DE2" s="49"/>
      <c r="DF2" s="48"/>
      <c r="DG2" s="48"/>
      <c r="DH2" s="48"/>
      <c r="DI2" s="48"/>
      <c r="DJ2" s="50"/>
    </row>
    <row r="3" spans="1:114" ht="13.5" customHeight="1" x14ac:dyDescent="0.15">
      <c r="A3" s="199"/>
      <c r="B3" s="144"/>
      <c r="C3" s="146"/>
      <c r="D3" s="53" t="s">
        <v>62</v>
      </c>
      <c r="E3" s="54"/>
      <c r="F3" s="54"/>
      <c r="G3" s="54"/>
      <c r="H3" s="54"/>
      <c r="I3" s="54"/>
      <c r="J3" s="110"/>
      <c r="K3" s="54"/>
      <c r="L3" s="55"/>
      <c r="M3" s="53" t="s">
        <v>62</v>
      </c>
      <c r="N3" s="54"/>
      <c r="O3" s="54"/>
      <c r="P3" s="54"/>
      <c r="Q3" s="54"/>
      <c r="R3" s="54"/>
      <c r="S3" s="110"/>
      <c r="T3" s="54"/>
      <c r="U3" s="55"/>
      <c r="V3" s="53" t="s">
        <v>62</v>
      </c>
      <c r="W3" s="54"/>
      <c r="X3" s="54"/>
      <c r="Y3" s="54"/>
      <c r="Z3" s="54"/>
      <c r="AA3" s="54"/>
      <c r="AB3" s="54"/>
      <c r="AC3" s="54"/>
      <c r="AD3" s="55"/>
      <c r="AE3" s="56" t="s">
        <v>63</v>
      </c>
      <c r="AF3" s="48"/>
      <c r="AG3" s="48"/>
      <c r="AH3" s="48"/>
      <c r="AI3" s="48"/>
      <c r="AJ3" s="48"/>
      <c r="AK3" s="48"/>
      <c r="AL3" s="57"/>
      <c r="AM3" s="58" t="s">
        <v>64</v>
      </c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59"/>
      <c r="BD3" s="60"/>
      <c r="BE3" s="61" t="s">
        <v>65</v>
      </c>
      <c r="BF3" s="62" t="s">
        <v>58</v>
      </c>
      <c r="BG3" s="56" t="s">
        <v>63</v>
      </c>
      <c r="BH3" s="48"/>
      <c r="BI3" s="48"/>
      <c r="BJ3" s="48"/>
      <c r="BK3" s="48"/>
      <c r="BL3" s="48"/>
      <c r="BM3" s="48"/>
      <c r="BN3" s="57"/>
      <c r="BO3" s="58" t="s">
        <v>64</v>
      </c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59"/>
      <c r="CF3" s="60"/>
      <c r="CG3" s="61" t="s">
        <v>65</v>
      </c>
      <c r="CH3" s="62" t="s">
        <v>58</v>
      </c>
      <c r="CI3" s="56" t="s">
        <v>63</v>
      </c>
      <c r="CJ3" s="48"/>
      <c r="CK3" s="48"/>
      <c r="CL3" s="48"/>
      <c r="CM3" s="48"/>
      <c r="CN3" s="48"/>
      <c r="CO3" s="48"/>
      <c r="CP3" s="57"/>
      <c r="CQ3" s="58" t="s">
        <v>64</v>
      </c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59"/>
      <c r="DH3" s="60"/>
      <c r="DI3" s="61" t="s">
        <v>65</v>
      </c>
      <c r="DJ3" s="62" t="s">
        <v>58</v>
      </c>
    </row>
    <row r="4" spans="1:114" ht="18.75" customHeight="1" x14ac:dyDescent="0.15">
      <c r="A4" s="199"/>
      <c r="B4" s="144"/>
      <c r="C4" s="146"/>
      <c r="D4" s="52"/>
      <c r="E4" s="53" t="s">
        <v>66</v>
      </c>
      <c r="F4" s="63"/>
      <c r="G4" s="63"/>
      <c r="H4" s="63"/>
      <c r="I4" s="63"/>
      <c r="J4" s="111"/>
      <c r="K4" s="64"/>
      <c r="L4" s="65" t="s">
        <v>68</v>
      </c>
      <c r="M4" s="52"/>
      <c r="N4" s="53" t="s">
        <v>66</v>
      </c>
      <c r="O4" s="63"/>
      <c r="P4" s="63"/>
      <c r="Q4" s="63"/>
      <c r="R4" s="63"/>
      <c r="S4" s="111"/>
      <c r="T4" s="64"/>
      <c r="U4" s="65" t="s">
        <v>68</v>
      </c>
      <c r="V4" s="52"/>
      <c r="W4" s="53" t="s">
        <v>66</v>
      </c>
      <c r="X4" s="63"/>
      <c r="Y4" s="63"/>
      <c r="Z4" s="63"/>
      <c r="AA4" s="63"/>
      <c r="AB4" s="63"/>
      <c r="AC4" s="64"/>
      <c r="AD4" s="65" t="s">
        <v>68</v>
      </c>
      <c r="AE4" s="62" t="s">
        <v>58</v>
      </c>
      <c r="AF4" s="61" t="s">
        <v>69</v>
      </c>
      <c r="AG4" s="61"/>
      <c r="AH4" s="66"/>
      <c r="AI4" s="48"/>
      <c r="AJ4" s="67"/>
      <c r="AK4" s="68" t="s">
        <v>71</v>
      </c>
      <c r="AL4" s="147" t="s">
        <v>72</v>
      </c>
      <c r="AM4" s="62" t="s">
        <v>58</v>
      </c>
      <c r="AN4" s="56" t="s">
        <v>73</v>
      </c>
      <c r="AO4" s="59"/>
      <c r="AP4" s="59"/>
      <c r="AQ4" s="59"/>
      <c r="AR4" s="60"/>
      <c r="AS4" s="56" t="s">
        <v>74</v>
      </c>
      <c r="AT4" s="48"/>
      <c r="AU4" s="48"/>
      <c r="AV4" s="67"/>
      <c r="AW4" s="61" t="s">
        <v>76</v>
      </c>
      <c r="AX4" s="56" t="s">
        <v>77</v>
      </c>
      <c r="AY4" s="58"/>
      <c r="AZ4" s="59"/>
      <c r="BA4" s="59"/>
      <c r="BB4" s="60"/>
      <c r="BC4" s="69" t="s">
        <v>78</v>
      </c>
      <c r="BD4" s="69" t="s">
        <v>79</v>
      </c>
      <c r="BE4" s="62"/>
      <c r="BF4" s="62"/>
      <c r="BG4" s="62" t="s">
        <v>58</v>
      </c>
      <c r="BH4" s="61" t="s">
        <v>69</v>
      </c>
      <c r="BI4" s="61"/>
      <c r="BJ4" s="66"/>
      <c r="BK4" s="48"/>
      <c r="BL4" s="67"/>
      <c r="BM4" s="68" t="s">
        <v>71</v>
      </c>
      <c r="BN4" s="147" t="s">
        <v>72</v>
      </c>
      <c r="BO4" s="62" t="s">
        <v>58</v>
      </c>
      <c r="BP4" s="56" t="s">
        <v>73</v>
      </c>
      <c r="BQ4" s="59"/>
      <c r="BR4" s="59"/>
      <c r="BS4" s="59"/>
      <c r="BT4" s="60"/>
      <c r="BU4" s="56" t="s">
        <v>74</v>
      </c>
      <c r="BV4" s="48"/>
      <c r="BW4" s="48"/>
      <c r="BX4" s="67"/>
      <c r="BY4" s="61" t="s">
        <v>76</v>
      </c>
      <c r="BZ4" s="56" t="s">
        <v>77</v>
      </c>
      <c r="CA4" s="70"/>
      <c r="CB4" s="71"/>
      <c r="CC4" s="59"/>
      <c r="CD4" s="60"/>
      <c r="CE4" s="69" t="s">
        <v>78</v>
      </c>
      <c r="CF4" s="69" t="s">
        <v>79</v>
      </c>
      <c r="CG4" s="62"/>
      <c r="CH4" s="62"/>
      <c r="CI4" s="62" t="s">
        <v>58</v>
      </c>
      <c r="CJ4" s="61" t="s">
        <v>69</v>
      </c>
      <c r="CK4" s="61"/>
      <c r="CL4" s="66"/>
      <c r="CM4" s="48"/>
      <c r="CN4" s="67"/>
      <c r="CO4" s="68" t="s">
        <v>71</v>
      </c>
      <c r="CP4" s="147" t="s">
        <v>72</v>
      </c>
      <c r="CQ4" s="62" t="s">
        <v>58</v>
      </c>
      <c r="CR4" s="56" t="s">
        <v>73</v>
      </c>
      <c r="CS4" s="59"/>
      <c r="CT4" s="59"/>
      <c r="CU4" s="59"/>
      <c r="CV4" s="60"/>
      <c r="CW4" s="56" t="s">
        <v>74</v>
      </c>
      <c r="CX4" s="48"/>
      <c r="CY4" s="48"/>
      <c r="CZ4" s="67"/>
      <c r="DA4" s="61" t="s">
        <v>76</v>
      </c>
      <c r="DB4" s="56" t="s">
        <v>77</v>
      </c>
      <c r="DC4" s="59"/>
      <c r="DD4" s="59"/>
      <c r="DE4" s="59"/>
      <c r="DF4" s="60"/>
      <c r="DG4" s="69" t="s">
        <v>78</v>
      </c>
      <c r="DH4" s="69" t="s">
        <v>79</v>
      </c>
      <c r="DI4" s="62"/>
      <c r="DJ4" s="62"/>
    </row>
    <row r="5" spans="1:114" ht="22.5" customHeight="1" x14ac:dyDescent="0.15">
      <c r="A5" s="199"/>
      <c r="B5" s="144"/>
      <c r="C5" s="146"/>
      <c r="D5" s="52"/>
      <c r="E5" s="52"/>
      <c r="F5" s="72" t="s">
        <v>81</v>
      </c>
      <c r="G5" s="72" t="s">
        <v>82</v>
      </c>
      <c r="H5" s="72" t="s">
        <v>84</v>
      </c>
      <c r="I5" s="72" t="s">
        <v>85</v>
      </c>
      <c r="J5" s="72" t="s">
        <v>86</v>
      </c>
      <c r="K5" s="72" t="s">
        <v>65</v>
      </c>
      <c r="L5" s="51"/>
      <c r="M5" s="52"/>
      <c r="N5" s="52"/>
      <c r="O5" s="72" t="s">
        <v>81</v>
      </c>
      <c r="P5" s="72" t="s">
        <v>82</v>
      </c>
      <c r="Q5" s="72" t="s">
        <v>84</v>
      </c>
      <c r="R5" s="72" t="s">
        <v>85</v>
      </c>
      <c r="S5" s="72" t="s">
        <v>86</v>
      </c>
      <c r="T5" s="72" t="s">
        <v>65</v>
      </c>
      <c r="U5" s="51"/>
      <c r="V5" s="52"/>
      <c r="W5" s="52"/>
      <c r="X5" s="72" t="s">
        <v>81</v>
      </c>
      <c r="Y5" s="72" t="s">
        <v>82</v>
      </c>
      <c r="Z5" s="72" t="s">
        <v>84</v>
      </c>
      <c r="AA5" s="72" t="s">
        <v>85</v>
      </c>
      <c r="AB5" s="72" t="s">
        <v>86</v>
      </c>
      <c r="AC5" s="72" t="s">
        <v>65</v>
      </c>
      <c r="AD5" s="51"/>
      <c r="AE5" s="62"/>
      <c r="AF5" s="62" t="s">
        <v>58</v>
      </c>
      <c r="AG5" s="68" t="s">
        <v>88</v>
      </c>
      <c r="AH5" s="68" t="s">
        <v>90</v>
      </c>
      <c r="AI5" s="68" t="s">
        <v>92</v>
      </c>
      <c r="AJ5" s="68" t="s">
        <v>65</v>
      </c>
      <c r="AK5" s="73"/>
      <c r="AL5" s="147"/>
      <c r="AM5" s="62"/>
      <c r="AN5" s="62"/>
      <c r="AO5" s="62" t="s">
        <v>94</v>
      </c>
      <c r="AP5" s="62" t="s">
        <v>96</v>
      </c>
      <c r="AQ5" s="62" t="s">
        <v>98</v>
      </c>
      <c r="AR5" s="62" t="s">
        <v>100</v>
      </c>
      <c r="AS5" s="62" t="s">
        <v>58</v>
      </c>
      <c r="AT5" s="61" t="s">
        <v>102</v>
      </c>
      <c r="AU5" s="61" t="s">
        <v>104</v>
      </c>
      <c r="AV5" s="61" t="s">
        <v>106</v>
      </c>
      <c r="AW5" s="62"/>
      <c r="AX5" s="62"/>
      <c r="AY5" s="61" t="s">
        <v>102</v>
      </c>
      <c r="AZ5" s="61" t="s">
        <v>104</v>
      </c>
      <c r="BA5" s="61" t="s">
        <v>106</v>
      </c>
      <c r="BB5" s="69" t="s">
        <v>65</v>
      </c>
      <c r="BC5" s="62"/>
      <c r="BD5" s="62"/>
      <c r="BE5" s="62"/>
      <c r="BF5" s="62"/>
      <c r="BG5" s="62"/>
      <c r="BH5" s="62" t="s">
        <v>58</v>
      </c>
      <c r="BI5" s="68" t="s">
        <v>88</v>
      </c>
      <c r="BJ5" s="68" t="s">
        <v>90</v>
      </c>
      <c r="BK5" s="68" t="s">
        <v>92</v>
      </c>
      <c r="BL5" s="68" t="s">
        <v>65</v>
      </c>
      <c r="BM5" s="73"/>
      <c r="BN5" s="147"/>
      <c r="BO5" s="62"/>
      <c r="BP5" s="62"/>
      <c r="BQ5" s="62" t="s">
        <v>94</v>
      </c>
      <c r="BR5" s="62" t="s">
        <v>96</v>
      </c>
      <c r="BS5" s="62" t="s">
        <v>98</v>
      </c>
      <c r="BT5" s="62" t="s">
        <v>100</v>
      </c>
      <c r="BU5" s="62" t="s">
        <v>58</v>
      </c>
      <c r="BV5" s="61" t="s">
        <v>102</v>
      </c>
      <c r="BW5" s="61" t="s">
        <v>104</v>
      </c>
      <c r="BX5" s="61" t="s">
        <v>106</v>
      </c>
      <c r="BY5" s="62"/>
      <c r="BZ5" s="62"/>
      <c r="CA5" s="61" t="s">
        <v>102</v>
      </c>
      <c r="CB5" s="61" t="s">
        <v>104</v>
      </c>
      <c r="CC5" s="61" t="s">
        <v>106</v>
      </c>
      <c r="CD5" s="69" t="s">
        <v>65</v>
      </c>
      <c r="CE5" s="62"/>
      <c r="CF5" s="62"/>
      <c r="CG5" s="62"/>
      <c r="CH5" s="62"/>
      <c r="CI5" s="62"/>
      <c r="CJ5" s="62" t="s">
        <v>58</v>
      </c>
      <c r="CK5" s="68" t="s">
        <v>88</v>
      </c>
      <c r="CL5" s="68" t="s">
        <v>90</v>
      </c>
      <c r="CM5" s="68" t="s">
        <v>92</v>
      </c>
      <c r="CN5" s="68" t="s">
        <v>65</v>
      </c>
      <c r="CO5" s="73"/>
      <c r="CP5" s="147"/>
      <c r="CQ5" s="62"/>
      <c r="CR5" s="62"/>
      <c r="CS5" s="62" t="s">
        <v>94</v>
      </c>
      <c r="CT5" s="62" t="s">
        <v>96</v>
      </c>
      <c r="CU5" s="62" t="s">
        <v>98</v>
      </c>
      <c r="CV5" s="62" t="s">
        <v>100</v>
      </c>
      <c r="CW5" s="62" t="s">
        <v>58</v>
      </c>
      <c r="CX5" s="61" t="s">
        <v>102</v>
      </c>
      <c r="CY5" s="61" t="s">
        <v>104</v>
      </c>
      <c r="CZ5" s="61" t="s">
        <v>106</v>
      </c>
      <c r="DA5" s="62"/>
      <c r="DB5" s="62"/>
      <c r="DC5" s="61" t="s">
        <v>102</v>
      </c>
      <c r="DD5" s="61" t="s">
        <v>104</v>
      </c>
      <c r="DE5" s="61" t="s">
        <v>106</v>
      </c>
      <c r="DF5" s="69" t="s">
        <v>65</v>
      </c>
      <c r="DG5" s="62"/>
      <c r="DH5" s="62"/>
      <c r="DI5" s="62"/>
      <c r="DJ5" s="62"/>
    </row>
    <row r="6" spans="1:114" s="119" customFormat="1" ht="13.5" customHeight="1" x14ac:dyDescent="0.15">
      <c r="A6" s="200"/>
      <c r="B6" s="144"/>
      <c r="C6" s="146"/>
      <c r="D6" s="112" t="s">
        <v>107</v>
      </c>
      <c r="E6" s="112" t="s">
        <v>107</v>
      </c>
      <c r="F6" s="113" t="s">
        <v>107</v>
      </c>
      <c r="G6" s="113" t="s">
        <v>107</v>
      </c>
      <c r="H6" s="113" t="s">
        <v>107</v>
      </c>
      <c r="I6" s="113" t="s">
        <v>107</v>
      </c>
      <c r="J6" s="113" t="s">
        <v>107</v>
      </c>
      <c r="K6" s="113" t="s">
        <v>107</v>
      </c>
      <c r="L6" s="114" t="s">
        <v>107</v>
      </c>
      <c r="M6" s="112" t="s">
        <v>107</v>
      </c>
      <c r="N6" s="112" t="s">
        <v>107</v>
      </c>
      <c r="O6" s="113" t="s">
        <v>107</v>
      </c>
      <c r="P6" s="113" t="s">
        <v>107</v>
      </c>
      <c r="Q6" s="113" t="s">
        <v>107</v>
      </c>
      <c r="R6" s="113" t="s">
        <v>107</v>
      </c>
      <c r="S6" s="113" t="s">
        <v>107</v>
      </c>
      <c r="T6" s="113" t="s">
        <v>107</v>
      </c>
      <c r="U6" s="114" t="s">
        <v>107</v>
      </c>
      <c r="V6" s="112" t="s">
        <v>107</v>
      </c>
      <c r="W6" s="112" t="s">
        <v>107</v>
      </c>
      <c r="X6" s="113" t="s">
        <v>107</v>
      </c>
      <c r="Y6" s="113" t="s">
        <v>107</v>
      </c>
      <c r="Z6" s="113" t="s">
        <v>107</v>
      </c>
      <c r="AA6" s="113" t="s">
        <v>107</v>
      </c>
      <c r="AB6" s="113" t="s">
        <v>107</v>
      </c>
      <c r="AC6" s="113" t="s">
        <v>107</v>
      </c>
      <c r="AD6" s="114" t="s">
        <v>107</v>
      </c>
      <c r="AE6" s="115" t="s">
        <v>107</v>
      </c>
      <c r="AF6" s="115" t="s">
        <v>107</v>
      </c>
      <c r="AG6" s="116" t="s">
        <v>107</v>
      </c>
      <c r="AH6" s="116" t="s">
        <v>107</v>
      </c>
      <c r="AI6" s="116" t="s">
        <v>107</v>
      </c>
      <c r="AJ6" s="116" t="s">
        <v>107</v>
      </c>
      <c r="AK6" s="117" t="s">
        <v>107</v>
      </c>
      <c r="AL6" s="117" t="s">
        <v>107</v>
      </c>
      <c r="AM6" s="115" t="s">
        <v>107</v>
      </c>
      <c r="AN6" s="115" t="s">
        <v>107</v>
      </c>
      <c r="AO6" s="115" t="s">
        <v>107</v>
      </c>
      <c r="AP6" s="115" t="s">
        <v>107</v>
      </c>
      <c r="AQ6" s="115" t="s">
        <v>107</v>
      </c>
      <c r="AR6" s="115" t="s">
        <v>107</v>
      </c>
      <c r="AS6" s="115" t="s">
        <v>107</v>
      </c>
      <c r="AT6" s="118" t="s">
        <v>107</v>
      </c>
      <c r="AU6" s="118" t="s">
        <v>107</v>
      </c>
      <c r="AV6" s="118" t="s">
        <v>107</v>
      </c>
      <c r="AW6" s="115" t="s">
        <v>107</v>
      </c>
      <c r="AX6" s="115" t="s">
        <v>107</v>
      </c>
      <c r="AY6" s="115" t="s">
        <v>107</v>
      </c>
      <c r="AZ6" s="115" t="s">
        <v>107</v>
      </c>
      <c r="BA6" s="115" t="s">
        <v>107</v>
      </c>
      <c r="BB6" s="115" t="s">
        <v>107</v>
      </c>
      <c r="BC6" s="115" t="s">
        <v>107</v>
      </c>
      <c r="BD6" s="115" t="s">
        <v>107</v>
      </c>
      <c r="BE6" s="115" t="s">
        <v>107</v>
      </c>
      <c r="BF6" s="115" t="s">
        <v>107</v>
      </c>
      <c r="BG6" s="115" t="s">
        <v>107</v>
      </c>
      <c r="BH6" s="115" t="s">
        <v>107</v>
      </c>
      <c r="BI6" s="116" t="s">
        <v>107</v>
      </c>
      <c r="BJ6" s="116" t="s">
        <v>107</v>
      </c>
      <c r="BK6" s="116" t="s">
        <v>107</v>
      </c>
      <c r="BL6" s="116" t="s">
        <v>107</v>
      </c>
      <c r="BM6" s="117" t="s">
        <v>107</v>
      </c>
      <c r="BN6" s="117" t="s">
        <v>107</v>
      </c>
      <c r="BO6" s="115" t="s">
        <v>107</v>
      </c>
      <c r="BP6" s="115" t="s">
        <v>107</v>
      </c>
      <c r="BQ6" s="115" t="s">
        <v>107</v>
      </c>
      <c r="BR6" s="115" t="s">
        <v>107</v>
      </c>
      <c r="BS6" s="115" t="s">
        <v>107</v>
      </c>
      <c r="BT6" s="115" t="s">
        <v>107</v>
      </c>
      <c r="BU6" s="115" t="s">
        <v>107</v>
      </c>
      <c r="BV6" s="118" t="s">
        <v>107</v>
      </c>
      <c r="BW6" s="118" t="s">
        <v>107</v>
      </c>
      <c r="BX6" s="118" t="s">
        <v>107</v>
      </c>
      <c r="BY6" s="115" t="s">
        <v>107</v>
      </c>
      <c r="BZ6" s="115" t="s">
        <v>107</v>
      </c>
      <c r="CA6" s="115" t="s">
        <v>107</v>
      </c>
      <c r="CB6" s="115" t="s">
        <v>107</v>
      </c>
      <c r="CC6" s="115" t="s">
        <v>107</v>
      </c>
      <c r="CD6" s="115" t="s">
        <v>107</v>
      </c>
      <c r="CE6" s="115" t="s">
        <v>107</v>
      </c>
      <c r="CF6" s="115" t="s">
        <v>107</v>
      </c>
      <c r="CG6" s="115" t="s">
        <v>107</v>
      </c>
      <c r="CH6" s="115" t="s">
        <v>107</v>
      </c>
      <c r="CI6" s="115" t="s">
        <v>107</v>
      </c>
      <c r="CJ6" s="115" t="s">
        <v>107</v>
      </c>
      <c r="CK6" s="116" t="s">
        <v>107</v>
      </c>
      <c r="CL6" s="116" t="s">
        <v>107</v>
      </c>
      <c r="CM6" s="116" t="s">
        <v>107</v>
      </c>
      <c r="CN6" s="116" t="s">
        <v>107</v>
      </c>
      <c r="CO6" s="117" t="s">
        <v>107</v>
      </c>
      <c r="CP6" s="117" t="s">
        <v>107</v>
      </c>
      <c r="CQ6" s="115" t="s">
        <v>107</v>
      </c>
      <c r="CR6" s="115" t="s">
        <v>107</v>
      </c>
      <c r="CS6" s="116" t="s">
        <v>107</v>
      </c>
      <c r="CT6" s="116" t="s">
        <v>107</v>
      </c>
      <c r="CU6" s="116" t="s">
        <v>107</v>
      </c>
      <c r="CV6" s="116" t="s">
        <v>107</v>
      </c>
      <c r="CW6" s="115" t="s">
        <v>107</v>
      </c>
      <c r="CX6" s="118" t="s">
        <v>107</v>
      </c>
      <c r="CY6" s="118" t="s">
        <v>107</v>
      </c>
      <c r="CZ6" s="118" t="s">
        <v>107</v>
      </c>
      <c r="DA6" s="115" t="s">
        <v>107</v>
      </c>
      <c r="DB6" s="115" t="s">
        <v>107</v>
      </c>
      <c r="DC6" s="115" t="s">
        <v>107</v>
      </c>
      <c r="DD6" s="115" t="s">
        <v>107</v>
      </c>
      <c r="DE6" s="115" t="s">
        <v>107</v>
      </c>
      <c r="DF6" s="115" t="s">
        <v>107</v>
      </c>
      <c r="DG6" s="115" t="s">
        <v>107</v>
      </c>
      <c r="DH6" s="115" t="s">
        <v>107</v>
      </c>
      <c r="DI6" s="115" t="s">
        <v>107</v>
      </c>
      <c r="DJ6" s="115" t="s">
        <v>107</v>
      </c>
    </row>
    <row r="7" spans="1:114" ht="13.5" customHeight="1" x14ac:dyDescent="0.15">
      <c r="A7" s="138" t="s">
        <v>3</v>
      </c>
      <c r="B7" s="139" t="s">
        <v>389</v>
      </c>
      <c r="C7" s="138" t="s">
        <v>1</v>
      </c>
      <c r="D7" s="140">
        <v>120126339</v>
      </c>
      <c r="E7" s="140">
        <v>50884852</v>
      </c>
      <c r="F7" s="140">
        <v>7407334</v>
      </c>
      <c r="G7" s="140">
        <v>57848</v>
      </c>
      <c r="H7" s="140">
        <v>19660282</v>
      </c>
      <c r="I7" s="140">
        <v>16578682</v>
      </c>
      <c r="J7" s="141" t="s">
        <v>390</v>
      </c>
      <c r="K7" s="140">
        <v>7180706</v>
      </c>
      <c r="L7" s="140">
        <v>69241487</v>
      </c>
      <c r="M7" s="140">
        <v>7734818</v>
      </c>
      <c r="N7" s="140">
        <v>1845233</v>
      </c>
      <c r="O7" s="140">
        <v>36214</v>
      </c>
      <c r="P7" s="140">
        <v>799</v>
      </c>
      <c r="Q7" s="140">
        <v>94400</v>
      </c>
      <c r="R7" s="140">
        <v>1361163</v>
      </c>
      <c r="S7" s="141" t="s">
        <v>390</v>
      </c>
      <c r="T7" s="140">
        <v>352657</v>
      </c>
      <c r="U7" s="140">
        <v>5889585</v>
      </c>
      <c r="V7" s="140">
        <v>127861157</v>
      </c>
      <c r="W7" s="140">
        <v>52730085</v>
      </c>
      <c r="X7" s="140">
        <v>7443548</v>
      </c>
      <c r="Y7" s="140">
        <v>58647</v>
      </c>
      <c r="Z7" s="140">
        <v>19754682</v>
      </c>
      <c r="AA7" s="140">
        <v>17939845</v>
      </c>
      <c r="AB7" s="141" t="s">
        <v>390</v>
      </c>
      <c r="AC7" s="140">
        <v>7533363</v>
      </c>
      <c r="AD7" s="140">
        <v>75131072</v>
      </c>
      <c r="AE7" s="140">
        <v>26583679</v>
      </c>
      <c r="AF7" s="140">
        <v>26544212</v>
      </c>
      <c r="AG7" s="140">
        <v>2404635</v>
      </c>
      <c r="AH7" s="140">
        <v>20665842</v>
      </c>
      <c r="AI7" s="140">
        <v>3232440</v>
      </c>
      <c r="AJ7" s="140">
        <v>241295</v>
      </c>
      <c r="AK7" s="140">
        <v>39467</v>
      </c>
      <c r="AL7" s="140">
        <v>10647888</v>
      </c>
      <c r="AM7" s="140">
        <v>62101991</v>
      </c>
      <c r="AN7" s="140">
        <v>9524807</v>
      </c>
      <c r="AO7" s="140">
        <v>4674920</v>
      </c>
      <c r="AP7" s="140">
        <v>3144092</v>
      </c>
      <c r="AQ7" s="140">
        <v>1329402</v>
      </c>
      <c r="AR7" s="140">
        <v>376393</v>
      </c>
      <c r="AS7" s="140">
        <v>10796138</v>
      </c>
      <c r="AT7" s="140">
        <v>1964600</v>
      </c>
      <c r="AU7" s="140">
        <v>7016199</v>
      </c>
      <c r="AV7" s="140">
        <v>1815339</v>
      </c>
      <c r="AW7" s="140">
        <v>237041</v>
      </c>
      <c r="AX7" s="140">
        <v>41471888</v>
      </c>
      <c r="AY7" s="140">
        <v>20980563</v>
      </c>
      <c r="AZ7" s="140">
        <v>15258814</v>
      </c>
      <c r="BA7" s="140">
        <v>4128658</v>
      </c>
      <c r="BB7" s="140">
        <v>1103853</v>
      </c>
      <c r="BC7" s="140">
        <v>15986403</v>
      </c>
      <c r="BD7" s="140">
        <v>72117</v>
      </c>
      <c r="BE7" s="140">
        <v>4806378</v>
      </c>
      <c r="BF7" s="140">
        <v>93492048</v>
      </c>
      <c r="BG7" s="140">
        <v>281676</v>
      </c>
      <c r="BH7" s="140">
        <v>281676</v>
      </c>
      <c r="BI7" s="140">
        <v>0</v>
      </c>
      <c r="BJ7" s="140">
        <v>152609</v>
      </c>
      <c r="BK7" s="140">
        <v>42556</v>
      </c>
      <c r="BL7" s="140">
        <v>86511</v>
      </c>
      <c r="BM7" s="140">
        <v>0</v>
      </c>
      <c r="BN7" s="140">
        <v>28255</v>
      </c>
      <c r="BO7" s="140">
        <v>4513670</v>
      </c>
      <c r="BP7" s="140">
        <v>424948</v>
      </c>
      <c r="BQ7" s="140">
        <v>355034</v>
      </c>
      <c r="BR7" s="140">
        <v>19037</v>
      </c>
      <c r="BS7" s="140">
        <v>50877</v>
      </c>
      <c r="BT7" s="140">
        <v>0</v>
      </c>
      <c r="BU7" s="140">
        <v>918520</v>
      </c>
      <c r="BV7" s="140">
        <v>152754</v>
      </c>
      <c r="BW7" s="140">
        <v>649192</v>
      </c>
      <c r="BX7" s="140">
        <v>116574</v>
      </c>
      <c r="BY7" s="140">
        <v>29700</v>
      </c>
      <c r="BZ7" s="140">
        <v>3140303</v>
      </c>
      <c r="CA7" s="140">
        <v>2003917</v>
      </c>
      <c r="CB7" s="140">
        <v>755081</v>
      </c>
      <c r="CC7" s="140">
        <v>227723</v>
      </c>
      <c r="CD7" s="140">
        <v>153582</v>
      </c>
      <c r="CE7" s="140">
        <v>2601451</v>
      </c>
      <c r="CF7" s="140">
        <v>199</v>
      </c>
      <c r="CG7" s="140">
        <v>309766</v>
      </c>
      <c r="CH7" s="140">
        <v>5105112</v>
      </c>
      <c r="CI7" s="140">
        <v>26865355</v>
      </c>
      <c r="CJ7" s="140">
        <v>26825888</v>
      </c>
      <c r="CK7" s="140">
        <v>2404635</v>
      </c>
      <c r="CL7" s="140">
        <v>20818451</v>
      </c>
      <c r="CM7" s="140">
        <v>3274996</v>
      </c>
      <c r="CN7" s="140">
        <v>327806</v>
      </c>
      <c r="CO7" s="140">
        <v>39467</v>
      </c>
      <c r="CP7" s="140">
        <v>10676143</v>
      </c>
      <c r="CQ7" s="140">
        <v>66615661</v>
      </c>
      <c r="CR7" s="140">
        <v>9949755</v>
      </c>
      <c r="CS7" s="140">
        <v>5029954</v>
      </c>
      <c r="CT7" s="140">
        <v>3163129</v>
      </c>
      <c r="CU7" s="140">
        <v>1380279</v>
      </c>
      <c r="CV7" s="140">
        <v>376393</v>
      </c>
      <c r="CW7" s="140">
        <v>11714658</v>
      </c>
      <c r="CX7" s="140">
        <v>2117354</v>
      </c>
      <c r="CY7" s="140">
        <v>7665391</v>
      </c>
      <c r="CZ7" s="140">
        <v>1931913</v>
      </c>
      <c r="DA7" s="140">
        <v>266741</v>
      </c>
      <c r="DB7" s="140">
        <v>44612191</v>
      </c>
      <c r="DC7" s="140">
        <v>22984480</v>
      </c>
      <c r="DD7" s="140">
        <v>16013895</v>
      </c>
      <c r="DE7" s="140">
        <v>4356381</v>
      </c>
      <c r="DF7" s="140">
        <v>1257435</v>
      </c>
      <c r="DG7" s="140">
        <v>18587854</v>
      </c>
      <c r="DH7" s="140">
        <v>72316</v>
      </c>
      <c r="DI7" s="140">
        <v>5116144</v>
      </c>
      <c r="DJ7" s="140">
        <v>98597160</v>
      </c>
    </row>
    <row r="8" spans="1:114" ht="13.5" customHeight="1" x14ac:dyDescent="0.15">
      <c r="A8" s="138" t="s">
        <v>4</v>
      </c>
      <c r="B8" s="139" t="s">
        <v>391</v>
      </c>
      <c r="C8" s="138" t="s">
        <v>1</v>
      </c>
      <c r="D8" s="140">
        <v>17759540</v>
      </c>
      <c r="E8" s="140">
        <v>3164961</v>
      </c>
      <c r="F8" s="140">
        <v>6793</v>
      </c>
      <c r="G8" s="140">
        <v>706351</v>
      </c>
      <c r="H8" s="140">
        <v>1064600</v>
      </c>
      <c r="I8" s="140">
        <v>722375</v>
      </c>
      <c r="J8" s="141" t="s">
        <v>390</v>
      </c>
      <c r="K8" s="140">
        <v>664842</v>
      </c>
      <c r="L8" s="140">
        <v>14594579</v>
      </c>
      <c r="M8" s="140">
        <v>3253886</v>
      </c>
      <c r="N8" s="140">
        <v>112518</v>
      </c>
      <c r="O8" s="140">
        <v>58018</v>
      </c>
      <c r="P8" s="140">
        <v>130</v>
      </c>
      <c r="Q8" s="140">
        <v>51800</v>
      </c>
      <c r="R8" s="140">
        <v>12</v>
      </c>
      <c r="S8" s="141" t="s">
        <v>390</v>
      </c>
      <c r="T8" s="140">
        <v>2558</v>
      </c>
      <c r="U8" s="140">
        <v>3141368</v>
      </c>
      <c r="V8" s="140">
        <v>21013426</v>
      </c>
      <c r="W8" s="140">
        <v>3277479</v>
      </c>
      <c r="X8" s="140">
        <v>64811</v>
      </c>
      <c r="Y8" s="140">
        <v>706481</v>
      </c>
      <c r="Z8" s="140">
        <v>1116400</v>
      </c>
      <c r="AA8" s="140">
        <v>722387</v>
      </c>
      <c r="AB8" s="141" t="s">
        <v>390</v>
      </c>
      <c r="AC8" s="140">
        <v>667400</v>
      </c>
      <c r="AD8" s="140">
        <v>17735947</v>
      </c>
      <c r="AE8" s="140">
        <v>149687</v>
      </c>
      <c r="AF8" s="140">
        <v>149687</v>
      </c>
      <c r="AG8" s="140">
        <v>472</v>
      </c>
      <c r="AH8" s="140">
        <v>136557</v>
      </c>
      <c r="AI8" s="140">
        <v>12658</v>
      </c>
      <c r="AJ8" s="140">
        <v>0</v>
      </c>
      <c r="AK8" s="140">
        <v>0</v>
      </c>
      <c r="AL8" s="140">
        <v>2162891</v>
      </c>
      <c r="AM8" s="140">
        <v>7685558</v>
      </c>
      <c r="AN8" s="140">
        <v>888918</v>
      </c>
      <c r="AO8" s="140">
        <v>648320</v>
      </c>
      <c r="AP8" s="140">
        <v>207296</v>
      </c>
      <c r="AQ8" s="140">
        <v>0</v>
      </c>
      <c r="AR8" s="140">
        <v>33302</v>
      </c>
      <c r="AS8" s="140">
        <v>650885</v>
      </c>
      <c r="AT8" s="140">
        <v>224293</v>
      </c>
      <c r="AU8" s="140">
        <v>127897</v>
      </c>
      <c r="AV8" s="140">
        <v>298695</v>
      </c>
      <c r="AW8" s="140">
        <v>15524</v>
      </c>
      <c r="AX8" s="140">
        <v>6130186</v>
      </c>
      <c r="AY8" s="140">
        <v>3478050</v>
      </c>
      <c r="AZ8" s="140">
        <v>2009785</v>
      </c>
      <c r="BA8" s="140">
        <v>555957</v>
      </c>
      <c r="BB8" s="140">
        <v>86394</v>
      </c>
      <c r="BC8" s="140">
        <v>7510479</v>
      </c>
      <c r="BD8" s="140">
        <v>45</v>
      </c>
      <c r="BE8" s="140">
        <v>250925</v>
      </c>
      <c r="BF8" s="140">
        <v>8086170</v>
      </c>
      <c r="BG8" s="140">
        <v>128878</v>
      </c>
      <c r="BH8" s="140">
        <v>128878</v>
      </c>
      <c r="BI8" s="140">
        <v>0</v>
      </c>
      <c r="BJ8" s="140">
        <v>128878</v>
      </c>
      <c r="BK8" s="140">
        <v>0</v>
      </c>
      <c r="BL8" s="140">
        <v>0</v>
      </c>
      <c r="BM8" s="140">
        <v>0</v>
      </c>
      <c r="BN8" s="140">
        <v>117817</v>
      </c>
      <c r="BO8" s="140">
        <v>217533</v>
      </c>
      <c r="BP8" s="140">
        <v>37146</v>
      </c>
      <c r="BQ8" s="140">
        <v>37146</v>
      </c>
      <c r="BR8" s="140">
        <v>0</v>
      </c>
      <c r="BS8" s="140">
        <v>0</v>
      </c>
      <c r="BT8" s="140">
        <v>0</v>
      </c>
      <c r="BU8" s="140">
        <v>59829</v>
      </c>
      <c r="BV8" s="140">
        <v>68</v>
      </c>
      <c r="BW8" s="140">
        <v>46465</v>
      </c>
      <c r="BX8" s="140">
        <v>13296</v>
      </c>
      <c r="BY8" s="140">
        <v>0</v>
      </c>
      <c r="BZ8" s="140">
        <v>120558</v>
      </c>
      <c r="CA8" s="140">
        <v>25960</v>
      </c>
      <c r="CB8" s="140">
        <v>72949</v>
      </c>
      <c r="CC8" s="140">
        <v>20342</v>
      </c>
      <c r="CD8" s="140">
        <v>1307</v>
      </c>
      <c r="CE8" s="140">
        <v>2788674</v>
      </c>
      <c r="CF8" s="140">
        <v>0</v>
      </c>
      <c r="CG8" s="140">
        <v>984</v>
      </c>
      <c r="CH8" s="140">
        <v>347395</v>
      </c>
      <c r="CI8" s="140">
        <v>278565</v>
      </c>
      <c r="CJ8" s="140">
        <v>278565</v>
      </c>
      <c r="CK8" s="140">
        <v>472</v>
      </c>
      <c r="CL8" s="140">
        <v>265435</v>
      </c>
      <c r="CM8" s="140">
        <v>12658</v>
      </c>
      <c r="CN8" s="140">
        <v>0</v>
      </c>
      <c r="CO8" s="140">
        <v>0</v>
      </c>
      <c r="CP8" s="140">
        <v>2280708</v>
      </c>
      <c r="CQ8" s="140">
        <v>7903091</v>
      </c>
      <c r="CR8" s="140">
        <v>926064</v>
      </c>
      <c r="CS8" s="140">
        <v>685466</v>
      </c>
      <c r="CT8" s="140">
        <v>207296</v>
      </c>
      <c r="CU8" s="140">
        <v>0</v>
      </c>
      <c r="CV8" s="140">
        <v>33302</v>
      </c>
      <c r="CW8" s="140">
        <v>710714</v>
      </c>
      <c r="CX8" s="140">
        <v>224361</v>
      </c>
      <c r="CY8" s="140">
        <v>174362</v>
      </c>
      <c r="CZ8" s="140">
        <v>311991</v>
      </c>
      <c r="DA8" s="140">
        <v>15524</v>
      </c>
      <c r="DB8" s="140">
        <v>6250744</v>
      </c>
      <c r="DC8" s="140">
        <v>3504010</v>
      </c>
      <c r="DD8" s="140">
        <v>2082734</v>
      </c>
      <c r="DE8" s="140">
        <v>576299</v>
      </c>
      <c r="DF8" s="140">
        <v>87701</v>
      </c>
      <c r="DG8" s="140">
        <v>10299153</v>
      </c>
      <c r="DH8" s="140">
        <v>45</v>
      </c>
      <c r="DI8" s="140">
        <v>251909</v>
      </c>
      <c r="DJ8" s="140">
        <v>8433565</v>
      </c>
    </row>
    <row r="9" spans="1:114" ht="13.5" customHeight="1" x14ac:dyDescent="0.15">
      <c r="A9" s="138" t="s">
        <v>5</v>
      </c>
      <c r="B9" s="139" t="s">
        <v>392</v>
      </c>
      <c r="C9" s="138" t="s">
        <v>1</v>
      </c>
      <c r="D9" s="140">
        <v>16162777</v>
      </c>
      <c r="E9" s="140">
        <v>2018089</v>
      </c>
      <c r="F9" s="140">
        <v>11835</v>
      </c>
      <c r="G9" s="140">
        <v>54</v>
      </c>
      <c r="H9" s="140">
        <v>1130200</v>
      </c>
      <c r="I9" s="140">
        <v>511050</v>
      </c>
      <c r="J9" s="141" t="s">
        <v>390</v>
      </c>
      <c r="K9" s="140">
        <v>364950</v>
      </c>
      <c r="L9" s="140">
        <v>14144688</v>
      </c>
      <c r="M9" s="140">
        <v>3800990</v>
      </c>
      <c r="N9" s="140">
        <v>329267</v>
      </c>
      <c r="O9" s="140">
        <v>0</v>
      </c>
      <c r="P9" s="140">
        <v>0</v>
      </c>
      <c r="Q9" s="140">
        <v>6800</v>
      </c>
      <c r="R9" s="140">
        <v>280686</v>
      </c>
      <c r="S9" s="141" t="s">
        <v>390</v>
      </c>
      <c r="T9" s="140">
        <v>41781</v>
      </c>
      <c r="U9" s="140">
        <v>3471723</v>
      </c>
      <c r="V9" s="140">
        <v>19963767</v>
      </c>
      <c r="W9" s="140">
        <v>2347356</v>
      </c>
      <c r="X9" s="140">
        <v>11835</v>
      </c>
      <c r="Y9" s="140">
        <v>54</v>
      </c>
      <c r="Z9" s="140">
        <v>1137000</v>
      </c>
      <c r="AA9" s="140">
        <v>791736</v>
      </c>
      <c r="AB9" s="141" t="s">
        <v>390</v>
      </c>
      <c r="AC9" s="140">
        <v>406731</v>
      </c>
      <c r="AD9" s="140">
        <v>17616411</v>
      </c>
      <c r="AE9" s="140">
        <v>1126741</v>
      </c>
      <c r="AF9" s="140">
        <v>1105876</v>
      </c>
      <c r="AG9" s="140">
        <v>0</v>
      </c>
      <c r="AH9" s="140">
        <v>1021845</v>
      </c>
      <c r="AI9" s="140">
        <v>51792</v>
      </c>
      <c r="AJ9" s="140">
        <v>32239</v>
      </c>
      <c r="AK9" s="140">
        <v>20865</v>
      </c>
      <c r="AL9" s="140">
        <v>119801</v>
      </c>
      <c r="AM9" s="140">
        <v>6506855</v>
      </c>
      <c r="AN9" s="140">
        <v>1139323</v>
      </c>
      <c r="AO9" s="140">
        <v>693193</v>
      </c>
      <c r="AP9" s="140">
        <v>138583</v>
      </c>
      <c r="AQ9" s="140">
        <v>262836</v>
      </c>
      <c r="AR9" s="140">
        <v>44711</v>
      </c>
      <c r="AS9" s="140">
        <v>990283</v>
      </c>
      <c r="AT9" s="140">
        <v>54041</v>
      </c>
      <c r="AU9" s="140">
        <v>705078</v>
      </c>
      <c r="AV9" s="140">
        <v>231164</v>
      </c>
      <c r="AW9" s="140">
        <v>8461</v>
      </c>
      <c r="AX9" s="140">
        <v>4368639</v>
      </c>
      <c r="AY9" s="140">
        <v>2958756</v>
      </c>
      <c r="AZ9" s="140">
        <v>1111500</v>
      </c>
      <c r="BA9" s="140">
        <v>290657</v>
      </c>
      <c r="BB9" s="140">
        <v>7726</v>
      </c>
      <c r="BC9" s="140">
        <v>8360674</v>
      </c>
      <c r="BD9" s="140">
        <v>149</v>
      </c>
      <c r="BE9" s="140">
        <v>48706</v>
      </c>
      <c r="BF9" s="140">
        <v>7682302</v>
      </c>
      <c r="BG9" s="140">
        <v>0</v>
      </c>
      <c r="BH9" s="140">
        <v>0</v>
      </c>
      <c r="BI9" s="140">
        <v>0</v>
      </c>
      <c r="BJ9" s="140">
        <v>0</v>
      </c>
      <c r="BK9" s="140">
        <v>0</v>
      </c>
      <c r="BL9" s="140">
        <v>0</v>
      </c>
      <c r="BM9" s="140">
        <v>0</v>
      </c>
      <c r="BN9" s="140">
        <v>13543</v>
      </c>
      <c r="BO9" s="140">
        <v>668497</v>
      </c>
      <c r="BP9" s="140">
        <v>47852</v>
      </c>
      <c r="BQ9" s="140">
        <v>47852</v>
      </c>
      <c r="BR9" s="140">
        <v>0</v>
      </c>
      <c r="BS9" s="140">
        <v>0</v>
      </c>
      <c r="BT9" s="140">
        <v>0</v>
      </c>
      <c r="BU9" s="140">
        <v>95393</v>
      </c>
      <c r="BV9" s="140">
        <v>972</v>
      </c>
      <c r="BW9" s="140">
        <v>94421</v>
      </c>
      <c r="BX9" s="140">
        <v>0</v>
      </c>
      <c r="BY9" s="140">
        <v>0</v>
      </c>
      <c r="BZ9" s="140">
        <v>525252</v>
      </c>
      <c r="CA9" s="140">
        <v>361701</v>
      </c>
      <c r="CB9" s="140">
        <v>163551</v>
      </c>
      <c r="CC9" s="140">
        <v>0</v>
      </c>
      <c r="CD9" s="140">
        <v>0</v>
      </c>
      <c r="CE9" s="140">
        <v>3118928</v>
      </c>
      <c r="CF9" s="140">
        <v>0</v>
      </c>
      <c r="CG9" s="140">
        <v>22</v>
      </c>
      <c r="CH9" s="140">
        <v>668519</v>
      </c>
      <c r="CI9" s="140">
        <v>1126741</v>
      </c>
      <c r="CJ9" s="140">
        <v>1105876</v>
      </c>
      <c r="CK9" s="140">
        <v>0</v>
      </c>
      <c r="CL9" s="140">
        <v>1021845</v>
      </c>
      <c r="CM9" s="140">
        <v>51792</v>
      </c>
      <c r="CN9" s="140">
        <v>32239</v>
      </c>
      <c r="CO9" s="140">
        <v>20865</v>
      </c>
      <c r="CP9" s="140">
        <v>133344</v>
      </c>
      <c r="CQ9" s="140">
        <v>7175352</v>
      </c>
      <c r="CR9" s="140">
        <v>1187175</v>
      </c>
      <c r="CS9" s="140">
        <v>741045</v>
      </c>
      <c r="CT9" s="140">
        <v>138583</v>
      </c>
      <c r="CU9" s="140">
        <v>262836</v>
      </c>
      <c r="CV9" s="140">
        <v>44711</v>
      </c>
      <c r="CW9" s="140">
        <v>1085676</v>
      </c>
      <c r="CX9" s="140">
        <v>55013</v>
      </c>
      <c r="CY9" s="140">
        <v>799499</v>
      </c>
      <c r="CZ9" s="140">
        <v>231164</v>
      </c>
      <c r="DA9" s="140">
        <v>8461</v>
      </c>
      <c r="DB9" s="140">
        <v>4893891</v>
      </c>
      <c r="DC9" s="140">
        <v>3320457</v>
      </c>
      <c r="DD9" s="140">
        <v>1275051</v>
      </c>
      <c r="DE9" s="140">
        <v>290657</v>
      </c>
      <c r="DF9" s="140">
        <v>7726</v>
      </c>
      <c r="DG9" s="140">
        <v>11479602</v>
      </c>
      <c r="DH9" s="140">
        <v>149</v>
      </c>
      <c r="DI9" s="140">
        <v>48728</v>
      </c>
      <c r="DJ9" s="140">
        <v>8350821</v>
      </c>
    </row>
    <row r="10" spans="1:114" ht="13.5" customHeight="1" x14ac:dyDescent="0.15">
      <c r="A10" s="138" t="s">
        <v>6</v>
      </c>
      <c r="B10" s="139" t="s">
        <v>393</v>
      </c>
      <c r="C10" s="138" t="s">
        <v>1</v>
      </c>
      <c r="D10" s="140">
        <v>29637804</v>
      </c>
      <c r="E10" s="140">
        <v>9052820</v>
      </c>
      <c r="F10" s="140">
        <v>681783</v>
      </c>
      <c r="G10" s="140">
        <v>28314</v>
      </c>
      <c r="H10" s="140">
        <v>2225161</v>
      </c>
      <c r="I10" s="140">
        <v>4330052</v>
      </c>
      <c r="J10" s="141" t="s">
        <v>390</v>
      </c>
      <c r="K10" s="140">
        <v>1787510</v>
      </c>
      <c r="L10" s="140">
        <v>20584984</v>
      </c>
      <c r="M10" s="140">
        <v>4433195</v>
      </c>
      <c r="N10" s="140">
        <v>573655</v>
      </c>
      <c r="O10" s="140">
        <v>14112</v>
      </c>
      <c r="P10" s="140">
        <v>72</v>
      </c>
      <c r="Q10" s="140">
        <v>3373</v>
      </c>
      <c r="R10" s="140">
        <v>554112</v>
      </c>
      <c r="S10" s="141" t="s">
        <v>390</v>
      </c>
      <c r="T10" s="140">
        <v>1986</v>
      </c>
      <c r="U10" s="140">
        <v>3859540</v>
      </c>
      <c r="V10" s="140">
        <v>34070999</v>
      </c>
      <c r="W10" s="140">
        <v>9626475</v>
      </c>
      <c r="X10" s="140">
        <v>695895</v>
      </c>
      <c r="Y10" s="140">
        <v>28386</v>
      </c>
      <c r="Z10" s="140">
        <v>2228534</v>
      </c>
      <c r="AA10" s="140">
        <v>4884164</v>
      </c>
      <c r="AB10" s="141" t="s">
        <v>390</v>
      </c>
      <c r="AC10" s="140">
        <v>1789496</v>
      </c>
      <c r="AD10" s="140">
        <v>24444524</v>
      </c>
      <c r="AE10" s="140">
        <v>5370291</v>
      </c>
      <c r="AF10" s="140">
        <v>5347811</v>
      </c>
      <c r="AG10" s="140">
        <v>21921</v>
      </c>
      <c r="AH10" s="140">
        <v>3379125</v>
      </c>
      <c r="AI10" s="140">
        <v>1946765</v>
      </c>
      <c r="AJ10" s="140">
        <v>0</v>
      </c>
      <c r="AK10" s="140">
        <v>22480</v>
      </c>
      <c r="AL10" s="140">
        <v>815429</v>
      </c>
      <c r="AM10" s="140">
        <v>17504018</v>
      </c>
      <c r="AN10" s="140">
        <v>2355457</v>
      </c>
      <c r="AO10" s="140">
        <v>1636178</v>
      </c>
      <c r="AP10" s="140">
        <v>416677</v>
      </c>
      <c r="AQ10" s="140">
        <v>200597</v>
      </c>
      <c r="AR10" s="140">
        <v>102005</v>
      </c>
      <c r="AS10" s="140">
        <v>2690795</v>
      </c>
      <c r="AT10" s="140">
        <v>922227</v>
      </c>
      <c r="AU10" s="140">
        <v>1459327</v>
      </c>
      <c r="AV10" s="140">
        <v>309241</v>
      </c>
      <c r="AW10" s="140">
        <v>22028</v>
      </c>
      <c r="AX10" s="140">
        <v>12435738</v>
      </c>
      <c r="AY10" s="140">
        <v>6553299</v>
      </c>
      <c r="AZ10" s="140">
        <v>5402219</v>
      </c>
      <c r="BA10" s="140">
        <v>435956</v>
      </c>
      <c r="BB10" s="140">
        <v>44264</v>
      </c>
      <c r="BC10" s="140">
        <v>5850063</v>
      </c>
      <c r="BD10" s="140">
        <v>0</v>
      </c>
      <c r="BE10" s="140">
        <v>98003</v>
      </c>
      <c r="BF10" s="140">
        <v>22972312</v>
      </c>
      <c r="BG10" s="140">
        <v>59936</v>
      </c>
      <c r="BH10" s="140">
        <v>59936</v>
      </c>
      <c r="BI10" s="140">
        <v>2285</v>
      </c>
      <c r="BJ10" s="140">
        <v>49225</v>
      </c>
      <c r="BK10" s="140">
        <v>0</v>
      </c>
      <c r="BL10" s="140">
        <v>8426</v>
      </c>
      <c r="BM10" s="140">
        <v>0</v>
      </c>
      <c r="BN10" s="140">
        <v>8585</v>
      </c>
      <c r="BO10" s="140">
        <v>1786749</v>
      </c>
      <c r="BP10" s="140">
        <v>145375</v>
      </c>
      <c r="BQ10" s="140">
        <v>145375</v>
      </c>
      <c r="BR10" s="140">
        <v>0</v>
      </c>
      <c r="BS10" s="140">
        <v>0</v>
      </c>
      <c r="BT10" s="140">
        <v>0</v>
      </c>
      <c r="BU10" s="140">
        <v>472081</v>
      </c>
      <c r="BV10" s="140">
        <v>5735</v>
      </c>
      <c r="BW10" s="140">
        <v>464477</v>
      </c>
      <c r="BX10" s="140">
        <v>1869</v>
      </c>
      <c r="BY10" s="140">
        <v>0</v>
      </c>
      <c r="BZ10" s="140">
        <v>1169293</v>
      </c>
      <c r="CA10" s="140">
        <v>610684</v>
      </c>
      <c r="CB10" s="140">
        <v>552974</v>
      </c>
      <c r="CC10" s="140">
        <v>0</v>
      </c>
      <c r="CD10" s="140">
        <v>5635</v>
      </c>
      <c r="CE10" s="140">
        <v>2552956</v>
      </c>
      <c r="CF10" s="140">
        <v>0</v>
      </c>
      <c r="CG10" s="140">
        <v>24969</v>
      </c>
      <c r="CH10" s="140">
        <v>1871654</v>
      </c>
      <c r="CI10" s="140">
        <v>5430227</v>
      </c>
      <c r="CJ10" s="140">
        <v>5407747</v>
      </c>
      <c r="CK10" s="140">
        <v>24206</v>
      </c>
      <c r="CL10" s="140">
        <v>3428350</v>
      </c>
      <c r="CM10" s="140">
        <v>1946765</v>
      </c>
      <c r="CN10" s="140">
        <v>8426</v>
      </c>
      <c r="CO10" s="140">
        <v>22480</v>
      </c>
      <c r="CP10" s="140">
        <v>824014</v>
      </c>
      <c r="CQ10" s="140">
        <v>19290767</v>
      </c>
      <c r="CR10" s="140">
        <v>2500832</v>
      </c>
      <c r="CS10" s="140">
        <v>1781553</v>
      </c>
      <c r="CT10" s="140">
        <v>416677</v>
      </c>
      <c r="CU10" s="140">
        <v>200597</v>
      </c>
      <c r="CV10" s="140">
        <v>102005</v>
      </c>
      <c r="CW10" s="140">
        <v>3162876</v>
      </c>
      <c r="CX10" s="140">
        <v>927962</v>
      </c>
      <c r="CY10" s="140">
        <v>1923804</v>
      </c>
      <c r="CZ10" s="140">
        <v>311110</v>
      </c>
      <c r="DA10" s="140">
        <v>22028</v>
      </c>
      <c r="DB10" s="140">
        <v>13605031</v>
      </c>
      <c r="DC10" s="140">
        <v>7163983</v>
      </c>
      <c r="DD10" s="140">
        <v>5955193</v>
      </c>
      <c r="DE10" s="140">
        <v>435956</v>
      </c>
      <c r="DF10" s="140">
        <v>49899</v>
      </c>
      <c r="DG10" s="140">
        <v>8403019</v>
      </c>
      <c r="DH10" s="140">
        <v>0</v>
      </c>
      <c r="DI10" s="140">
        <v>122972</v>
      </c>
      <c r="DJ10" s="140">
        <v>24843966</v>
      </c>
    </row>
    <row r="11" spans="1:114" ht="13.5" customHeight="1" x14ac:dyDescent="0.15">
      <c r="A11" s="138" t="s">
        <v>7</v>
      </c>
      <c r="B11" s="139" t="s">
        <v>394</v>
      </c>
      <c r="C11" s="138" t="s">
        <v>1</v>
      </c>
      <c r="D11" s="140">
        <v>19422698</v>
      </c>
      <c r="E11" s="140">
        <v>4629690</v>
      </c>
      <c r="F11" s="140">
        <v>13454</v>
      </c>
      <c r="G11" s="140">
        <v>0</v>
      </c>
      <c r="H11" s="140">
        <v>1723000</v>
      </c>
      <c r="I11" s="140">
        <v>1869865</v>
      </c>
      <c r="J11" s="141" t="s">
        <v>390</v>
      </c>
      <c r="K11" s="140">
        <v>1023371</v>
      </c>
      <c r="L11" s="140">
        <v>14793008</v>
      </c>
      <c r="M11" s="140">
        <v>3698150</v>
      </c>
      <c r="N11" s="140">
        <v>171123</v>
      </c>
      <c r="O11" s="140">
        <v>863</v>
      </c>
      <c r="P11" s="140">
        <v>1155</v>
      </c>
      <c r="Q11" s="140">
        <v>52800</v>
      </c>
      <c r="R11" s="140">
        <v>21253</v>
      </c>
      <c r="S11" s="141" t="s">
        <v>390</v>
      </c>
      <c r="T11" s="140">
        <v>95052</v>
      </c>
      <c r="U11" s="140">
        <v>3527027</v>
      </c>
      <c r="V11" s="140">
        <v>23120848</v>
      </c>
      <c r="W11" s="140">
        <v>4800813</v>
      </c>
      <c r="X11" s="140">
        <v>14317</v>
      </c>
      <c r="Y11" s="140">
        <v>1155</v>
      </c>
      <c r="Z11" s="140">
        <v>1775800</v>
      </c>
      <c r="AA11" s="140">
        <v>1891118</v>
      </c>
      <c r="AB11" s="141" t="s">
        <v>390</v>
      </c>
      <c r="AC11" s="140">
        <v>1118423</v>
      </c>
      <c r="AD11" s="140">
        <v>18320035</v>
      </c>
      <c r="AE11" s="140">
        <v>2861521</v>
      </c>
      <c r="AF11" s="140">
        <v>2841514</v>
      </c>
      <c r="AG11" s="140">
        <v>0</v>
      </c>
      <c r="AH11" s="140">
        <v>2809718</v>
      </c>
      <c r="AI11" s="140">
        <v>27330</v>
      </c>
      <c r="AJ11" s="140">
        <v>4466</v>
      </c>
      <c r="AK11" s="140">
        <v>20007</v>
      </c>
      <c r="AL11" s="140">
        <v>0</v>
      </c>
      <c r="AM11" s="140">
        <v>10678953</v>
      </c>
      <c r="AN11" s="140">
        <v>1069098</v>
      </c>
      <c r="AO11" s="140">
        <v>527506</v>
      </c>
      <c r="AP11" s="140">
        <v>100723</v>
      </c>
      <c r="AQ11" s="140">
        <v>276312</v>
      </c>
      <c r="AR11" s="140">
        <v>164557</v>
      </c>
      <c r="AS11" s="140">
        <v>2159214</v>
      </c>
      <c r="AT11" s="140">
        <v>286232</v>
      </c>
      <c r="AU11" s="140">
        <v>1655853</v>
      </c>
      <c r="AV11" s="140">
        <v>217129</v>
      </c>
      <c r="AW11" s="140">
        <v>22298</v>
      </c>
      <c r="AX11" s="140">
        <v>7421468</v>
      </c>
      <c r="AY11" s="140">
        <v>4234853</v>
      </c>
      <c r="AZ11" s="140">
        <v>2868512</v>
      </c>
      <c r="BA11" s="140">
        <v>248017</v>
      </c>
      <c r="BB11" s="140">
        <v>70086</v>
      </c>
      <c r="BC11" s="140">
        <v>3163946</v>
      </c>
      <c r="BD11" s="140">
        <v>6875</v>
      </c>
      <c r="BE11" s="140">
        <v>2718278</v>
      </c>
      <c r="BF11" s="140">
        <v>16258752</v>
      </c>
      <c r="BG11" s="140">
        <v>90257</v>
      </c>
      <c r="BH11" s="140">
        <v>90257</v>
      </c>
      <c r="BI11" s="140">
        <v>0</v>
      </c>
      <c r="BJ11" s="140">
        <v>85957</v>
      </c>
      <c r="BK11" s="140">
        <v>0</v>
      </c>
      <c r="BL11" s="140">
        <v>4300</v>
      </c>
      <c r="BM11" s="140">
        <v>0</v>
      </c>
      <c r="BN11" s="140">
        <v>570884</v>
      </c>
      <c r="BO11" s="140">
        <v>961333</v>
      </c>
      <c r="BP11" s="140">
        <v>210475</v>
      </c>
      <c r="BQ11" s="140">
        <v>163791</v>
      </c>
      <c r="BR11" s="140">
        <v>0</v>
      </c>
      <c r="BS11" s="140">
        <v>46684</v>
      </c>
      <c r="BT11" s="140">
        <v>0</v>
      </c>
      <c r="BU11" s="140">
        <v>467694</v>
      </c>
      <c r="BV11" s="140">
        <v>0</v>
      </c>
      <c r="BW11" s="140">
        <v>467644</v>
      </c>
      <c r="BX11" s="140">
        <v>50</v>
      </c>
      <c r="BY11" s="140">
        <v>0</v>
      </c>
      <c r="BZ11" s="140">
        <v>283164</v>
      </c>
      <c r="CA11" s="140">
        <v>8064</v>
      </c>
      <c r="CB11" s="140">
        <v>156363</v>
      </c>
      <c r="CC11" s="140">
        <v>35884</v>
      </c>
      <c r="CD11" s="140">
        <v>82853</v>
      </c>
      <c r="CE11" s="140">
        <v>2065577</v>
      </c>
      <c r="CF11" s="140">
        <v>0</v>
      </c>
      <c r="CG11" s="140">
        <v>10099</v>
      </c>
      <c r="CH11" s="140">
        <v>1061689</v>
      </c>
      <c r="CI11" s="140">
        <v>2951778</v>
      </c>
      <c r="CJ11" s="140">
        <v>2931771</v>
      </c>
      <c r="CK11" s="140">
        <v>0</v>
      </c>
      <c r="CL11" s="140">
        <v>2895675</v>
      </c>
      <c r="CM11" s="140">
        <v>27330</v>
      </c>
      <c r="CN11" s="140">
        <v>8766</v>
      </c>
      <c r="CO11" s="140">
        <v>20007</v>
      </c>
      <c r="CP11" s="140">
        <v>570884</v>
      </c>
      <c r="CQ11" s="140">
        <v>11640286</v>
      </c>
      <c r="CR11" s="140">
        <v>1279573</v>
      </c>
      <c r="CS11" s="140">
        <v>691297</v>
      </c>
      <c r="CT11" s="140">
        <v>100723</v>
      </c>
      <c r="CU11" s="140">
        <v>322996</v>
      </c>
      <c r="CV11" s="140">
        <v>164557</v>
      </c>
      <c r="CW11" s="140">
        <v>2626908</v>
      </c>
      <c r="CX11" s="140">
        <v>286232</v>
      </c>
      <c r="CY11" s="140">
        <v>2123497</v>
      </c>
      <c r="CZ11" s="140">
        <v>217179</v>
      </c>
      <c r="DA11" s="140">
        <v>22298</v>
      </c>
      <c r="DB11" s="140">
        <v>7704632</v>
      </c>
      <c r="DC11" s="140">
        <v>4242917</v>
      </c>
      <c r="DD11" s="140">
        <v>3024875</v>
      </c>
      <c r="DE11" s="140">
        <v>283901</v>
      </c>
      <c r="DF11" s="140">
        <v>152939</v>
      </c>
      <c r="DG11" s="140">
        <v>5229523</v>
      </c>
      <c r="DH11" s="140">
        <v>6875</v>
      </c>
      <c r="DI11" s="140">
        <v>2728377</v>
      </c>
      <c r="DJ11" s="140">
        <v>17320441</v>
      </c>
    </row>
    <row r="12" spans="1:114" ht="13.5" customHeight="1" x14ac:dyDescent="0.15">
      <c r="A12" s="138" t="s">
        <v>8</v>
      </c>
      <c r="B12" s="139" t="s">
        <v>395</v>
      </c>
      <c r="C12" s="138" t="s">
        <v>1</v>
      </c>
      <c r="D12" s="140">
        <v>10577389</v>
      </c>
      <c r="E12" s="140">
        <v>1995782</v>
      </c>
      <c r="F12" s="140">
        <v>184601</v>
      </c>
      <c r="G12" s="140">
        <v>2817</v>
      </c>
      <c r="H12" s="140">
        <v>409900</v>
      </c>
      <c r="I12" s="140">
        <v>741324</v>
      </c>
      <c r="J12" s="141" t="s">
        <v>390</v>
      </c>
      <c r="K12" s="140">
        <v>657140</v>
      </c>
      <c r="L12" s="140">
        <v>8581607</v>
      </c>
      <c r="M12" s="140">
        <v>1855880</v>
      </c>
      <c r="N12" s="140">
        <v>88219</v>
      </c>
      <c r="O12" s="140">
        <v>7162</v>
      </c>
      <c r="P12" s="140">
        <v>4606</v>
      </c>
      <c r="Q12" s="140">
        <v>22900</v>
      </c>
      <c r="R12" s="140">
        <v>42637</v>
      </c>
      <c r="S12" s="141" t="s">
        <v>390</v>
      </c>
      <c r="T12" s="140">
        <v>10914</v>
      </c>
      <c r="U12" s="140">
        <v>1767661</v>
      </c>
      <c r="V12" s="140">
        <v>12433269</v>
      </c>
      <c r="W12" s="140">
        <v>2084001</v>
      </c>
      <c r="X12" s="140">
        <v>191763</v>
      </c>
      <c r="Y12" s="140">
        <v>7423</v>
      </c>
      <c r="Z12" s="140">
        <v>432800</v>
      </c>
      <c r="AA12" s="140">
        <v>783961</v>
      </c>
      <c r="AB12" s="141" t="s">
        <v>390</v>
      </c>
      <c r="AC12" s="140">
        <v>668054</v>
      </c>
      <c r="AD12" s="140">
        <v>10349268</v>
      </c>
      <c r="AE12" s="140">
        <v>645043</v>
      </c>
      <c r="AF12" s="140">
        <v>606082</v>
      </c>
      <c r="AG12" s="140">
        <v>0</v>
      </c>
      <c r="AH12" s="140">
        <v>518745</v>
      </c>
      <c r="AI12" s="140">
        <v>87337</v>
      </c>
      <c r="AJ12" s="140">
        <v>0</v>
      </c>
      <c r="AK12" s="140">
        <v>38961</v>
      </c>
      <c r="AL12" s="140">
        <v>282345</v>
      </c>
      <c r="AM12" s="140">
        <v>4405065</v>
      </c>
      <c r="AN12" s="140">
        <v>484131</v>
      </c>
      <c r="AO12" s="140">
        <v>400305</v>
      </c>
      <c r="AP12" s="140">
        <v>71623</v>
      </c>
      <c r="AQ12" s="140">
        <v>0</v>
      </c>
      <c r="AR12" s="140">
        <v>12203</v>
      </c>
      <c r="AS12" s="140">
        <v>277619</v>
      </c>
      <c r="AT12" s="140">
        <v>39560</v>
      </c>
      <c r="AU12" s="140">
        <v>138502</v>
      </c>
      <c r="AV12" s="140">
        <v>99557</v>
      </c>
      <c r="AW12" s="140">
        <v>9284</v>
      </c>
      <c r="AX12" s="140">
        <v>3634031</v>
      </c>
      <c r="AY12" s="140">
        <v>2820712</v>
      </c>
      <c r="AZ12" s="140">
        <v>666136</v>
      </c>
      <c r="BA12" s="140">
        <v>103669</v>
      </c>
      <c r="BB12" s="140">
        <v>43514</v>
      </c>
      <c r="BC12" s="140">
        <v>5173717</v>
      </c>
      <c r="BD12" s="140">
        <v>0</v>
      </c>
      <c r="BE12" s="140">
        <v>71219</v>
      </c>
      <c r="BF12" s="140">
        <v>5121327</v>
      </c>
      <c r="BG12" s="140">
        <v>32670</v>
      </c>
      <c r="BH12" s="140">
        <v>32670</v>
      </c>
      <c r="BI12" s="140">
        <v>0</v>
      </c>
      <c r="BJ12" s="140">
        <v>32670</v>
      </c>
      <c r="BK12" s="140">
        <v>0</v>
      </c>
      <c r="BL12" s="140">
        <v>0</v>
      </c>
      <c r="BM12" s="140">
        <v>0</v>
      </c>
      <c r="BN12" s="140">
        <v>159443</v>
      </c>
      <c r="BO12" s="140">
        <v>252198</v>
      </c>
      <c r="BP12" s="140">
        <v>31360</v>
      </c>
      <c r="BQ12" s="140">
        <v>31360</v>
      </c>
      <c r="BR12" s="140">
        <v>0</v>
      </c>
      <c r="BS12" s="140">
        <v>0</v>
      </c>
      <c r="BT12" s="140">
        <v>0</v>
      </c>
      <c r="BU12" s="140">
        <v>36025</v>
      </c>
      <c r="BV12" s="140">
        <v>4215</v>
      </c>
      <c r="BW12" s="140">
        <v>31810</v>
      </c>
      <c r="BX12" s="140">
        <v>0</v>
      </c>
      <c r="BY12" s="140">
        <v>0</v>
      </c>
      <c r="BZ12" s="140">
        <v>184813</v>
      </c>
      <c r="CA12" s="140">
        <v>129609</v>
      </c>
      <c r="CB12" s="140">
        <v>54596</v>
      </c>
      <c r="CC12" s="140">
        <v>78</v>
      </c>
      <c r="CD12" s="140">
        <v>530</v>
      </c>
      <c r="CE12" s="140">
        <v>1390316</v>
      </c>
      <c r="CF12" s="140">
        <v>0</v>
      </c>
      <c r="CG12" s="140">
        <v>21253</v>
      </c>
      <c r="CH12" s="140">
        <v>306121</v>
      </c>
      <c r="CI12" s="140">
        <v>677713</v>
      </c>
      <c r="CJ12" s="140">
        <v>638752</v>
      </c>
      <c r="CK12" s="140">
        <v>0</v>
      </c>
      <c r="CL12" s="140">
        <v>551415</v>
      </c>
      <c r="CM12" s="140">
        <v>87337</v>
      </c>
      <c r="CN12" s="140">
        <v>0</v>
      </c>
      <c r="CO12" s="140">
        <v>38961</v>
      </c>
      <c r="CP12" s="140">
        <v>441788</v>
      </c>
      <c r="CQ12" s="140">
        <v>4657263</v>
      </c>
      <c r="CR12" s="140">
        <v>515491</v>
      </c>
      <c r="CS12" s="140">
        <v>431665</v>
      </c>
      <c r="CT12" s="140">
        <v>71623</v>
      </c>
      <c r="CU12" s="140">
        <v>0</v>
      </c>
      <c r="CV12" s="140">
        <v>12203</v>
      </c>
      <c r="CW12" s="140">
        <v>313644</v>
      </c>
      <c r="CX12" s="140">
        <v>43775</v>
      </c>
      <c r="CY12" s="140">
        <v>170312</v>
      </c>
      <c r="CZ12" s="140">
        <v>99557</v>
      </c>
      <c r="DA12" s="140">
        <v>9284</v>
      </c>
      <c r="DB12" s="140">
        <v>3818844</v>
      </c>
      <c r="DC12" s="140">
        <v>2950321</v>
      </c>
      <c r="DD12" s="140">
        <v>720732</v>
      </c>
      <c r="DE12" s="140">
        <v>103747</v>
      </c>
      <c r="DF12" s="140">
        <v>44044</v>
      </c>
      <c r="DG12" s="140">
        <v>6564033</v>
      </c>
      <c r="DH12" s="140">
        <v>0</v>
      </c>
      <c r="DI12" s="140">
        <v>92472</v>
      </c>
      <c r="DJ12" s="140">
        <v>5427448</v>
      </c>
    </row>
    <row r="13" spans="1:114" ht="13.5" customHeight="1" x14ac:dyDescent="0.15">
      <c r="A13" s="138" t="s">
        <v>9</v>
      </c>
      <c r="B13" s="139" t="s">
        <v>396</v>
      </c>
      <c r="C13" s="138" t="s">
        <v>1</v>
      </c>
      <c r="D13" s="140">
        <v>25442631</v>
      </c>
      <c r="E13" s="140">
        <v>4336459</v>
      </c>
      <c r="F13" s="140">
        <v>256992</v>
      </c>
      <c r="G13" s="140">
        <v>2111</v>
      </c>
      <c r="H13" s="140">
        <v>1067400</v>
      </c>
      <c r="I13" s="140">
        <v>1440441</v>
      </c>
      <c r="J13" s="141" t="s">
        <v>390</v>
      </c>
      <c r="K13" s="140">
        <v>1569515</v>
      </c>
      <c r="L13" s="140">
        <v>21106172</v>
      </c>
      <c r="M13" s="140">
        <v>5490989</v>
      </c>
      <c r="N13" s="140">
        <v>1612866</v>
      </c>
      <c r="O13" s="140">
        <v>0</v>
      </c>
      <c r="P13" s="140">
        <v>0</v>
      </c>
      <c r="Q13" s="140">
        <v>909000</v>
      </c>
      <c r="R13" s="140">
        <v>186861</v>
      </c>
      <c r="S13" s="141" t="s">
        <v>390</v>
      </c>
      <c r="T13" s="140">
        <v>517005</v>
      </c>
      <c r="U13" s="140">
        <v>3878123</v>
      </c>
      <c r="V13" s="140">
        <v>30933620</v>
      </c>
      <c r="W13" s="140">
        <v>5949325</v>
      </c>
      <c r="X13" s="140">
        <v>256992</v>
      </c>
      <c r="Y13" s="140">
        <v>2111</v>
      </c>
      <c r="Z13" s="140">
        <v>1976400</v>
      </c>
      <c r="AA13" s="140">
        <v>1627302</v>
      </c>
      <c r="AB13" s="141" t="s">
        <v>390</v>
      </c>
      <c r="AC13" s="140">
        <v>2086520</v>
      </c>
      <c r="AD13" s="140">
        <v>24984295</v>
      </c>
      <c r="AE13" s="140">
        <v>1293918</v>
      </c>
      <c r="AF13" s="140">
        <v>1293918</v>
      </c>
      <c r="AG13" s="140">
        <v>0</v>
      </c>
      <c r="AH13" s="140">
        <v>1087512</v>
      </c>
      <c r="AI13" s="140">
        <v>171206</v>
      </c>
      <c r="AJ13" s="140">
        <v>35200</v>
      </c>
      <c r="AK13" s="140">
        <v>0</v>
      </c>
      <c r="AL13" s="140">
        <v>1697183</v>
      </c>
      <c r="AM13" s="140">
        <v>15573637</v>
      </c>
      <c r="AN13" s="140">
        <v>1669085</v>
      </c>
      <c r="AO13" s="140">
        <v>1065521</v>
      </c>
      <c r="AP13" s="140">
        <v>268056</v>
      </c>
      <c r="AQ13" s="140">
        <v>291009</v>
      </c>
      <c r="AR13" s="140">
        <v>44499</v>
      </c>
      <c r="AS13" s="140">
        <v>3161482</v>
      </c>
      <c r="AT13" s="140">
        <v>272606</v>
      </c>
      <c r="AU13" s="140">
        <v>2750896</v>
      </c>
      <c r="AV13" s="140">
        <v>137980</v>
      </c>
      <c r="AW13" s="140">
        <v>21466</v>
      </c>
      <c r="AX13" s="140">
        <v>10721131</v>
      </c>
      <c r="AY13" s="140">
        <v>5592638</v>
      </c>
      <c r="AZ13" s="140">
        <v>4278168</v>
      </c>
      <c r="BA13" s="140">
        <v>753322</v>
      </c>
      <c r="BB13" s="140">
        <v>97003</v>
      </c>
      <c r="BC13" s="140">
        <v>6304687</v>
      </c>
      <c r="BD13" s="140">
        <v>473</v>
      </c>
      <c r="BE13" s="140">
        <v>573206</v>
      </c>
      <c r="BF13" s="140">
        <v>17440761</v>
      </c>
      <c r="BG13" s="140">
        <v>1244031</v>
      </c>
      <c r="BH13" s="140">
        <v>1244031</v>
      </c>
      <c r="BI13" s="140">
        <v>0</v>
      </c>
      <c r="BJ13" s="140">
        <v>1168464</v>
      </c>
      <c r="BK13" s="140">
        <v>0</v>
      </c>
      <c r="BL13" s="140">
        <v>75567</v>
      </c>
      <c r="BM13" s="140">
        <v>0</v>
      </c>
      <c r="BN13" s="140">
        <v>298142</v>
      </c>
      <c r="BO13" s="140">
        <v>2048249</v>
      </c>
      <c r="BP13" s="140">
        <v>139887</v>
      </c>
      <c r="BQ13" s="140">
        <v>125336</v>
      </c>
      <c r="BR13" s="140">
        <v>14551</v>
      </c>
      <c r="BS13" s="140">
        <v>0</v>
      </c>
      <c r="BT13" s="140">
        <v>0</v>
      </c>
      <c r="BU13" s="140">
        <v>976506</v>
      </c>
      <c r="BV13" s="140">
        <v>104700</v>
      </c>
      <c r="BW13" s="140">
        <v>494890</v>
      </c>
      <c r="BX13" s="140">
        <v>376916</v>
      </c>
      <c r="BY13" s="140">
        <v>0</v>
      </c>
      <c r="BZ13" s="140">
        <v>931856</v>
      </c>
      <c r="CA13" s="140">
        <v>296947</v>
      </c>
      <c r="CB13" s="140">
        <v>518218</v>
      </c>
      <c r="CC13" s="140">
        <v>112163</v>
      </c>
      <c r="CD13" s="140">
        <v>4528</v>
      </c>
      <c r="CE13" s="140">
        <v>1857441</v>
      </c>
      <c r="CF13" s="140">
        <v>0</v>
      </c>
      <c r="CG13" s="140">
        <v>43126</v>
      </c>
      <c r="CH13" s="140">
        <v>3335406</v>
      </c>
      <c r="CI13" s="140">
        <v>2537949</v>
      </c>
      <c r="CJ13" s="140">
        <v>2537949</v>
      </c>
      <c r="CK13" s="140">
        <v>0</v>
      </c>
      <c r="CL13" s="140">
        <v>2255976</v>
      </c>
      <c r="CM13" s="140">
        <v>171206</v>
      </c>
      <c r="CN13" s="140">
        <v>110767</v>
      </c>
      <c r="CO13" s="140">
        <v>0</v>
      </c>
      <c r="CP13" s="140">
        <v>1995325</v>
      </c>
      <c r="CQ13" s="140">
        <v>17621886</v>
      </c>
      <c r="CR13" s="140">
        <v>1808972</v>
      </c>
      <c r="CS13" s="140">
        <v>1190857</v>
      </c>
      <c r="CT13" s="140">
        <v>282607</v>
      </c>
      <c r="CU13" s="140">
        <v>291009</v>
      </c>
      <c r="CV13" s="140">
        <v>44499</v>
      </c>
      <c r="CW13" s="140">
        <v>4137988</v>
      </c>
      <c r="CX13" s="140">
        <v>377306</v>
      </c>
      <c r="CY13" s="140">
        <v>3245786</v>
      </c>
      <c r="CZ13" s="140">
        <v>514896</v>
      </c>
      <c r="DA13" s="140">
        <v>21466</v>
      </c>
      <c r="DB13" s="140">
        <v>11652987</v>
      </c>
      <c r="DC13" s="140">
        <v>5889585</v>
      </c>
      <c r="DD13" s="140">
        <v>4796386</v>
      </c>
      <c r="DE13" s="140">
        <v>865485</v>
      </c>
      <c r="DF13" s="140">
        <v>101531</v>
      </c>
      <c r="DG13" s="140">
        <v>8162128</v>
      </c>
      <c r="DH13" s="140">
        <v>473</v>
      </c>
      <c r="DI13" s="140">
        <v>616332</v>
      </c>
      <c r="DJ13" s="140">
        <v>20776167</v>
      </c>
    </row>
    <row r="14" spans="1:114" ht="13.5" customHeight="1" x14ac:dyDescent="0.15">
      <c r="A14" s="138" t="s">
        <v>10</v>
      </c>
      <c r="B14" s="139" t="s">
        <v>397</v>
      </c>
      <c r="C14" s="138" t="s">
        <v>1</v>
      </c>
      <c r="D14" s="140">
        <v>38615084</v>
      </c>
      <c r="E14" s="140">
        <v>7088423</v>
      </c>
      <c r="F14" s="140">
        <v>718678</v>
      </c>
      <c r="G14" s="140">
        <v>468</v>
      </c>
      <c r="H14" s="140">
        <v>424200</v>
      </c>
      <c r="I14" s="140">
        <v>3469644</v>
      </c>
      <c r="J14" s="141" t="s">
        <v>390</v>
      </c>
      <c r="K14" s="140">
        <v>2475433</v>
      </c>
      <c r="L14" s="140">
        <v>31526661</v>
      </c>
      <c r="M14" s="140">
        <v>6220303</v>
      </c>
      <c r="N14" s="140">
        <v>689826</v>
      </c>
      <c r="O14" s="140">
        <v>89895</v>
      </c>
      <c r="P14" s="140">
        <v>18192</v>
      </c>
      <c r="Q14" s="140">
        <v>128200</v>
      </c>
      <c r="R14" s="140">
        <v>378336</v>
      </c>
      <c r="S14" s="141" t="s">
        <v>390</v>
      </c>
      <c r="T14" s="140">
        <v>75203</v>
      </c>
      <c r="U14" s="140">
        <v>5530477</v>
      </c>
      <c r="V14" s="140">
        <v>44835387</v>
      </c>
      <c r="W14" s="140">
        <v>7778249</v>
      </c>
      <c r="X14" s="140">
        <v>808573</v>
      </c>
      <c r="Y14" s="140">
        <v>18660</v>
      </c>
      <c r="Z14" s="140">
        <v>552400</v>
      </c>
      <c r="AA14" s="140">
        <v>3847980</v>
      </c>
      <c r="AB14" s="141" t="s">
        <v>390</v>
      </c>
      <c r="AC14" s="140">
        <v>2550636</v>
      </c>
      <c r="AD14" s="140">
        <v>37057138</v>
      </c>
      <c r="AE14" s="140">
        <v>1795023</v>
      </c>
      <c r="AF14" s="140">
        <v>1765394</v>
      </c>
      <c r="AG14" s="140">
        <v>34837</v>
      </c>
      <c r="AH14" s="140">
        <v>1421354</v>
      </c>
      <c r="AI14" s="140">
        <v>307520</v>
      </c>
      <c r="AJ14" s="140">
        <v>1683</v>
      </c>
      <c r="AK14" s="140">
        <v>29629</v>
      </c>
      <c r="AL14" s="140">
        <v>1712055</v>
      </c>
      <c r="AM14" s="140">
        <v>22868721</v>
      </c>
      <c r="AN14" s="140">
        <v>2843878</v>
      </c>
      <c r="AO14" s="140">
        <v>1622964</v>
      </c>
      <c r="AP14" s="140">
        <v>874039</v>
      </c>
      <c r="AQ14" s="140">
        <v>313745</v>
      </c>
      <c r="AR14" s="140">
        <v>33130</v>
      </c>
      <c r="AS14" s="140">
        <v>4334243</v>
      </c>
      <c r="AT14" s="140">
        <v>387213</v>
      </c>
      <c r="AU14" s="140">
        <v>3802513</v>
      </c>
      <c r="AV14" s="140">
        <v>144517</v>
      </c>
      <c r="AW14" s="140">
        <v>12826</v>
      </c>
      <c r="AX14" s="140">
        <v>15654557</v>
      </c>
      <c r="AY14" s="140">
        <v>8301668</v>
      </c>
      <c r="AZ14" s="140">
        <v>5861932</v>
      </c>
      <c r="BA14" s="140">
        <v>1131674</v>
      </c>
      <c r="BB14" s="140">
        <v>359283</v>
      </c>
      <c r="BC14" s="140">
        <v>11388385</v>
      </c>
      <c r="BD14" s="140">
        <v>23217</v>
      </c>
      <c r="BE14" s="140">
        <v>850900</v>
      </c>
      <c r="BF14" s="140">
        <v>25514644</v>
      </c>
      <c r="BG14" s="140">
        <v>476063</v>
      </c>
      <c r="BH14" s="140">
        <v>473454</v>
      </c>
      <c r="BI14" s="140">
        <v>0</v>
      </c>
      <c r="BJ14" s="140">
        <v>473454</v>
      </c>
      <c r="BK14" s="140">
        <v>0</v>
      </c>
      <c r="BL14" s="140">
        <v>0</v>
      </c>
      <c r="BM14" s="140">
        <v>2609</v>
      </c>
      <c r="BN14" s="140">
        <v>7882</v>
      </c>
      <c r="BO14" s="140">
        <v>2816103</v>
      </c>
      <c r="BP14" s="140">
        <v>491421</v>
      </c>
      <c r="BQ14" s="140">
        <v>419110</v>
      </c>
      <c r="BR14" s="140">
        <v>41380</v>
      </c>
      <c r="BS14" s="140">
        <v>30931</v>
      </c>
      <c r="BT14" s="140">
        <v>0</v>
      </c>
      <c r="BU14" s="140">
        <v>879991</v>
      </c>
      <c r="BV14" s="140">
        <v>8387</v>
      </c>
      <c r="BW14" s="140">
        <v>871604</v>
      </c>
      <c r="BX14" s="140">
        <v>0</v>
      </c>
      <c r="BY14" s="140">
        <v>0</v>
      </c>
      <c r="BZ14" s="140">
        <v>1443314</v>
      </c>
      <c r="CA14" s="140">
        <v>371071</v>
      </c>
      <c r="CB14" s="140">
        <v>993218</v>
      </c>
      <c r="CC14" s="140">
        <v>42736</v>
      </c>
      <c r="CD14" s="140">
        <v>36289</v>
      </c>
      <c r="CE14" s="140">
        <v>2757573</v>
      </c>
      <c r="CF14" s="140">
        <v>1377</v>
      </c>
      <c r="CG14" s="140">
        <v>162682</v>
      </c>
      <c r="CH14" s="140">
        <v>3454848</v>
      </c>
      <c r="CI14" s="140">
        <v>2271086</v>
      </c>
      <c r="CJ14" s="140">
        <v>2238848</v>
      </c>
      <c r="CK14" s="140">
        <v>34837</v>
      </c>
      <c r="CL14" s="140">
        <v>1894808</v>
      </c>
      <c r="CM14" s="140">
        <v>307520</v>
      </c>
      <c r="CN14" s="140">
        <v>1683</v>
      </c>
      <c r="CO14" s="140">
        <v>32238</v>
      </c>
      <c r="CP14" s="140">
        <v>1719937</v>
      </c>
      <c r="CQ14" s="140">
        <v>25684824</v>
      </c>
      <c r="CR14" s="140">
        <v>3335299</v>
      </c>
      <c r="CS14" s="140">
        <v>2042074</v>
      </c>
      <c r="CT14" s="140">
        <v>915419</v>
      </c>
      <c r="CU14" s="140">
        <v>344676</v>
      </c>
      <c r="CV14" s="140">
        <v>33130</v>
      </c>
      <c r="CW14" s="140">
        <v>5214234</v>
      </c>
      <c r="CX14" s="140">
        <v>395600</v>
      </c>
      <c r="CY14" s="140">
        <v>4674117</v>
      </c>
      <c r="CZ14" s="140">
        <v>144517</v>
      </c>
      <c r="DA14" s="140">
        <v>12826</v>
      </c>
      <c r="DB14" s="140">
        <v>17097871</v>
      </c>
      <c r="DC14" s="140">
        <v>8672739</v>
      </c>
      <c r="DD14" s="140">
        <v>6855150</v>
      </c>
      <c r="DE14" s="140">
        <v>1174410</v>
      </c>
      <c r="DF14" s="140">
        <v>395572</v>
      </c>
      <c r="DG14" s="140">
        <v>14145958</v>
      </c>
      <c r="DH14" s="140">
        <v>24594</v>
      </c>
      <c r="DI14" s="140">
        <v>1013582</v>
      </c>
      <c r="DJ14" s="140">
        <v>28969492</v>
      </c>
    </row>
    <row r="15" spans="1:114" ht="13.5" customHeight="1" x14ac:dyDescent="0.15">
      <c r="A15" s="138" t="s">
        <v>11</v>
      </c>
      <c r="B15" s="139" t="s">
        <v>398</v>
      </c>
      <c r="C15" s="138" t="s">
        <v>1</v>
      </c>
      <c r="D15" s="140">
        <v>30195961.439999998</v>
      </c>
      <c r="E15" s="140">
        <v>8484244.1419999991</v>
      </c>
      <c r="F15" s="140">
        <v>1012656</v>
      </c>
      <c r="G15" s="140">
        <v>15271</v>
      </c>
      <c r="H15" s="140">
        <v>1489700</v>
      </c>
      <c r="I15" s="140">
        <v>3425828.77</v>
      </c>
      <c r="J15" s="141" t="s">
        <v>390</v>
      </c>
      <c r="K15" s="140">
        <v>2540788.372</v>
      </c>
      <c r="L15" s="140">
        <v>21711717.298</v>
      </c>
      <c r="M15" s="140">
        <v>3242730</v>
      </c>
      <c r="N15" s="140">
        <v>361294</v>
      </c>
      <c r="O15" s="140">
        <v>0</v>
      </c>
      <c r="P15" s="140">
        <v>0</v>
      </c>
      <c r="Q15" s="140">
        <v>191100</v>
      </c>
      <c r="R15" s="140">
        <v>169335</v>
      </c>
      <c r="S15" s="141" t="s">
        <v>390</v>
      </c>
      <c r="T15" s="140">
        <v>859</v>
      </c>
      <c r="U15" s="140">
        <v>2881436</v>
      </c>
      <c r="V15" s="140">
        <v>33438691.439999998</v>
      </c>
      <c r="W15" s="140">
        <v>8845538.1419999991</v>
      </c>
      <c r="X15" s="140">
        <v>1012656</v>
      </c>
      <c r="Y15" s="140">
        <v>15271</v>
      </c>
      <c r="Z15" s="140">
        <v>1680800</v>
      </c>
      <c r="AA15" s="140">
        <v>3595163.77</v>
      </c>
      <c r="AB15" s="141" t="s">
        <v>390</v>
      </c>
      <c r="AC15" s="140">
        <v>2541647.372</v>
      </c>
      <c r="AD15" s="140">
        <v>24593153.298</v>
      </c>
      <c r="AE15" s="140">
        <v>3434966.44</v>
      </c>
      <c r="AF15" s="140">
        <v>3433060.44</v>
      </c>
      <c r="AG15" s="140">
        <v>1298</v>
      </c>
      <c r="AH15" s="140">
        <v>3292028.44</v>
      </c>
      <c r="AI15" s="140">
        <v>61185</v>
      </c>
      <c r="AJ15" s="140">
        <v>78549</v>
      </c>
      <c r="AK15" s="140">
        <v>1906</v>
      </c>
      <c r="AL15" s="140">
        <v>262442</v>
      </c>
      <c r="AM15" s="140">
        <v>21503823</v>
      </c>
      <c r="AN15" s="140">
        <v>1920001</v>
      </c>
      <c r="AO15" s="140">
        <v>1124395</v>
      </c>
      <c r="AP15" s="140">
        <v>207129</v>
      </c>
      <c r="AQ15" s="140">
        <v>553111</v>
      </c>
      <c r="AR15" s="140">
        <v>35366</v>
      </c>
      <c r="AS15" s="140">
        <v>2851013</v>
      </c>
      <c r="AT15" s="140">
        <v>124043</v>
      </c>
      <c r="AU15" s="140">
        <v>2142530</v>
      </c>
      <c r="AV15" s="140">
        <v>584440</v>
      </c>
      <c r="AW15" s="140">
        <v>27318</v>
      </c>
      <c r="AX15" s="140">
        <v>14787325</v>
      </c>
      <c r="AY15" s="140">
        <v>6470776</v>
      </c>
      <c r="AZ15" s="140">
        <v>6984327</v>
      </c>
      <c r="BA15" s="140">
        <v>674903</v>
      </c>
      <c r="BB15" s="140">
        <v>657319</v>
      </c>
      <c r="BC15" s="140">
        <v>4447493</v>
      </c>
      <c r="BD15" s="140">
        <v>1918166</v>
      </c>
      <c r="BE15" s="140">
        <v>547237</v>
      </c>
      <c r="BF15" s="140">
        <v>25486026.440000001</v>
      </c>
      <c r="BG15" s="140">
        <v>23595</v>
      </c>
      <c r="BH15" s="140">
        <v>23595</v>
      </c>
      <c r="BI15" s="140">
        <v>0</v>
      </c>
      <c r="BJ15" s="140">
        <v>23595</v>
      </c>
      <c r="BK15" s="140">
        <v>0</v>
      </c>
      <c r="BL15" s="140">
        <v>0</v>
      </c>
      <c r="BM15" s="140">
        <v>0</v>
      </c>
      <c r="BN15" s="140">
        <v>0</v>
      </c>
      <c r="BO15" s="140">
        <v>1536101</v>
      </c>
      <c r="BP15" s="140">
        <v>281403</v>
      </c>
      <c r="BQ15" s="140">
        <v>130850</v>
      </c>
      <c r="BR15" s="140">
        <v>134568</v>
      </c>
      <c r="BS15" s="140">
        <v>15985</v>
      </c>
      <c r="BT15" s="140">
        <v>0</v>
      </c>
      <c r="BU15" s="140">
        <v>583251</v>
      </c>
      <c r="BV15" s="140">
        <v>23535</v>
      </c>
      <c r="BW15" s="140">
        <v>559714</v>
      </c>
      <c r="BX15" s="140">
        <v>2</v>
      </c>
      <c r="BY15" s="140">
        <v>0</v>
      </c>
      <c r="BZ15" s="140">
        <v>670461</v>
      </c>
      <c r="CA15" s="140">
        <v>189380</v>
      </c>
      <c r="CB15" s="140">
        <v>468190</v>
      </c>
      <c r="CC15" s="140">
        <v>9687</v>
      </c>
      <c r="CD15" s="140">
        <v>3204</v>
      </c>
      <c r="CE15" s="140">
        <v>1602030</v>
      </c>
      <c r="CF15" s="140">
        <v>986</v>
      </c>
      <c r="CG15" s="140">
        <v>81004</v>
      </c>
      <c r="CH15" s="140">
        <v>1640700</v>
      </c>
      <c r="CI15" s="140">
        <v>3458561.44</v>
      </c>
      <c r="CJ15" s="140">
        <v>3456655.44</v>
      </c>
      <c r="CK15" s="140">
        <v>1298</v>
      </c>
      <c r="CL15" s="140">
        <v>3315623.44</v>
      </c>
      <c r="CM15" s="140">
        <v>61185</v>
      </c>
      <c r="CN15" s="140">
        <v>78549</v>
      </c>
      <c r="CO15" s="140">
        <v>1906</v>
      </c>
      <c r="CP15" s="140">
        <v>262442</v>
      </c>
      <c r="CQ15" s="140">
        <v>23039924</v>
      </c>
      <c r="CR15" s="140">
        <v>2201404</v>
      </c>
      <c r="CS15" s="140">
        <v>1255245</v>
      </c>
      <c r="CT15" s="140">
        <v>341697</v>
      </c>
      <c r="CU15" s="140">
        <v>569096</v>
      </c>
      <c r="CV15" s="140">
        <v>35366</v>
      </c>
      <c r="CW15" s="140">
        <v>3434264</v>
      </c>
      <c r="CX15" s="140">
        <v>147578</v>
      </c>
      <c r="CY15" s="140">
        <v>2702244</v>
      </c>
      <c r="CZ15" s="140">
        <v>584442</v>
      </c>
      <c r="DA15" s="140">
        <v>27318</v>
      </c>
      <c r="DB15" s="140">
        <v>15457786</v>
      </c>
      <c r="DC15" s="140">
        <v>6660156</v>
      </c>
      <c r="DD15" s="140">
        <v>7452517</v>
      </c>
      <c r="DE15" s="140">
        <v>684590</v>
      </c>
      <c r="DF15" s="140">
        <v>660523</v>
      </c>
      <c r="DG15" s="140">
        <v>6049523</v>
      </c>
      <c r="DH15" s="140">
        <v>1919152</v>
      </c>
      <c r="DI15" s="140">
        <v>628241</v>
      </c>
      <c r="DJ15" s="140">
        <v>27126726.440000001</v>
      </c>
    </row>
    <row r="16" spans="1:114" ht="13.5" customHeight="1" x14ac:dyDescent="0.15">
      <c r="A16" s="138" t="s">
        <v>12</v>
      </c>
      <c r="B16" s="139" t="s">
        <v>399</v>
      </c>
      <c r="C16" s="138" t="s">
        <v>1</v>
      </c>
      <c r="D16" s="140">
        <v>37320425</v>
      </c>
      <c r="E16" s="140">
        <v>19306295</v>
      </c>
      <c r="F16" s="140">
        <v>4392361</v>
      </c>
      <c r="G16" s="140">
        <v>1079</v>
      </c>
      <c r="H16" s="140">
        <v>11157600</v>
      </c>
      <c r="I16" s="140">
        <v>2033972</v>
      </c>
      <c r="J16" s="141" t="s">
        <v>390</v>
      </c>
      <c r="K16" s="140">
        <v>1721283</v>
      </c>
      <c r="L16" s="140">
        <v>18014130</v>
      </c>
      <c r="M16" s="140">
        <v>5185733</v>
      </c>
      <c r="N16" s="140">
        <v>948434</v>
      </c>
      <c r="O16" s="140">
        <v>0</v>
      </c>
      <c r="P16" s="140">
        <v>10221</v>
      </c>
      <c r="Q16" s="140">
        <v>121600</v>
      </c>
      <c r="R16" s="140">
        <v>396905</v>
      </c>
      <c r="S16" s="141" t="s">
        <v>390</v>
      </c>
      <c r="T16" s="140">
        <v>419708</v>
      </c>
      <c r="U16" s="140">
        <v>4237299</v>
      </c>
      <c r="V16" s="140">
        <v>42506158</v>
      </c>
      <c r="W16" s="140">
        <v>20254729</v>
      </c>
      <c r="X16" s="140">
        <v>4392361</v>
      </c>
      <c r="Y16" s="140">
        <v>11300</v>
      </c>
      <c r="Z16" s="140">
        <v>11279200</v>
      </c>
      <c r="AA16" s="140">
        <v>2430877</v>
      </c>
      <c r="AB16" s="141" t="s">
        <v>390</v>
      </c>
      <c r="AC16" s="140">
        <v>2140991</v>
      </c>
      <c r="AD16" s="140">
        <v>22251429</v>
      </c>
      <c r="AE16" s="140">
        <v>17003516</v>
      </c>
      <c r="AF16" s="140">
        <v>17003516</v>
      </c>
      <c r="AG16" s="140">
        <v>15520203</v>
      </c>
      <c r="AH16" s="140">
        <v>549684</v>
      </c>
      <c r="AI16" s="140">
        <v>113113</v>
      </c>
      <c r="AJ16" s="140">
        <v>820516</v>
      </c>
      <c r="AK16" s="140">
        <v>0</v>
      </c>
      <c r="AL16" s="140">
        <v>0</v>
      </c>
      <c r="AM16" s="140">
        <v>16245789</v>
      </c>
      <c r="AN16" s="140">
        <v>2304045</v>
      </c>
      <c r="AO16" s="140">
        <v>1296257</v>
      </c>
      <c r="AP16" s="140">
        <v>567241</v>
      </c>
      <c r="AQ16" s="140">
        <v>380293</v>
      </c>
      <c r="AR16" s="140">
        <v>60254</v>
      </c>
      <c r="AS16" s="140">
        <v>3173405</v>
      </c>
      <c r="AT16" s="140">
        <v>344041</v>
      </c>
      <c r="AU16" s="140">
        <v>2546133</v>
      </c>
      <c r="AV16" s="140">
        <v>283231</v>
      </c>
      <c r="AW16" s="140">
        <v>16104</v>
      </c>
      <c r="AX16" s="140">
        <v>10751484</v>
      </c>
      <c r="AY16" s="140">
        <v>5925814</v>
      </c>
      <c r="AZ16" s="140">
        <v>4217390</v>
      </c>
      <c r="BA16" s="140">
        <v>412746</v>
      </c>
      <c r="BB16" s="140">
        <v>195534</v>
      </c>
      <c r="BC16" s="140">
        <v>3289318</v>
      </c>
      <c r="BD16" s="140">
        <v>751</v>
      </c>
      <c r="BE16" s="140">
        <v>781802</v>
      </c>
      <c r="BF16" s="140">
        <v>34031107</v>
      </c>
      <c r="BG16" s="140">
        <v>584173</v>
      </c>
      <c r="BH16" s="140">
        <v>573448</v>
      </c>
      <c r="BI16" s="140">
        <v>0</v>
      </c>
      <c r="BJ16" s="140">
        <v>573448</v>
      </c>
      <c r="BK16" s="140">
        <v>0</v>
      </c>
      <c r="BL16" s="140">
        <v>0</v>
      </c>
      <c r="BM16" s="140">
        <v>10725</v>
      </c>
      <c r="BN16" s="140">
        <v>0</v>
      </c>
      <c r="BO16" s="140">
        <v>3322523</v>
      </c>
      <c r="BP16" s="140">
        <v>305193</v>
      </c>
      <c r="BQ16" s="140">
        <v>275366</v>
      </c>
      <c r="BR16" s="140">
        <v>358</v>
      </c>
      <c r="BS16" s="140">
        <v>29469</v>
      </c>
      <c r="BT16" s="140">
        <v>0</v>
      </c>
      <c r="BU16" s="140">
        <v>1591161</v>
      </c>
      <c r="BV16" s="140">
        <v>92198</v>
      </c>
      <c r="BW16" s="140">
        <v>1498797</v>
      </c>
      <c r="BX16" s="140">
        <v>166</v>
      </c>
      <c r="BY16" s="140">
        <v>0</v>
      </c>
      <c r="BZ16" s="140">
        <v>1426169</v>
      </c>
      <c r="CA16" s="140">
        <v>86130</v>
      </c>
      <c r="CB16" s="140">
        <v>1207662</v>
      </c>
      <c r="CC16" s="140">
        <v>41244</v>
      </c>
      <c r="CD16" s="140">
        <v>91133</v>
      </c>
      <c r="CE16" s="140">
        <v>1133054</v>
      </c>
      <c r="CF16" s="140">
        <v>0</v>
      </c>
      <c r="CG16" s="140">
        <v>145983</v>
      </c>
      <c r="CH16" s="140">
        <v>4052679</v>
      </c>
      <c r="CI16" s="140">
        <v>17587689</v>
      </c>
      <c r="CJ16" s="140">
        <v>17576964</v>
      </c>
      <c r="CK16" s="140">
        <v>15520203</v>
      </c>
      <c r="CL16" s="140">
        <v>1123132</v>
      </c>
      <c r="CM16" s="140">
        <v>113113</v>
      </c>
      <c r="CN16" s="140">
        <v>820516</v>
      </c>
      <c r="CO16" s="140">
        <v>10725</v>
      </c>
      <c r="CP16" s="140">
        <v>0</v>
      </c>
      <c r="CQ16" s="140">
        <v>19568312</v>
      </c>
      <c r="CR16" s="140">
        <v>2609238</v>
      </c>
      <c r="CS16" s="140">
        <v>1571623</v>
      </c>
      <c r="CT16" s="140">
        <v>567599</v>
      </c>
      <c r="CU16" s="140">
        <v>409762</v>
      </c>
      <c r="CV16" s="140">
        <v>60254</v>
      </c>
      <c r="CW16" s="140">
        <v>4764566</v>
      </c>
      <c r="CX16" s="140">
        <v>436239</v>
      </c>
      <c r="CY16" s="140">
        <v>4044930</v>
      </c>
      <c r="CZ16" s="140">
        <v>283397</v>
      </c>
      <c r="DA16" s="140">
        <v>16104</v>
      </c>
      <c r="DB16" s="140">
        <v>12177653</v>
      </c>
      <c r="DC16" s="140">
        <v>6011944</v>
      </c>
      <c r="DD16" s="140">
        <v>5425052</v>
      </c>
      <c r="DE16" s="140">
        <v>453990</v>
      </c>
      <c r="DF16" s="140">
        <v>286667</v>
      </c>
      <c r="DG16" s="140">
        <v>4422372</v>
      </c>
      <c r="DH16" s="140">
        <v>751</v>
      </c>
      <c r="DI16" s="140">
        <v>927785</v>
      </c>
      <c r="DJ16" s="140">
        <v>38083786</v>
      </c>
    </row>
    <row r="17" spans="1:114" ht="13.5" customHeight="1" x14ac:dyDescent="0.15">
      <c r="A17" s="138" t="s">
        <v>13</v>
      </c>
      <c r="B17" s="139" t="s">
        <v>400</v>
      </c>
      <c r="C17" s="138" t="s">
        <v>1</v>
      </c>
      <c r="D17" s="140">
        <v>107639266</v>
      </c>
      <c r="E17" s="140">
        <v>23709342</v>
      </c>
      <c r="F17" s="140">
        <v>3568934</v>
      </c>
      <c r="G17" s="140">
        <v>0</v>
      </c>
      <c r="H17" s="140">
        <v>3027900</v>
      </c>
      <c r="I17" s="140">
        <v>6431625</v>
      </c>
      <c r="J17" s="141" t="s">
        <v>390</v>
      </c>
      <c r="K17" s="140">
        <v>10680883</v>
      </c>
      <c r="L17" s="140">
        <v>83929924</v>
      </c>
      <c r="M17" s="140">
        <v>7501716</v>
      </c>
      <c r="N17" s="140">
        <v>608403</v>
      </c>
      <c r="O17" s="140">
        <v>30794</v>
      </c>
      <c r="P17" s="140">
        <v>21000</v>
      </c>
      <c r="Q17" s="140">
        <v>92400</v>
      </c>
      <c r="R17" s="140">
        <v>384853</v>
      </c>
      <c r="S17" s="141" t="s">
        <v>390</v>
      </c>
      <c r="T17" s="140">
        <v>79356</v>
      </c>
      <c r="U17" s="140">
        <v>6893313</v>
      </c>
      <c r="V17" s="140">
        <v>115140982</v>
      </c>
      <c r="W17" s="140">
        <v>24317745</v>
      </c>
      <c r="X17" s="140">
        <v>3599728</v>
      </c>
      <c r="Y17" s="140">
        <v>21000</v>
      </c>
      <c r="Z17" s="140">
        <v>3120300</v>
      </c>
      <c r="AA17" s="140">
        <v>6816478</v>
      </c>
      <c r="AB17" s="141" t="s">
        <v>390</v>
      </c>
      <c r="AC17" s="140">
        <v>10760239</v>
      </c>
      <c r="AD17" s="140">
        <v>90823237</v>
      </c>
      <c r="AE17" s="140">
        <v>15975465</v>
      </c>
      <c r="AF17" s="140">
        <v>15937328</v>
      </c>
      <c r="AG17" s="140">
        <v>495</v>
      </c>
      <c r="AH17" s="140">
        <v>14924952</v>
      </c>
      <c r="AI17" s="140">
        <v>1007041</v>
      </c>
      <c r="AJ17" s="140">
        <v>4840</v>
      </c>
      <c r="AK17" s="140">
        <v>38137</v>
      </c>
      <c r="AL17" s="140">
        <v>1704367</v>
      </c>
      <c r="AM17" s="140">
        <v>72475230</v>
      </c>
      <c r="AN17" s="140">
        <v>10654887</v>
      </c>
      <c r="AO17" s="140">
        <v>4926736</v>
      </c>
      <c r="AP17" s="140">
        <v>4253109</v>
      </c>
      <c r="AQ17" s="140">
        <v>1431447</v>
      </c>
      <c r="AR17" s="140">
        <v>43595</v>
      </c>
      <c r="AS17" s="140">
        <v>12107645</v>
      </c>
      <c r="AT17" s="140">
        <v>850688</v>
      </c>
      <c r="AU17" s="140">
        <v>10691056</v>
      </c>
      <c r="AV17" s="140">
        <v>565901</v>
      </c>
      <c r="AW17" s="140">
        <v>123839</v>
      </c>
      <c r="AX17" s="140">
        <v>49552586</v>
      </c>
      <c r="AY17" s="140">
        <v>24502312</v>
      </c>
      <c r="AZ17" s="140">
        <v>21884470</v>
      </c>
      <c r="BA17" s="140">
        <v>2582037</v>
      </c>
      <c r="BB17" s="140">
        <v>583767</v>
      </c>
      <c r="BC17" s="140">
        <v>16311231</v>
      </c>
      <c r="BD17" s="140">
        <v>36273</v>
      </c>
      <c r="BE17" s="140">
        <v>1172973</v>
      </c>
      <c r="BF17" s="140">
        <v>89623668</v>
      </c>
      <c r="BG17" s="140">
        <v>95032</v>
      </c>
      <c r="BH17" s="140">
        <v>95032</v>
      </c>
      <c r="BI17" s="140">
        <v>0</v>
      </c>
      <c r="BJ17" s="140">
        <v>95032</v>
      </c>
      <c r="BK17" s="140">
        <v>0</v>
      </c>
      <c r="BL17" s="140">
        <v>0</v>
      </c>
      <c r="BM17" s="140">
        <v>0</v>
      </c>
      <c r="BN17" s="140">
        <v>127268</v>
      </c>
      <c r="BO17" s="140">
        <v>4387197</v>
      </c>
      <c r="BP17" s="140">
        <v>917505</v>
      </c>
      <c r="BQ17" s="140">
        <v>692321</v>
      </c>
      <c r="BR17" s="140">
        <v>0</v>
      </c>
      <c r="BS17" s="140">
        <v>225184</v>
      </c>
      <c r="BT17" s="140">
        <v>0</v>
      </c>
      <c r="BU17" s="140">
        <v>1364087</v>
      </c>
      <c r="BV17" s="140">
        <v>14287</v>
      </c>
      <c r="BW17" s="140">
        <v>1349800</v>
      </c>
      <c r="BX17" s="140">
        <v>0</v>
      </c>
      <c r="BY17" s="140">
        <v>0</v>
      </c>
      <c r="BZ17" s="140">
        <v>2095561</v>
      </c>
      <c r="CA17" s="140">
        <v>776847</v>
      </c>
      <c r="CB17" s="140">
        <v>1120813</v>
      </c>
      <c r="CC17" s="140">
        <v>35990</v>
      </c>
      <c r="CD17" s="140">
        <v>161911</v>
      </c>
      <c r="CE17" s="140">
        <v>2704602</v>
      </c>
      <c r="CF17" s="140">
        <v>10044</v>
      </c>
      <c r="CG17" s="140">
        <v>187617</v>
      </c>
      <c r="CH17" s="140">
        <v>4669846</v>
      </c>
      <c r="CI17" s="140">
        <v>16070497</v>
      </c>
      <c r="CJ17" s="140">
        <v>16032360</v>
      </c>
      <c r="CK17" s="140">
        <v>495</v>
      </c>
      <c r="CL17" s="140">
        <v>15019984</v>
      </c>
      <c r="CM17" s="140">
        <v>1007041</v>
      </c>
      <c r="CN17" s="140">
        <v>4840</v>
      </c>
      <c r="CO17" s="140">
        <v>38137</v>
      </c>
      <c r="CP17" s="140">
        <v>1831635</v>
      </c>
      <c r="CQ17" s="140">
        <v>76862427</v>
      </c>
      <c r="CR17" s="140">
        <v>11572392</v>
      </c>
      <c r="CS17" s="140">
        <v>5619057</v>
      </c>
      <c r="CT17" s="140">
        <v>4253109</v>
      </c>
      <c r="CU17" s="140">
        <v>1656631</v>
      </c>
      <c r="CV17" s="140">
        <v>43595</v>
      </c>
      <c r="CW17" s="140">
        <v>13471732</v>
      </c>
      <c r="CX17" s="140">
        <v>864975</v>
      </c>
      <c r="CY17" s="140">
        <v>12040856</v>
      </c>
      <c r="CZ17" s="140">
        <v>565901</v>
      </c>
      <c r="DA17" s="140">
        <v>123839</v>
      </c>
      <c r="DB17" s="140">
        <v>51648147</v>
      </c>
      <c r="DC17" s="140">
        <v>25279159</v>
      </c>
      <c r="DD17" s="140">
        <v>23005283</v>
      </c>
      <c r="DE17" s="140">
        <v>2618027</v>
      </c>
      <c r="DF17" s="140">
        <v>745678</v>
      </c>
      <c r="DG17" s="140">
        <v>19015833</v>
      </c>
      <c r="DH17" s="140">
        <v>46317</v>
      </c>
      <c r="DI17" s="140">
        <v>1360590</v>
      </c>
      <c r="DJ17" s="140">
        <v>94293514</v>
      </c>
    </row>
    <row r="18" spans="1:114" ht="13.5" customHeight="1" x14ac:dyDescent="0.15">
      <c r="A18" s="138" t="s">
        <v>14</v>
      </c>
      <c r="B18" s="139" t="s">
        <v>401</v>
      </c>
      <c r="C18" s="138" t="s">
        <v>1</v>
      </c>
      <c r="D18" s="140">
        <v>99933692</v>
      </c>
      <c r="E18" s="140">
        <v>30107112</v>
      </c>
      <c r="F18" s="140">
        <v>3244146</v>
      </c>
      <c r="G18" s="140">
        <v>3104</v>
      </c>
      <c r="H18" s="140">
        <v>6934300</v>
      </c>
      <c r="I18" s="140">
        <v>12071756</v>
      </c>
      <c r="J18" s="141" t="s">
        <v>390</v>
      </c>
      <c r="K18" s="140">
        <v>7853806</v>
      </c>
      <c r="L18" s="140">
        <v>69826580</v>
      </c>
      <c r="M18" s="140">
        <v>9759035</v>
      </c>
      <c r="N18" s="140">
        <v>1471590</v>
      </c>
      <c r="O18" s="140">
        <v>535235</v>
      </c>
      <c r="P18" s="140">
        <v>80172</v>
      </c>
      <c r="Q18" s="140">
        <v>91600</v>
      </c>
      <c r="R18" s="140">
        <v>737504</v>
      </c>
      <c r="S18" s="141" t="s">
        <v>390</v>
      </c>
      <c r="T18" s="140">
        <v>27079</v>
      </c>
      <c r="U18" s="140">
        <v>8287445</v>
      </c>
      <c r="V18" s="140">
        <v>109692727</v>
      </c>
      <c r="W18" s="140">
        <v>31578702</v>
      </c>
      <c r="X18" s="140">
        <v>3779381</v>
      </c>
      <c r="Y18" s="140">
        <v>83276</v>
      </c>
      <c r="Z18" s="140">
        <v>7025900</v>
      </c>
      <c r="AA18" s="140">
        <v>12809260</v>
      </c>
      <c r="AB18" s="141" t="s">
        <v>390</v>
      </c>
      <c r="AC18" s="140">
        <v>7880885</v>
      </c>
      <c r="AD18" s="140">
        <v>78114025</v>
      </c>
      <c r="AE18" s="140">
        <v>13959981</v>
      </c>
      <c r="AF18" s="140">
        <v>13764554</v>
      </c>
      <c r="AG18" s="140">
        <v>388</v>
      </c>
      <c r="AH18" s="140">
        <v>13545348</v>
      </c>
      <c r="AI18" s="140">
        <v>194588</v>
      </c>
      <c r="AJ18" s="140">
        <v>24230</v>
      </c>
      <c r="AK18" s="140">
        <v>195427</v>
      </c>
      <c r="AL18" s="140">
        <v>877118</v>
      </c>
      <c r="AM18" s="140">
        <v>72624911</v>
      </c>
      <c r="AN18" s="140">
        <v>9239674</v>
      </c>
      <c r="AO18" s="140">
        <v>4947533</v>
      </c>
      <c r="AP18" s="140">
        <v>2814291</v>
      </c>
      <c r="AQ18" s="140">
        <v>1347074</v>
      </c>
      <c r="AR18" s="140">
        <v>130776</v>
      </c>
      <c r="AS18" s="140">
        <v>9391010</v>
      </c>
      <c r="AT18" s="140">
        <v>1740493</v>
      </c>
      <c r="AU18" s="140">
        <v>7137191</v>
      </c>
      <c r="AV18" s="140">
        <v>513326</v>
      </c>
      <c r="AW18" s="140">
        <v>12308</v>
      </c>
      <c r="AX18" s="140">
        <v>53915276</v>
      </c>
      <c r="AY18" s="140">
        <v>19784589</v>
      </c>
      <c r="AZ18" s="140">
        <v>30075069</v>
      </c>
      <c r="BA18" s="140">
        <v>3490906</v>
      </c>
      <c r="BB18" s="140">
        <v>564712</v>
      </c>
      <c r="BC18" s="140">
        <v>8560931</v>
      </c>
      <c r="BD18" s="140">
        <v>66643</v>
      </c>
      <c r="BE18" s="140">
        <v>3910751</v>
      </c>
      <c r="BF18" s="140">
        <v>90495643</v>
      </c>
      <c r="BG18" s="140">
        <v>2064076</v>
      </c>
      <c r="BH18" s="140">
        <v>2061656</v>
      </c>
      <c r="BI18" s="140">
        <v>2480</v>
      </c>
      <c r="BJ18" s="140">
        <v>2059176</v>
      </c>
      <c r="BK18" s="140">
        <v>0</v>
      </c>
      <c r="BL18" s="140">
        <v>0</v>
      </c>
      <c r="BM18" s="140">
        <v>2420</v>
      </c>
      <c r="BN18" s="140">
        <v>142098</v>
      </c>
      <c r="BO18" s="140">
        <v>5507920</v>
      </c>
      <c r="BP18" s="140">
        <v>723875</v>
      </c>
      <c r="BQ18" s="140">
        <v>516718</v>
      </c>
      <c r="BR18" s="140">
        <v>65761</v>
      </c>
      <c r="BS18" s="140">
        <v>141396</v>
      </c>
      <c r="BT18" s="140">
        <v>0</v>
      </c>
      <c r="BU18" s="140">
        <v>1545574</v>
      </c>
      <c r="BV18" s="140">
        <v>149316</v>
      </c>
      <c r="BW18" s="140">
        <v>1313686</v>
      </c>
      <c r="BX18" s="140">
        <v>82572</v>
      </c>
      <c r="BY18" s="140">
        <v>0</v>
      </c>
      <c r="BZ18" s="140">
        <v>3231787</v>
      </c>
      <c r="CA18" s="140">
        <v>841215</v>
      </c>
      <c r="CB18" s="140">
        <v>2166664</v>
      </c>
      <c r="CC18" s="140">
        <v>52223</v>
      </c>
      <c r="CD18" s="140">
        <v>171685</v>
      </c>
      <c r="CE18" s="140">
        <v>1826834</v>
      </c>
      <c r="CF18" s="140">
        <v>6684</v>
      </c>
      <c r="CG18" s="140">
        <v>218107</v>
      </c>
      <c r="CH18" s="140">
        <v>7790103</v>
      </c>
      <c r="CI18" s="140">
        <v>16024057</v>
      </c>
      <c r="CJ18" s="140">
        <v>15826210</v>
      </c>
      <c r="CK18" s="140">
        <v>2868</v>
      </c>
      <c r="CL18" s="140">
        <v>15604524</v>
      </c>
      <c r="CM18" s="140">
        <v>194588</v>
      </c>
      <c r="CN18" s="140">
        <v>24230</v>
      </c>
      <c r="CO18" s="140">
        <v>197847</v>
      </c>
      <c r="CP18" s="140">
        <v>1019216</v>
      </c>
      <c r="CQ18" s="140">
        <v>78132831</v>
      </c>
      <c r="CR18" s="140">
        <v>9963549</v>
      </c>
      <c r="CS18" s="140">
        <v>5464251</v>
      </c>
      <c r="CT18" s="140">
        <v>2880052</v>
      </c>
      <c r="CU18" s="140">
        <v>1488470</v>
      </c>
      <c r="CV18" s="140">
        <v>130776</v>
      </c>
      <c r="CW18" s="140">
        <v>10936584</v>
      </c>
      <c r="CX18" s="140">
        <v>1889809</v>
      </c>
      <c r="CY18" s="140">
        <v>8450877</v>
      </c>
      <c r="CZ18" s="140">
        <v>595898</v>
      </c>
      <c r="DA18" s="140">
        <v>12308</v>
      </c>
      <c r="DB18" s="140">
        <v>57147063</v>
      </c>
      <c r="DC18" s="140">
        <v>20625804</v>
      </c>
      <c r="DD18" s="140">
        <v>32241733</v>
      </c>
      <c r="DE18" s="140">
        <v>3543129</v>
      </c>
      <c r="DF18" s="140">
        <v>736397</v>
      </c>
      <c r="DG18" s="140">
        <v>10387765</v>
      </c>
      <c r="DH18" s="140">
        <v>73327</v>
      </c>
      <c r="DI18" s="140">
        <v>4128858</v>
      </c>
      <c r="DJ18" s="140">
        <v>98285746</v>
      </c>
    </row>
    <row r="19" spans="1:114" ht="13.5" customHeight="1" x14ac:dyDescent="0.15">
      <c r="A19" s="138" t="s">
        <v>15</v>
      </c>
      <c r="B19" s="139" t="s">
        <v>402</v>
      </c>
      <c r="C19" s="138" t="s">
        <v>1</v>
      </c>
      <c r="D19" s="140">
        <v>230086847</v>
      </c>
      <c r="E19" s="140">
        <v>43411731</v>
      </c>
      <c r="F19" s="140">
        <v>1222867</v>
      </c>
      <c r="G19" s="140">
        <v>5295041</v>
      </c>
      <c r="H19" s="140">
        <v>2550500</v>
      </c>
      <c r="I19" s="140">
        <v>22904986</v>
      </c>
      <c r="J19" s="141" t="s">
        <v>390</v>
      </c>
      <c r="K19" s="140">
        <v>11438337</v>
      </c>
      <c r="L19" s="140">
        <v>186675116</v>
      </c>
      <c r="M19" s="140">
        <v>2950870</v>
      </c>
      <c r="N19" s="140">
        <v>610877</v>
      </c>
      <c r="O19" s="140">
        <v>21975</v>
      </c>
      <c r="P19" s="140">
        <v>224365</v>
      </c>
      <c r="Q19" s="140">
        <v>27668</v>
      </c>
      <c r="R19" s="140">
        <v>288756</v>
      </c>
      <c r="S19" s="141" t="s">
        <v>390</v>
      </c>
      <c r="T19" s="140">
        <v>48113</v>
      </c>
      <c r="U19" s="140">
        <v>2339993</v>
      </c>
      <c r="V19" s="140">
        <v>233037717</v>
      </c>
      <c r="W19" s="140">
        <v>44022608</v>
      </c>
      <c r="X19" s="140">
        <v>1244842</v>
      </c>
      <c r="Y19" s="140">
        <v>5519406</v>
      </c>
      <c r="Z19" s="140">
        <v>2578168</v>
      </c>
      <c r="AA19" s="140">
        <v>23193742</v>
      </c>
      <c r="AB19" s="141" t="s">
        <v>390</v>
      </c>
      <c r="AC19" s="140">
        <v>11486450</v>
      </c>
      <c r="AD19" s="140">
        <v>189015109</v>
      </c>
      <c r="AE19" s="140">
        <v>8451729</v>
      </c>
      <c r="AF19" s="140">
        <v>8362084</v>
      </c>
      <c r="AG19" s="140">
        <v>360337</v>
      </c>
      <c r="AH19" s="140">
        <v>6305266</v>
      </c>
      <c r="AI19" s="140">
        <v>1549</v>
      </c>
      <c r="AJ19" s="140">
        <v>1694932</v>
      </c>
      <c r="AK19" s="140">
        <v>89645</v>
      </c>
      <c r="AL19" s="140">
        <v>8832949</v>
      </c>
      <c r="AM19" s="140">
        <v>150592122</v>
      </c>
      <c r="AN19" s="140">
        <v>39388346</v>
      </c>
      <c r="AO19" s="140">
        <v>10581572</v>
      </c>
      <c r="AP19" s="140">
        <v>28525118</v>
      </c>
      <c r="AQ19" s="140">
        <v>273385</v>
      </c>
      <c r="AR19" s="140">
        <v>8271</v>
      </c>
      <c r="AS19" s="140">
        <v>29267175</v>
      </c>
      <c r="AT19" s="140">
        <v>26265475</v>
      </c>
      <c r="AU19" s="140">
        <v>2922244</v>
      </c>
      <c r="AV19" s="140">
        <v>79456</v>
      </c>
      <c r="AW19" s="140">
        <v>236363</v>
      </c>
      <c r="AX19" s="140">
        <v>81615149</v>
      </c>
      <c r="AY19" s="140">
        <v>59268394</v>
      </c>
      <c r="AZ19" s="140">
        <v>18167091</v>
      </c>
      <c r="BA19" s="140">
        <v>545014</v>
      </c>
      <c r="BB19" s="140">
        <v>3634650</v>
      </c>
      <c r="BC19" s="140">
        <v>49799630</v>
      </c>
      <c r="BD19" s="140">
        <v>85089</v>
      </c>
      <c r="BE19" s="140">
        <v>12410417</v>
      </c>
      <c r="BF19" s="140">
        <v>171454268</v>
      </c>
      <c r="BG19" s="140">
        <v>99345</v>
      </c>
      <c r="BH19" s="140">
        <v>88972</v>
      </c>
      <c r="BI19" s="140">
        <v>0</v>
      </c>
      <c r="BJ19" s="140">
        <v>45022</v>
      </c>
      <c r="BK19" s="140">
        <v>0</v>
      </c>
      <c r="BL19" s="140">
        <v>43950</v>
      </c>
      <c r="BM19" s="140">
        <v>10373</v>
      </c>
      <c r="BN19" s="140">
        <v>0</v>
      </c>
      <c r="BO19" s="140">
        <v>2063150</v>
      </c>
      <c r="BP19" s="140">
        <v>277680</v>
      </c>
      <c r="BQ19" s="140">
        <v>253281</v>
      </c>
      <c r="BR19" s="140">
        <v>6035</v>
      </c>
      <c r="BS19" s="140">
        <v>18364</v>
      </c>
      <c r="BT19" s="140">
        <v>0</v>
      </c>
      <c r="BU19" s="140">
        <v>491242</v>
      </c>
      <c r="BV19" s="140">
        <v>98680</v>
      </c>
      <c r="BW19" s="140">
        <v>392562</v>
      </c>
      <c r="BX19" s="140">
        <v>0</v>
      </c>
      <c r="BY19" s="140">
        <v>0</v>
      </c>
      <c r="BZ19" s="140">
        <v>1294228</v>
      </c>
      <c r="CA19" s="140">
        <v>792806</v>
      </c>
      <c r="CB19" s="140">
        <v>422716</v>
      </c>
      <c r="CC19" s="140">
        <v>0</v>
      </c>
      <c r="CD19" s="140">
        <v>78706</v>
      </c>
      <c r="CE19" s="140">
        <v>428723</v>
      </c>
      <c r="CF19" s="140">
        <v>0</v>
      </c>
      <c r="CG19" s="140">
        <v>359652</v>
      </c>
      <c r="CH19" s="140">
        <v>2522147</v>
      </c>
      <c r="CI19" s="140">
        <v>8551074</v>
      </c>
      <c r="CJ19" s="140">
        <v>8451056</v>
      </c>
      <c r="CK19" s="140">
        <v>360337</v>
      </c>
      <c r="CL19" s="140">
        <v>6350288</v>
      </c>
      <c r="CM19" s="140">
        <v>1549</v>
      </c>
      <c r="CN19" s="140">
        <v>1738882</v>
      </c>
      <c r="CO19" s="140">
        <v>100018</v>
      </c>
      <c r="CP19" s="140">
        <v>8832949</v>
      </c>
      <c r="CQ19" s="140">
        <v>152655272</v>
      </c>
      <c r="CR19" s="140">
        <v>39666026</v>
      </c>
      <c r="CS19" s="140">
        <v>10834853</v>
      </c>
      <c r="CT19" s="140">
        <v>28531153</v>
      </c>
      <c r="CU19" s="140">
        <v>291749</v>
      </c>
      <c r="CV19" s="140">
        <v>8271</v>
      </c>
      <c r="CW19" s="140">
        <v>29758417</v>
      </c>
      <c r="CX19" s="140">
        <v>26364155</v>
      </c>
      <c r="CY19" s="140">
        <v>3314806</v>
      </c>
      <c r="CZ19" s="140">
        <v>79456</v>
      </c>
      <c r="DA19" s="140">
        <v>236363</v>
      </c>
      <c r="DB19" s="140">
        <v>82909377</v>
      </c>
      <c r="DC19" s="140">
        <v>60061200</v>
      </c>
      <c r="DD19" s="140">
        <v>18589807</v>
      </c>
      <c r="DE19" s="140">
        <v>545014</v>
      </c>
      <c r="DF19" s="140">
        <v>3713356</v>
      </c>
      <c r="DG19" s="140">
        <v>50228353</v>
      </c>
      <c r="DH19" s="140">
        <v>85089</v>
      </c>
      <c r="DI19" s="140">
        <v>12770069</v>
      </c>
      <c r="DJ19" s="140">
        <v>173976415</v>
      </c>
    </row>
    <row r="20" spans="1:114" ht="13.5" customHeight="1" x14ac:dyDescent="0.15">
      <c r="A20" s="138" t="s">
        <v>16</v>
      </c>
      <c r="B20" s="139" t="s">
        <v>403</v>
      </c>
      <c r="C20" s="138" t="s">
        <v>1</v>
      </c>
      <c r="D20" s="140">
        <v>136176942</v>
      </c>
      <c r="E20" s="140">
        <v>53289263</v>
      </c>
      <c r="F20" s="140">
        <v>2482343</v>
      </c>
      <c r="G20" s="140">
        <v>82478</v>
      </c>
      <c r="H20" s="140">
        <v>17263000</v>
      </c>
      <c r="I20" s="140">
        <v>14863201</v>
      </c>
      <c r="J20" s="141" t="s">
        <v>390</v>
      </c>
      <c r="K20" s="140">
        <v>18598241</v>
      </c>
      <c r="L20" s="140">
        <v>82887679</v>
      </c>
      <c r="M20" s="140">
        <v>6168766</v>
      </c>
      <c r="N20" s="140">
        <v>1314334</v>
      </c>
      <c r="O20" s="140">
        <v>19886</v>
      </c>
      <c r="P20" s="140">
        <v>30193</v>
      </c>
      <c r="Q20" s="140">
        <v>432200</v>
      </c>
      <c r="R20" s="140">
        <v>715743</v>
      </c>
      <c r="S20" s="141" t="s">
        <v>390</v>
      </c>
      <c r="T20" s="140">
        <v>116312</v>
      </c>
      <c r="U20" s="140">
        <v>4854432</v>
      </c>
      <c r="V20" s="140">
        <v>142345708</v>
      </c>
      <c r="W20" s="140">
        <v>54603597</v>
      </c>
      <c r="X20" s="140">
        <v>2502229</v>
      </c>
      <c r="Y20" s="140">
        <v>112671</v>
      </c>
      <c r="Z20" s="140">
        <v>17695200</v>
      </c>
      <c r="AA20" s="140">
        <v>15578944</v>
      </c>
      <c r="AB20" s="141" t="s">
        <v>390</v>
      </c>
      <c r="AC20" s="140">
        <v>18714553</v>
      </c>
      <c r="AD20" s="140">
        <v>87742111</v>
      </c>
      <c r="AE20" s="140">
        <v>26234920</v>
      </c>
      <c r="AF20" s="140">
        <v>26054694</v>
      </c>
      <c r="AG20" s="140">
        <v>152888</v>
      </c>
      <c r="AH20" s="140">
        <v>23230088</v>
      </c>
      <c r="AI20" s="140">
        <v>2615465</v>
      </c>
      <c r="AJ20" s="140">
        <v>56253</v>
      </c>
      <c r="AK20" s="140">
        <v>180226</v>
      </c>
      <c r="AL20" s="140">
        <v>565125</v>
      </c>
      <c r="AM20" s="140">
        <v>101968489</v>
      </c>
      <c r="AN20" s="140">
        <v>35004285</v>
      </c>
      <c r="AO20" s="140">
        <v>9745060</v>
      </c>
      <c r="AP20" s="140">
        <v>20532223</v>
      </c>
      <c r="AQ20" s="140">
        <v>4481019</v>
      </c>
      <c r="AR20" s="140">
        <v>245983</v>
      </c>
      <c r="AS20" s="140">
        <v>19460914</v>
      </c>
      <c r="AT20" s="140">
        <v>3984541</v>
      </c>
      <c r="AU20" s="140">
        <v>11626951</v>
      </c>
      <c r="AV20" s="140">
        <v>3849422</v>
      </c>
      <c r="AW20" s="140">
        <v>1006603</v>
      </c>
      <c r="AX20" s="140">
        <v>46314873</v>
      </c>
      <c r="AY20" s="140">
        <v>23758304</v>
      </c>
      <c r="AZ20" s="140">
        <v>20244137</v>
      </c>
      <c r="BA20" s="140">
        <v>1998755</v>
      </c>
      <c r="BB20" s="140">
        <v>313677</v>
      </c>
      <c r="BC20" s="140">
        <v>2832259</v>
      </c>
      <c r="BD20" s="140">
        <v>181814</v>
      </c>
      <c r="BE20" s="140">
        <v>4576149</v>
      </c>
      <c r="BF20" s="140">
        <v>132779558</v>
      </c>
      <c r="BG20" s="140">
        <v>419430</v>
      </c>
      <c r="BH20" s="140">
        <v>397509</v>
      </c>
      <c r="BI20" s="140">
        <v>0</v>
      </c>
      <c r="BJ20" s="140">
        <v>397509</v>
      </c>
      <c r="BK20" s="140">
        <v>0</v>
      </c>
      <c r="BL20" s="140">
        <v>0</v>
      </c>
      <c r="BM20" s="140">
        <v>21921</v>
      </c>
      <c r="BN20" s="140">
        <v>0</v>
      </c>
      <c r="BO20" s="140">
        <v>5183295</v>
      </c>
      <c r="BP20" s="140">
        <v>2008682</v>
      </c>
      <c r="BQ20" s="140">
        <v>514327</v>
      </c>
      <c r="BR20" s="140">
        <v>1317345</v>
      </c>
      <c r="BS20" s="140">
        <v>177010</v>
      </c>
      <c r="BT20" s="140">
        <v>0</v>
      </c>
      <c r="BU20" s="140">
        <v>1079659</v>
      </c>
      <c r="BV20" s="140">
        <v>276303</v>
      </c>
      <c r="BW20" s="140">
        <v>687860</v>
      </c>
      <c r="BX20" s="140">
        <v>115496</v>
      </c>
      <c r="BY20" s="140">
        <v>44745</v>
      </c>
      <c r="BZ20" s="140">
        <v>2047238</v>
      </c>
      <c r="CA20" s="140">
        <v>985804</v>
      </c>
      <c r="CB20" s="140">
        <v>994572</v>
      </c>
      <c r="CC20" s="140">
        <v>43472</v>
      </c>
      <c r="CD20" s="140">
        <v>23390</v>
      </c>
      <c r="CE20" s="140">
        <v>220272</v>
      </c>
      <c r="CF20" s="140">
        <v>2971</v>
      </c>
      <c r="CG20" s="140">
        <v>345769</v>
      </c>
      <c r="CH20" s="140">
        <v>5948494</v>
      </c>
      <c r="CI20" s="140">
        <v>26654350</v>
      </c>
      <c r="CJ20" s="140">
        <v>26452203</v>
      </c>
      <c r="CK20" s="140">
        <v>152888</v>
      </c>
      <c r="CL20" s="140">
        <v>23627597</v>
      </c>
      <c r="CM20" s="140">
        <v>2615465</v>
      </c>
      <c r="CN20" s="140">
        <v>56253</v>
      </c>
      <c r="CO20" s="140">
        <v>202147</v>
      </c>
      <c r="CP20" s="140">
        <v>565125</v>
      </c>
      <c r="CQ20" s="140">
        <v>107151784</v>
      </c>
      <c r="CR20" s="140">
        <v>37012967</v>
      </c>
      <c r="CS20" s="140">
        <v>10259387</v>
      </c>
      <c r="CT20" s="140">
        <v>21849568</v>
      </c>
      <c r="CU20" s="140">
        <v>4658029</v>
      </c>
      <c r="CV20" s="140">
        <v>245983</v>
      </c>
      <c r="CW20" s="140">
        <v>20540573</v>
      </c>
      <c r="CX20" s="140">
        <v>4260844</v>
      </c>
      <c r="CY20" s="140">
        <v>12314811</v>
      </c>
      <c r="CZ20" s="140">
        <v>3964918</v>
      </c>
      <c r="DA20" s="140">
        <v>1051348</v>
      </c>
      <c r="DB20" s="140">
        <v>48362111</v>
      </c>
      <c r="DC20" s="140">
        <v>24744108</v>
      </c>
      <c r="DD20" s="140">
        <v>21238709</v>
      </c>
      <c r="DE20" s="140">
        <v>2042227</v>
      </c>
      <c r="DF20" s="140">
        <v>337067</v>
      </c>
      <c r="DG20" s="140">
        <v>3052531</v>
      </c>
      <c r="DH20" s="140">
        <v>184785</v>
      </c>
      <c r="DI20" s="140">
        <v>4921918</v>
      </c>
      <c r="DJ20" s="140">
        <v>138728052</v>
      </c>
    </row>
    <row r="21" spans="1:114" ht="13.5" customHeight="1" x14ac:dyDescent="0.15">
      <c r="A21" s="138" t="s">
        <v>17</v>
      </c>
      <c r="B21" s="139" t="s">
        <v>404</v>
      </c>
      <c r="C21" s="138" t="s">
        <v>1</v>
      </c>
      <c r="D21" s="140">
        <v>42503520</v>
      </c>
      <c r="E21" s="140">
        <v>18998025</v>
      </c>
      <c r="F21" s="140">
        <v>2643552</v>
      </c>
      <c r="G21" s="140">
        <v>12171</v>
      </c>
      <c r="H21" s="140">
        <v>7978842</v>
      </c>
      <c r="I21" s="140">
        <v>4989852</v>
      </c>
      <c r="J21" s="141" t="s">
        <v>390</v>
      </c>
      <c r="K21" s="140">
        <v>3373608</v>
      </c>
      <c r="L21" s="140">
        <v>23505495</v>
      </c>
      <c r="M21" s="140">
        <v>4359380</v>
      </c>
      <c r="N21" s="140">
        <v>737913</v>
      </c>
      <c r="O21" s="140">
        <v>14941</v>
      </c>
      <c r="P21" s="140">
        <v>0</v>
      </c>
      <c r="Q21" s="140">
        <v>6600</v>
      </c>
      <c r="R21" s="140">
        <v>613922</v>
      </c>
      <c r="S21" s="141" t="s">
        <v>390</v>
      </c>
      <c r="T21" s="140">
        <v>102450</v>
      </c>
      <c r="U21" s="140">
        <v>3621467</v>
      </c>
      <c r="V21" s="140">
        <v>46862900</v>
      </c>
      <c r="W21" s="140">
        <v>19735938</v>
      </c>
      <c r="X21" s="140">
        <v>2658493</v>
      </c>
      <c r="Y21" s="140">
        <v>12171</v>
      </c>
      <c r="Z21" s="140">
        <v>7985442</v>
      </c>
      <c r="AA21" s="140">
        <v>5603774</v>
      </c>
      <c r="AB21" s="141" t="s">
        <v>390</v>
      </c>
      <c r="AC21" s="140">
        <v>3476058</v>
      </c>
      <c r="AD21" s="140">
        <v>27126962</v>
      </c>
      <c r="AE21" s="140">
        <v>10151761</v>
      </c>
      <c r="AF21" s="140">
        <v>10092893</v>
      </c>
      <c r="AG21" s="140">
        <v>6382</v>
      </c>
      <c r="AH21" s="140">
        <v>9802697</v>
      </c>
      <c r="AI21" s="140">
        <v>109618</v>
      </c>
      <c r="AJ21" s="140">
        <v>174196</v>
      </c>
      <c r="AK21" s="140">
        <v>58868</v>
      </c>
      <c r="AL21" s="140">
        <v>2171843</v>
      </c>
      <c r="AM21" s="140">
        <v>26193694</v>
      </c>
      <c r="AN21" s="140">
        <v>2195863</v>
      </c>
      <c r="AO21" s="140">
        <v>1344581</v>
      </c>
      <c r="AP21" s="140">
        <v>359209</v>
      </c>
      <c r="AQ21" s="140">
        <v>367931</v>
      </c>
      <c r="AR21" s="140">
        <v>124142</v>
      </c>
      <c r="AS21" s="140">
        <v>4671861</v>
      </c>
      <c r="AT21" s="140">
        <v>750761</v>
      </c>
      <c r="AU21" s="140">
        <v>3558018</v>
      </c>
      <c r="AV21" s="140">
        <v>363082</v>
      </c>
      <c r="AW21" s="140">
        <v>4052</v>
      </c>
      <c r="AX21" s="140">
        <v>19283126</v>
      </c>
      <c r="AY21" s="140">
        <v>8775868</v>
      </c>
      <c r="AZ21" s="140">
        <v>8703245</v>
      </c>
      <c r="BA21" s="140">
        <v>722177</v>
      </c>
      <c r="BB21" s="140">
        <v>1081836</v>
      </c>
      <c r="BC21" s="140">
        <v>2889312</v>
      </c>
      <c r="BD21" s="140">
        <v>38792</v>
      </c>
      <c r="BE21" s="140">
        <v>1096910</v>
      </c>
      <c r="BF21" s="140">
        <v>37442365</v>
      </c>
      <c r="BG21" s="140">
        <v>28164</v>
      </c>
      <c r="BH21" s="140">
        <v>28164</v>
      </c>
      <c r="BI21" s="140">
        <v>0</v>
      </c>
      <c r="BJ21" s="140">
        <v>18088</v>
      </c>
      <c r="BK21" s="140">
        <v>10076</v>
      </c>
      <c r="BL21" s="140">
        <v>0</v>
      </c>
      <c r="BM21" s="140">
        <v>0</v>
      </c>
      <c r="BN21" s="140">
        <v>0</v>
      </c>
      <c r="BO21" s="140">
        <v>3993578</v>
      </c>
      <c r="BP21" s="140">
        <v>561973</v>
      </c>
      <c r="BQ21" s="140">
        <v>380568</v>
      </c>
      <c r="BR21" s="140">
        <v>10188</v>
      </c>
      <c r="BS21" s="140">
        <v>171217</v>
      </c>
      <c r="BT21" s="140">
        <v>0</v>
      </c>
      <c r="BU21" s="140">
        <v>1430529</v>
      </c>
      <c r="BV21" s="140">
        <v>184659</v>
      </c>
      <c r="BW21" s="140">
        <v>1245870</v>
      </c>
      <c r="BX21" s="140">
        <v>0</v>
      </c>
      <c r="BY21" s="140">
        <v>212</v>
      </c>
      <c r="BZ21" s="140">
        <v>2000012</v>
      </c>
      <c r="CA21" s="140">
        <v>1075793</v>
      </c>
      <c r="CB21" s="140">
        <v>878798</v>
      </c>
      <c r="CC21" s="140">
        <v>36105</v>
      </c>
      <c r="CD21" s="140">
        <v>9316</v>
      </c>
      <c r="CE21" s="140">
        <v>240402</v>
      </c>
      <c r="CF21" s="140">
        <v>852</v>
      </c>
      <c r="CG21" s="140">
        <v>97236</v>
      </c>
      <c r="CH21" s="140">
        <v>4118978</v>
      </c>
      <c r="CI21" s="140">
        <v>10179925</v>
      </c>
      <c r="CJ21" s="140">
        <v>10121057</v>
      </c>
      <c r="CK21" s="140">
        <v>6382</v>
      </c>
      <c r="CL21" s="140">
        <v>9820785</v>
      </c>
      <c r="CM21" s="140">
        <v>119694</v>
      </c>
      <c r="CN21" s="140">
        <v>174196</v>
      </c>
      <c r="CO21" s="140">
        <v>58868</v>
      </c>
      <c r="CP21" s="140">
        <v>2171843</v>
      </c>
      <c r="CQ21" s="140">
        <v>30187272</v>
      </c>
      <c r="CR21" s="140">
        <v>2757836</v>
      </c>
      <c r="CS21" s="140">
        <v>1725149</v>
      </c>
      <c r="CT21" s="140">
        <v>369397</v>
      </c>
      <c r="CU21" s="140">
        <v>539148</v>
      </c>
      <c r="CV21" s="140">
        <v>124142</v>
      </c>
      <c r="CW21" s="140">
        <v>6102390</v>
      </c>
      <c r="CX21" s="140">
        <v>935420</v>
      </c>
      <c r="CY21" s="140">
        <v>4803888</v>
      </c>
      <c r="CZ21" s="140">
        <v>363082</v>
      </c>
      <c r="DA21" s="140">
        <v>4264</v>
      </c>
      <c r="DB21" s="140">
        <v>21283138</v>
      </c>
      <c r="DC21" s="140">
        <v>9851661</v>
      </c>
      <c r="DD21" s="140">
        <v>9582043</v>
      </c>
      <c r="DE21" s="140">
        <v>758282</v>
      </c>
      <c r="DF21" s="140">
        <v>1091152</v>
      </c>
      <c r="DG21" s="140">
        <v>3129714</v>
      </c>
      <c r="DH21" s="140">
        <v>39644</v>
      </c>
      <c r="DI21" s="140">
        <v>1194146</v>
      </c>
      <c r="DJ21" s="140">
        <v>41561343</v>
      </c>
    </row>
    <row r="22" spans="1:114" ht="13.5" customHeight="1" x14ac:dyDescent="0.15">
      <c r="A22" s="138" t="s">
        <v>18</v>
      </c>
      <c r="B22" s="139" t="s">
        <v>405</v>
      </c>
      <c r="C22" s="138" t="s">
        <v>1</v>
      </c>
      <c r="D22" s="140">
        <v>9737901</v>
      </c>
      <c r="E22" s="140">
        <v>1062011</v>
      </c>
      <c r="F22" s="140">
        <v>21193</v>
      </c>
      <c r="G22" s="140">
        <v>11391</v>
      </c>
      <c r="H22" s="140">
        <v>8100</v>
      </c>
      <c r="I22" s="140">
        <v>611253</v>
      </c>
      <c r="J22" s="141" t="s">
        <v>390</v>
      </c>
      <c r="K22" s="140">
        <v>410074</v>
      </c>
      <c r="L22" s="140">
        <v>8675890</v>
      </c>
      <c r="M22" s="140">
        <v>1329824</v>
      </c>
      <c r="N22" s="140">
        <v>201962</v>
      </c>
      <c r="O22" s="140">
        <v>21818</v>
      </c>
      <c r="P22" s="140">
        <v>678</v>
      </c>
      <c r="Q22" s="140">
        <v>27800</v>
      </c>
      <c r="R22" s="140">
        <v>109649</v>
      </c>
      <c r="S22" s="141" t="s">
        <v>390</v>
      </c>
      <c r="T22" s="140">
        <v>42017</v>
      </c>
      <c r="U22" s="140">
        <v>1127862</v>
      </c>
      <c r="V22" s="140">
        <v>11067725</v>
      </c>
      <c r="W22" s="140">
        <v>1263973</v>
      </c>
      <c r="X22" s="140">
        <v>43011</v>
      </c>
      <c r="Y22" s="140">
        <v>12069</v>
      </c>
      <c r="Z22" s="140">
        <v>35900</v>
      </c>
      <c r="AA22" s="140">
        <v>720902</v>
      </c>
      <c r="AB22" s="141" t="s">
        <v>390</v>
      </c>
      <c r="AC22" s="140">
        <v>452091</v>
      </c>
      <c r="AD22" s="140">
        <v>9803752</v>
      </c>
      <c r="AE22" s="140">
        <v>58961</v>
      </c>
      <c r="AF22" s="140">
        <v>47413</v>
      </c>
      <c r="AG22" s="140">
        <v>0</v>
      </c>
      <c r="AH22" s="140">
        <v>8195</v>
      </c>
      <c r="AI22" s="140">
        <v>38690</v>
      </c>
      <c r="AJ22" s="140">
        <v>528</v>
      </c>
      <c r="AK22" s="140">
        <v>11548</v>
      </c>
      <c r="AL22" s="140">
        <v>80</v>
      </c>
      <c r="AM22" s="140">
        <v>6329253</v>
      </c>
      <c r="AN22" s="140">
        <v>1317034</v>
      </c>
      <c r="AO22" s="140">
        <v>365300</v>
      </c>
      <c r="AP22" s="140">
        <v>914706</v>
      </c>
      <c r="AQ22" s="140">
        <v>21709</v>
      </c>
      <c r="AR22" s="140">
        <v>15319</v>
      </c>
      <c r="AS22" s="140">
        <v>242596</v>
      </c>
      <c r="AT22" s="140">
        <v>157859</v>
      </c>
      <c r="AU22" s="140">
        <v>47019</v>
      </c>
      <c r="AV22" s="140">
        <v>37718</v>
      </c>
      <c r="AW22" s="140">
        <v>16660</v>
      </c>
      <c r="AX22" s="140">
        <v>4752963</v>
      </c>
      <c r="AY22" s="140">
        <v>3280041</v>
      </c>
      <c r="AZ22" s="140">
        <v>1148685</v>
      </c>
      <c r="BA22" s="140">
        <v>225028</v>
      </c>
      <c r="BB22" s="140">
        <v>99209</v>
      </c>
      <c r="BC22" s="140">
        <v>3090160</v>
      </c>
      <c r="BD22" s="140">
        <v>0</v>
      </c>
      <c r="BE22" s="140">
        <v>259447</v>
      </c>
      <c r="BF22" s="140">
        <v>6647661</v>
      </c>
      <c r="BG22" s="140">
        <v>155379</v>
      </c>
      <c r="BH22" s="140">
        <v>151364</v>
      </c>
      <c r="BI22" s="140">
        <v>0</v>
      </c>
      <c r="BJ22" s="140">
        <v>151364</v>
      </c>
      <c r="BK22" s="140">
        <v>0</v>
      </c>
      <c r="BL22" s="140">
        <v>0</v>
      </c>
      <c r="BM22" s="140">
        <v>4015</v>
      </c>
      <c r="BN22" s="140">
        <v>0</v>
      </c>
      <c r="BO22" s="140">
        <v>647282</v>
      </c>
      <c r="BP22" s="140">
        <v>176648</v>
      </c>
      <c r="BQ22" s="140">
        <v>87809</v>
      </c>
      <c r="BR22" s="140">
        <v>82083</v>
      </c>
      <c r="BS22" s="140">
        <v>6756</v>
      </c>
      <c r="BT22" s="140">
        <v>0</v>
      </c>
      <c r="BU22" s="140">
        <v>105000</v>
      </c>
      <c r="BV22" s="140">
        <v>6766</v>
      </c>
      <c r="BW22" s="140">
        <v>98122</v>
      </c>
      <c r="BX22" s="140">
        <v>112</v>
      </c>
      <c r="BY22" s="140">
        <v>0</v>
      </c>
      <c r="BZ22" s="140">
        <v>365634</v>
      </c>
      <c r="CA22" s="140">
        <v>139087</v>
      </c>
      <c r="CB22" s="140">
        <v>187344</v>
      </c>
      <c r="CC22" s="140">
        <v>0</v>
      </c>
      <c r="CD22" s="140">
        <v>39203</v>
      </c>
      <c r="CE22" s="140">
        <v>476832</v>
      </c>
      <c r="CF22" s="140">
        <v>0</v>
      </c>
      <c r="CG22" s="140">
        <v>50331</v>
      </c>
      <c r="CH22" s="140">
        <v>852992</v>
      </c>
      <c r="CI22" s="140">
        <v>214340</v>
      </c>
      <c r="CJ22" s="140">
        <v>198777</v>
      </c>
      <c r="CK22" s="140">
        <v>0</v>
      </c>
      <c r="CL22" s="140">
        <v>159559</v>
      </c>
      <c r="CM22" s="140">
        <v>38690</v>
      </c>
      <c r="CN22" s="140">
        <v>528</v>
      </c>
      <c r="CO22" s="140">
        <v>15563</v>
      </c>
      <c r="CP22" s="140">
        <v>80</v>
      </c>
      <c r="CQ22" s="140">
        <v>6976535</v>
      </c>
      <c r="CR22" s="140">
        <v>1493682</v>
      </c>
      <c r="CS22" s="140">
        <v>453109</v>
      </c>
      <c r="CT22" s="140">
        <v>996789</v>
      </c>
      <c r="CU22" s="140">
        <v>28465</v>
      </c>
      <c r="CV22" s="140">
        <v>15319</v>
      </c>
      <c r="CW22" s="140">
        <v>347596</v>
      </c>
      <c r="CX22" s="140">
        <v>164625</v>
      </c>
      <c r="CY22" s="140">
        <v>145141</v>
      </c>
      <c r="CZ22" s="140">
        <v>37830</v>
      </c>
      <c r="DA22" s="140">
        <v>16660</v>
      </c>
      <c r="DB22" s="140">
        <v>5118597</v>
      </c>
      <c r="DC22" s="140">
        <v>3419128</v>
      </c>
      <c r="DD22" s="140">
        <v>1336029</v>
      </c>
      <c r="DE22" s="140">
        <v>225028</v>
      </c>
      <c r="DF22" s="140">
        <v>138412</v>
      </c>
      <c r="DG22" s="140">
        <v>3566992</v>
      </c>
      <c r="DH22" s="140">
        <v>0</v>
      </c>
      <c r="DI22" s="140">
        <v>309778</v>
      </c>
      <c r="DJ22" s="140">
        <v>7500653</v>
      </c>
    </row>
    <row r="23" spans="1:114" ht="13.5" customHeight="1" x14ac:dyDescent="0.15">
      <c r="A23" s="138" t="s">
        <v>19</v>
      </c>
      <c r="B23" s="139" t="s">
        <v>406</v>
      </c>
      <c r="C23" s="138" t="s">
        <v>1</v>
      </c>
      <c r="D23" s="140">
        <v>13930921</v>
      </c>
      <c r="E23" s="140">
        <v>3297340</v>
      </c>
      <c r="F23" s="140">
        <v>44351</v>
      </c>
      <c r="G23" s="140">
        <v>0</v>
      </c>
      <c r="H23" s="140">
        <v>506016</v>
      </c>
      <c r="I23" s="140">
        <v>1288090</v>
      </c>
      <c r="J23" s="141" t="s">
        <v>390</v>
      </c>
      <c r="K23" s="140">
        <v>1458883</v>
      </c>
      <c r="L23" s="140">
        <v>10633581</v>
      </c>
      <c r="M23" s="140">
        <v>767792</v>
      </c>
      <c r="N23" s="140">
        <v>23784</v>
      </c>
      <c r="O23" s="140">
        <v>0</v>
      </c>
      <c r="P23" s="140">
        <v>0</v>
      </c>
      <c r="Q23" s="140">
        <v>1800</v>
      </c>
      <c r="R23" s="140">
        <v>17952</v>
      </c>
      <c r="S23" s="141" t="s">
        <v>390</v>
      </c>
      <c r="T23" s="140">
        <v>4032</v>
      </c>
      <c r="U23" s="140">
        <v>744008</v>
      </c>
      <c r="V23" s="140">
        <v>14698713</v>
      </c>
      <c r="W23" s="140">
        <v>3321124</v>
      </c>
      <c r="X23" s="140">
        <v>44351</v>
      </c>
      <c r="Y23" s="140">
        <v>0</v>
      </c>
      <c r="Z23" s="140">
        <v>507816</v>
      </c>
      <c r="AA23" s="140">
        <v>1306042</v>
      </c>
      <c r="AB23" s="141" t="s">
        <v>390</v>
      </c>
      <c r="AC23" s="140">
        <v>1462915</v>
      </c>
      <c r="AD23" s="140">
        <v>11377589</v>
      </c>
      <c r="AE23" s="140">
        <v>465381</v>
      </c>
      <c r="AF23" s="140">
        <v>465043</v>
      </c>
      <c r="AG23" s="140">
        <v>0</v>
      </c>
      <c r="AH23" s="140">
        <v>89653</v>
      </c>
      <c r="AI23" s="140">
        <v>375390</v>
      </c>
      <c r="AJ23" s="140">
        <v>0</v>
      </c>
      <c r="AK23" s="140">
        <v>338</v>
      </c>
      <c r="AL23" s="140">
        <v>215589</v>
      </c>
      <c r="AM23" s="140">
        <v>9901462</v>
      </c>
      <c r="AN23" s="140">
        <v>2148805</v>
      </c>
      <c r="AO23" s="140">
        <v>798919</v>
      </c>
      <c r="AP23" s="140">
        <v>728566</v>
      </c>
      <c r="AQ23" s="140">
        <v>477995</v>
      </c>
      <c r="AR23" s="140">
        <v>143325</v>
      </c>
      <c r="AS23" s="140">
        <v>2115262</v>
      </c>
      <c r="AT23" s="140">
        <v>119950</v>
      </c>
      <c r="AU23" s="140">
        <v>1682549</v>
      </c>
      <c r="AV23" s="140">
        <v>312763</v>
      </c>
      <c r="AW23" s="140">
        <v>40700</v>
      </c>
      <c r="AX23" s="140">
        <v>5596695</v>
      </c>
      <c r="AY23" s="140">
        <v>3657120</v>
      </c>
      <c r="AZ23" s="140">
        <v>1650534</v>
      </c>
      <c r="BA23" s="140">
        <v>225304</v>
      </c>
      <c r="BB23" s="140">
        <v>63737</v>
      </c>
      <c r="BC23" s="140">
        <v>2358413</v>
      </c>
      <c r="BD23" s="140">
        <v>0</v>
      </c>
      <c r="BE23" s="140">
        <v>990076</v>
      </c>
      <c r="BF23" s="140">
        <v>11356919</v>
      </c>
      <c r="BG23" s="140">
        <v>8415</v>
      </c>
      <c r="BH23" s="140">
        <v>8415</v>
      </c>
      <c r="BI23" s="140">
        <v>0</v>
      </c>
      <c r="BJ23" s="140">
        <v>8415</v>
      </c>
      <c r="BK23" s="140">
        <v>0</v>
      </c>
      <c r="BL23" s="140">
        <v>0</v>
      </c>
      <c r="BM23" s="140">
        <v>0</v>
      </c>
      <c r="BN23" s="140">
        <v>47776</v>
      </c>
      <c r="BO23" s="140">
        <v>433489</v>
      </c>
      <c r="BP23" s="140">
        <v>14745</v>
      </c>
      <c r="BQ23" s="140">
        <v>0</v>
      </c>
      <c r="BR23" s="140">
        <v>0</v>
      </c>
      <c r="BS23" s="140">
        <v>14745</v>
      </c>
      <c r="BT23" s="140">
        <v>0</v>
      </c>
      <c r="BU23" s="140">
        <v>140696</v>
      </c>
      <c r="BV23" s="140">
        <v>0</v>
      </c>
      <c r="BW23" s="140">
        <v>140696</v>
      </c>
      <c r="BX23" s="140">
        <v>0</v>
      </c>
      <c r="BY23" s="140">
        <v>0</v>
      </c>
      <c r="BZ23" s="140">
        <v>278048</v>
      </c>
      <c r="CA23" s="140">
        <v>17087</v>
      </c>
      <c r="CB23" s="140">
        <v>151670</v>
      </c>
      <c r="CC23" s="140">
        <v>109291</v>
      </c>
      <c r="CD23" s="140">
        <v>0</v>
      </c>
      <c r="CE23" s="140">
        <v>265498</v>
      </c>
      <c r="CF23" s="140">
        <v>0</v>
      </c>
      <c r="CG23" s="140">
        <v>12614</v>
      </c>
      <c r="CH23" s="140">
        <v>454518</v>
      </c>
      <c r="CI23" s="140">
        <v>473796</v>
      </c>
      <c r="CJ23" s="140">
        <v>473458</v>
      </c>
      <c r="CK23" s="140">
        <v>0</v>
      </c>
      <c r="CL23" s="140">
        <v>98068</v>
      </c>
      <c r="CM23" s="140">
        <v>375390</v>
      </c>
      <c r="CN23" s="140">
        <v>0</v>
      </c>
      <c r="CO23" s="140">
        <v>338</v>
      </c>
      <c r="CP23" s="140">
        <v>263365</v>
      </c>
      <c r="CQ23" s="140">
        <v>10334951</v>
      </c>
      <c r="CR23" s="140">
        <v>2163550</v>
      </c>
      <c r="CS23" s="140">
        <v>798919</v>
      </c>
      <c r="CT23" s="140">
        <v>728566</v>
      </c>
      <c r="CU23" s="140">
        <v>492740</v>
      </c>
      <c r="CV23" s="140">
        <v>143325</v>
      </c>
      <c r="CW23" s="140">
        <v>2255958</v>
      </c>
      <c r="CX23" s="140">
        <v>119950</v>
      </c>
      <c r="CY23" s="140">
        <v>1823245</v>
      </c>
      <c r="CZ23" s="140">
        <v>312763</v>
      </c>
      <c r="DA23" s="140">
        <v>40700</v>
      </c>
      <c r="DB23" s="140">
        <v>5874743</v>
      </c>
      <c r="DC23" s="140">
        <v>3674207</v>
      </c>
      <c r="DD23" s="140">
        <v>1802204</v>
      </c>
      <c r="DE23" s="140">
        <v>334595</v>
      </c>
      <c r="DF23" s="140">
        <v>63737</v>
      </c>
      <c r="DG23" s="140">
        <v>2623911</v>
      </c>
      <c r="DH23" s="140">
        <v>0</v>
      </c>
      <c r="DI23" s="140">
        <v>1002690</v>
      </c>
      <c r="DJ23" s="140">
        <v>11811437</v>
      </c>
    </row>
    <row r="24" spans="1:114" ht="13.5" customHeight="1" x14ac:dyDescent="0.15">
      <c r="A24" s="138" t="s">
        <v>20</v>
      </c>
      <c r="B24" s="139" t="s">
        <v>407</v>
      </c>
      <c r="C24" s="138" t="s">
        <v>1</v>
      </c>
      <c r="D24" s="140">
        <v>12427058</v>
      </c>
      <c r="E24" s="140">
        <v>3286340</v>
      </c>
      <c r="F24" s="140">
        <v>856536</v>
      </c>
      <c r="G24" s="140">
        <v>190293</v>
      </c>
      <c r="H24" s="140">
        <v>1436600</v>
      </c>
      <c r="I24" s="140">
        <v>483437</v>
      </c>
      <c r="J24" s="141" t="s">
        <v>390</v>
      </c>
      <c r="K24" s="140">
        <v>319474</v>
      </c>
      <c r="L24" s="140">
        <v>9140718</v>
      </c>
      <c r="M24" s="140">
        <v>950697</v>
      </c>
      <c r="N24" s="140">
        <v>100325</v>
      </c>
      <c r="O24" s="140">
        <v>41210</v>
      </c>
      <c r="P24" s="140">
        <v>9000</v>
      </c>
      <c r="Q24" s="140">
        <v>10100</v>
      </c>
      <c r="R24" s="140">
        <v>16875</v>
      </c>
      <c r="S24" s="141" t="s">
        <v>390</v>
      </c>
      <c r="T24" s="140">
        <v>23140</v>
      </c>
      <c r="U24" s="140">
        <v>850372</v>
      </c>
      <c r="V24" s="140">
        <v>13377755</v>
      </c>
      <c r="W24" s="140">
        <v>3386665</v>
      </c>
      <c r="X24" s="140">
        <v>897746</v>
      </c>
      <c r="Y24" s="140">
        <v>199293</v>
      </c>
      <c r="Z24" s="140">
        <v>1446700</v>
      </c>
      <c r="AA24" s="140">
        <v>500312</v>
      </c>
      <c r="AB24" s="141" t="s">
        <v>390</v>
      </c>
      <c r="AC24" s="140">
        <v>342614</v>
      </c>
      <c r="AD24" s="140">
        <v>9991090</v>
      </c>
      <c r="AE24" s="140">
        <v>2385550</v>
      </c>
      <c r="AF24" s="140">
        <v>2385550</v>
      </c>
      <c r="AG24" s="140">
        <v>0</v>
      </c>
      <c r="AH24" s="140">
        <v>1893512</v>
      </c>
      <c r="AI24" s="140">
        <v>426974</v>
      </c>
      <c r="AJ24" s="140">
        <v>65064</v>
      </c>
      <c r="AK24" s="140">
        <v>0</v>
      </c>
      <c r="AL24" s="140">
        <v>12688</v>
      </c>
      <c r="AM24" s="140">
        <v>5233167</v>
      </c>
      <c r="AN24" s="140">
        <v>841156</v>
      </c>
      <c r="AO24" s="140">
        <v>277050</v>
      </c>
      <c r="AP24" s="140">
        <v>296184</v>
      </c>
      <c r="AQ24" s="140">
        <v>267922</v>
      </c>
      <c r="AR24" s="140">
        <v>0</v>
      </c>
      <c r="AS24" s="140">
        <v>847399</v>
      </c>
      <c r="AT24" s="140">
        <v>244407</v>
      </c>
      <c r="AU24" s="140">
        <v>538505</v>
      </c>
      <c r="AV24" s="140">
        <v>64487</v>
      </c>
      <c r="AW24" s="140">
        <v>0</v>
      </c>
      <c r="AX24" s="140">
        <v>3543882</v>
      </c>
      <c r="AY24" s="140">
        <v>2046742</v>
      </c>
      <c r="AZ24" s="140">
        <v>1109435</v>
      </c>
      <c r="BA24" s="140">
        <v>302084</v>
      </c>
      <c r="BB24" s="140">
        <v>85621</v>
      </c>
      <c r="BC24" s="140">
        <v>4522652</v>
      </c>
      <c r="BD24" s="140">
        <v>730</v>
      </c>
      <c r="BE24" s="140">
        <v>273001</v>
      </c>
      <c r="BF24" s="140">
        <v>7891718</v>
      </c>
      <c r="BG24" s="140">
        <v>85487</v>
      </c>
      <c r="BH24" s="140">
        <v>83373</v>
      </c>
      <c r="BI24" s="140">
        <v>0</v>
      </c>
      <c r="BJ24" s="140">
        <v>83373</v>
      </c>
      <c r="BK24" s="140">
        <v>0</v>
      </c>
      <c r="BL24" s="140">
        <v>0</v>
      </c>
      <c r="BM24" s="140">
        <v>2114</v>
      </c>
      <c r="BN24" s="140">
        <v>0</v>
      </c>
      <c r="BO24" s="140">
        <v>433668</v>
      </c>
      <c r="BP24" s="140">
        <v>73692</v>
      </c>
      <c r="BQ24" s="140">
        <v>39638</v>
      </c>
      <c r="BR24" s="140">
        <v>14038</v>
      </c>
      <c r="BS24" s="140">
        <v>20016</v>
      </c>
      <c r="BT24" s="140">
        <v>0</v>
      </c>
      <c r="BU24" s="140">
        <v>202478</v>
      </c>
      <c r="BV24" s="140">
        <v>65044</v>
      </c>
      <c r="BW24" s="140">
        <v>137434</v>
      </c>
      <c r="BX24" s="140">
        <v>0</v>
      </c>
      <c r="BY24" s="140">
        <v>0</v>
      </c>
      <c r="BZ24" s="140">
        <v>157498</v>
      </c>
      <c r="CA24" s="140">
        <v>3358</v>
      </c>
      <c r="CB24" s="140">
        <v>154140</v>
      </c>
      <c r="CC24" s="140">
        <v>0</v>
      </c>
      <c r="CD24" s="140">
        <v>0</v>
      </c>
      <c r="CE24" s="140">
        <v>431542</v>
      </c>
      <c r="CF24" s="140">
        <v>0</v>
      </c>
      <c r="CG24" s="140">
        <v>0</v>
      </c>
      <c r="CH24" s="140">
        <v>519155</v>
      </c>
      <c r="CI24" s="140">
        <v>2471037</v>
      </c>
      <c r="CJ24" s="140">
        <v>2468923</v>
      </c>
      <c r="CK24" s="140">
        <v>0</v>
      </c>
      <c r="CL24" s="140">
        <v>1976885</v>
      </c>
      <c r="CM24" s="140">
        <v>426974</v>
      </c>
      <c r="CN24" s="140">
        <v>65064</v>
      </c>
      <c r="CO24" s="140">
        <v>2114</v>
      </c>
      <c r="CP24" s="140">
        <v>12688</v>
      </c>
      <c r="CQ24" s="140">
        <v>5666835</v>
      </c>
      <c r="CR24" s="140">
        <v>914848</v>
      </c>
      <c r="CS24" s="140">
        <v>316688</v>
      </c>
      <c r="CT24" s="140">
        <v>310222</v>
      </c>
      <c r="CU24" s="140">
        <v>287938</v>
      </c>
      <c r="CV24" s="140">
        <v>0</v>
      </c>
      <c r="CW24" s="140">
        <v>1049877</v>
      </c>
      <c r="CX24" s="140">
        <v>309451</v>
      </c>
      <c r="CY24" s="140">
        <v>675939</v>
      </c>
      <c r="CZ24" s="140">
        <v>64487</v>
      </c>
      <c r="DA24" s="140">
        <v>0</v>
      </c>
      <c r="DB24" s="140">
        <v>3701380</v>
      </c>
      <c r="DC24" s="140">
        <v>2050100</v>
      </c>
      <c r="DD24" s="140">
        <v>1263575</v>
      </c>
      <c r="DE24" s="140">
        <v>302084</v>
      </c>
      <c r="DF24" s="140">
        <v>85621</v>
      </c>
      <c r="DG24" s="140">
        <v>4954194</v>
      </c>
      <c r="DH24" s="140">
        <v>730</v>
      </c>
      <c r="DI24" s="140">
        <v>273001</v>
      </c>
      <c r="DJ24" s="140">
        <v>8410873</v>
      </c>
    </row>
    <row r="25" spans="1:114" ht="13.5" customHeight="1" x14ac:dyDescent="0.15">
      <c r="A25" s="138" t="s">
        <v>21</v>
      </c>
      <c r="B25" s="139" t="s">
        <v>408</v>
      </c>
      <c r="C25" s="138" t="s">
        <v>1</v>
      </c>
      <c r="D25" s="140">
        <v>10684053</v>
      </c>
      <c r="E25" s="140">
        <v>1356367</v>
      </c>
      <c r="F25" s="140">
        <v>9444</v>
      </c>
      <c r="G25" s="140">
        <v>0</v>
      </c>
      <c r="H25" s="140">
        <v>73400</v>
      </c>
      <c r="I25" s="140">
        <v>314275</v>
      </c>
      <c r="J25" s="141" t="s">
        <v>390</v>
      </c>
      <c r="K25" s="140">
        <v>959248</v>
      </c>
      <c r="L25" s="140">
        <v>9327686</v>
      </c>
      <c r="M25" s="140">
        <v>1614684</v>
      </c>
      <c r="N25" s="140">
        <v>112620</v>
      </c>
      <c r="O25" s="140">
        <v>1358</v>
      </c>
      <c r="P25" s="140">
        <v>1357</v>
      </c>
      <c r="Q25" s="140">
        <v>0</v>
      </c>
      <c r="R25" s="140">
        <v>55594</v>
      </c>
      <c r="S25" s="141" t="s">
        <v>390</v>
      </c>
      <c r="T25" s="140">
        <v>54311</v>
      </c>
      <c r="U25" s="140">
        <v>1502064</v>
      </c>
      <c r="V25" s="140">
        <v>12298737</v>
      </c>
      <c r="W25" s="140">
        <v>1468987</v>
      </c>
      <c r="X25" s="140">
        <v>10802</v>
      </c>
      <c r="Y25" s="140">
        <v>1357</v>
      </c>
      <c r="Z25" s="140">
        <v>73400</v>
      </c>
      <c r="AA25" s="140">
        <v>369869</v>
      </c>
      <c r="AB25" s="141" t="s">
        <v>390</v>
      </c>
      <c r="AC25" s="140">
        <v>1013559</v>
      </c>
      <c r="AD25" s="140">
        <v>10829750</v>
      </c>
      <c r="AE25" s="140">
        <v>52015</v>
      </c>
      <c r="AF25" s="140">
        <v>23280</v>
      </c>
      <c r="AG25" s="140">
        <v>0</v>
      </c>
      <c r="AH25" s="140">
        <v>23280</v>
      </c>
      <c r="AI25" s="140">
        <v>0</v>
      </c>
      <c r="AJ25" s="140">
        <v>0</v>
      </c>
      <c r="AK25" s="140">
        <v>28735</v>
      </c>
      <c r="AL25" s="140">
        <v>401894</v>
      </c>
      <c r="AM25" s="140">
        <v>6256163</v>
      </c>
      <c r="AN25" s="140">
        <v>811990</v>
      </c>
      <c r="AO25" s="140">
        <v>492790</v>
      </c>
      <c r="AP25" s="140">
        <v>225471</v>
      </c>
      <c r="AQ25" s="140">
        <v>70797</v>
      </c>
      <c r="AR25" s="140">
        <v>22932</v>
      </c>
      <c r="AS25" s="140">
        <v>656746</v>
      </c>
      <c r="AT25" s="140">
        <v>195341</v>
      </c>
      <c r="AU25" s="140">
        <v>449692</v>
      </c>
      <c r="AV25" s="140">
        <v>11713</v>
      </c>
      <c r="AW25" s="140">
        <v>12791</v>
      </c>
      <c r="AX25" s="140">
        <v>4767246</v>
      </c>
      <c r="AY25" s="140">
        <v>2750147</v>
      </c>
      <c r="AZ25" s="140">
        <v>1657146</v>
      </c>
      <c r="BA25" s="140">
        <v>200093</v>
      </c>
      <c r="BB25" s="140">
        <v>159860</v>
      </c>
      <c r="BC25" s="140">
        <v>3890742</v>
      </c>
      <c r="BD25" s="140">
        <v>7390</v>
      </c>
      <c r="BE25" s="140">
        <v>83239</v>
      </c>
      <c r="BF25" s="140">
        <v>6391417</v>
      </c>
      <c r="BG25" s="140">
        <v>10890</v>
      </c>
      <c r="BH25" s="140">
        <v>10890</v>
      </c>
      <c r="BI25" s="140">
        <v>0</v>
      </c>
      <c r="BJ25" s="140">
        <v>10890</v>
      </c>
      <c r="BK25" s="140">
        <v>0</v>
      </c>
      <c r="BL25" s="140">
        <v>0</v>
      </c>
      <c r="BM25" s="140">
        <v>0</v>
      </c>
      <c r="BN25" s="140">
        <v>25694</v>
      </c>
      <c r="BO25" s="140">
        <v>801094</v>
      </c>
      <c r="BP25" s="140">
        <v>175507</v>
      </c>
      <c r="BQ25" s="140">
        <v>150042</v>
      </c>
      <c r="BR25" s="140">
        <v>14537</v>
      </c>
      <c r="BS25" s="140">
        <v>10928</v>
      </c>
      <c r="BT25" s="140">
        <v>0</v>
      </c>
      <c r="BU25" s="140">
        <v>92649</v>
      </c>
      <c r="BV25" s="140">
        <v>0</v>
      </c>
      <c r="BW25" s="140">
        <v>92602</v>
      </c>
      <c r="BX25" s="140">
        <v>47</v>
      </c>
      <c r="BY25" s="140">
        <v>0</v>
      </c>
      <c r="BZ25" s="140">
        <v>532938</v>
      </c>
      <c r="CA25" s="140">
        <v>9469</v>
      </c>
      <c r="CB25" s="140">
        <v>487893</v>
      </c>
      <c r="CC25" s="140">
        <v>736</v>
      </c>
      <c r="CD25" s="140">
        <v>34840</v>
      </c>
      <c r="CE25" s="140">
        <v>772919</v>
      </c>
      <c r="CF25" s="140">
        <v>0</v>
      </c>
      <c r="CG25" s="140">
        <v>4087</v>
      </c>
      <c r="CH25" s="140">
        <v>816071</v>
      </c>
      <c r="CI25" s="140">
        <v>62905</v>
      </c>
      <c r="CJ25" s="140">
        <v>34170</v>
      </c>
      <c r="CK25" s="140">
        <v>0</v>
      </c>
      <c r="CL25" s="140">
        <v>34170</v>
      </c>
      <c r="CM25" s="140">
        <v>0</v>
      </c>
      <c r="CN25" s="140">
        <v>0</v>
      </c>
      <c r="CO25" s="140">
        <v>28735</v>
      </c>
      <c r="CP25" s="140">
        <v>427588</v>
      </c>
      <c r="CQ25" s="140">
        <v>7057257</v>
      </c>
      <c r="CR25" s="140">
        <v>987497</v>
      </c>
      <c r="CS25" s="140">
        <v>642832</v>
      </c>
      <c r="CT25" s="140">
        <v>240008</v>
      </c>
      <c r="CU25" s="140">
        <v>81725</v>
      </c>
      <c r="CV25" s="140">
        <v>22932</v>
      </c>
      <c r="CW25" s="140">
        <v>749395</v>
      </c>
      <c r="CX25" s="140">
        <v>195341</v>
      </c>
      <c r="CY25" s="140">
        <v>542294</v>
      </c>
      <c r="CZ25" s="140">
        <v>11760</v>
      </c>
      <c r="DA25" s="140">
        <v>12791</v>
      </c>
      <c r="DB25" s="140">
        <v>5300184</v>
      </c>
      <c r="DC25" s="140">
        <v>2759616</v>
      </c>
      <c r="DD25" s="140">
        <v>2145039</v>
      </c>
      <c r="DE25" s="140">
        <v>200829</v>
      </c>
      <c r="DF25" s="140">
        <v>194700</v>
      </c>
      <c r="DG25" s="140">
        <v>4663661</v>
      </c>
      <c r="DH25" s="140">
        <v>7390</v>
      </c>
      <c r="DI25" s="140">
        <v>87326</v>
      </c>
      <c r="DJ25" s="140">
        <v>7207488</v>
      </c>
    </row>
    <row r="26" spans="1:114" ht="13.5" customHeight="1" x14ac:dyDescent="0.15">
      <c r="A26" s="138" t="s">
        <v>22</v>
      </c>
      <c r="B26" s="139" t="s">
        <v>409</v>
      </c>
      <c r="C26" s="138" t="s">
        <v>1</v>
      </c>
      <c r="D26" s="140">
        <v>21460586</v>
      </c>
      <c r="E26" s="140">
        <v>4095552</v>
      </c>
      <c r="F26" s="140">
        <v>50175</v>
      </c>
      <c r="G26" s="140">
        <v>0</v>
      </c>
      <c r="H26" s="140">
        <v>453800</v>
      </c>
      <c r="I26" s="140">
        <v>1931288</v>
      </c>
      <c r="J26" s="141" t="s">
        <v>390</v>
      </c>
      <c r="K26" s="140">
        <v>1660289</v>
      </c>
      <c r="L26" s="140">
        <v>17365034</v>
      </c>
      <c r="M26" s="140">
        <v>4061859</v>
      </c>
      <c r="N26" s="140">
        <v>271601</v>
      </c>
      <c r="O26" s="140">
        <v>0</v>
      </c>
      <c r="P26" s="140">
        <v>906</v>
      </c>
      <c r="Q26" s="140">
        <v>0</v>
      </c>
      <c r="R26" s="140">
        <v>237579</v>
      </c>
      <c r="S26" s="141" t="s">
        <v>390</v>
      </c>
      <c r="T26" s="140">
        <v>33116</v>
      </c>
      <c r="U26" s="140">
        <v>3790258</v>
      </c>
      <c r="V26" s="140">
        <v>25522445</v>
      </c>
      <c r="W26" s="140">
        <v>4367153</v>
      </c>
      <c r="X26" s="140">
        <v>50175</v>
      </c>
      <c r="Y26" s="140">
        <v>906</v>
      </c>
      <c r="Z26" s="140">
        <v>453800</v>
      </c>
      <c r="AA26" s="140">
        <v>2168867</v>
      </c>
      <c r="AB26" s="141" t="s">
        <v>390</v>
      </c>
      <c r="AC26" s="140">
        <v>1693405</v>
      </c>
      <c r="AD26" s="140">
        <v>21155292</v>
      </c>
      <c r="AE26" s="140">
        <v>1040702</v>
      </c>
      <c r="AF26" s="140">
        <v>968488</v>
      </c>
      <c r="AG26" s="140">
        <v>29580</v>
      </c>
      <c r="AH26" s="140">
        <v>405856</v>
      </c>
      <c r="AI26" s="140">
        <v>482595</v>
      </c>
      <c r="AJ26" s="140">
        <v>50457</v>
      </c>
      <c r="AK26" s="140">
        <v>72214</v>
      </c>
      <c r="AL26" s="140">
        <v>971569</v>
      </c>
      <c r="AM26" s="140">
        <v>11673654</v>
      </c>
      <c r="AN26" s="140">
        <v>1901799</v>
      </c>
      <c r="AO26" s="140">
        <v>1391733</v>
      </c>
      <c r="AP26" s="140">
        <v>167601</v>
      </c>
      <c r="AQ26" s="140">
        <v>296546</v>
      </c>
      <c r="AR26" s="140">
        <v>45919</v>
      </c>
      <c r="AS26" s="140">
        <v>1503140</v>
      </c>
      <c r="AT26" s="140">
        <v>299938</v>
      </c>
      <c r="AU26" s="140">
        <v>1031715</v>
      </c>
      <c r="AV26" s="140">
        <v>171487</v>
      </c>
      <c r="AW26" s="140">
        <v>9537</v>
      </c>
      <c r="AX26" s="140">
        <v>8235330</v>
      </c>
      <c r="AY26" s="140">
        <v>5377801</v>
      </c>
      <c r="AZ26" s="140">
        <v>1919851</v>
      </c>
      <c r="BA26" s="140">
        <v>831742</v>
      </c>
      <c r="BB26" s="140">
        <v>105936</v>
      </c>
      <c r="BC26" s="140">
        <v>6948873</v>
      </c>
      <c r="BD26" s="140">
        <v>23848</v>
      </c>
      <c r="BE26" s="140">
        <v>825788</v>
      </c>
      <c r="BF26" s="140">
        <v>13540144</v>
      </c>
      <c r="BG26" s="140">
        <v>167674</v>
      </c>
      <c r="BH26" s="140">
        <v>167674</v>
      </c>
      <c r="BI26" s="140">
        <v>0</v>
      </c>
      <c r="BJ26" s="140">
        <v>166674</v>
      </c>
      <c r="BK26" s="140">
        <v>0</v>
      </c>
      <c r="BL26" s="140">
        <v>1000</v>
      </c>
      <c r="BM26" s="140">
        <v>0</v>
      </c>
      <c r="BN26" s="140">
        <v>30357</v>
      </c>
      <c r="BO26" s="140">
        <v>692026</v>
      </c>
      <c r="BP26" s="140">
        <v>142008</v>
      </c>
      <c r="BQ26" s="140">
        <v>73427</v>
      </c>
      <c r="BR26" s="140">
        <v>421</v>
      </c>
      <c r="BS26" s="140">
        <v>68160</v>
      </c>
      <c r="BT26" s="140">
        <v>0</v>
      </c>
      <c r="BU26" s="140">
        <v>199535</v>
      </c>
      <c r="BV26" s="140">
        <v>14029</v>
      </c>
      <c r="BW26" s="140">
        <v>185506</v>
      </c>
      <c r="BX26" s="140">
        <v>0</v>
      </c>
      <c r="BY26" s="140">
        <v>0</v>
      </c>
      <c r="BZ26" s="140">
        <v>350266</v>
      </c>
      <c r="CA26" s="140">
        <v>196945</v>
      </c>
      <c r="CB26" s="140">
        <v>105910</v>
      </c>
      <c r="CC26" s="140">
        <v>47411</v>
      </c>
      <c r="CD26" s="140">
        <v>0</v>
      </c>
      <c r="CE26" s="140">
        <v>3085442</v>
      </c>
      <c r="CF26" s="140">
        <v>217</v>
      </c>
      <c r="CG26" s="140">
        <v>86360</v>
      </c>
      <c r="CH26" s="140">
        <v>946060</v>
      </c>
      <c r="CI26" s="140">
        <v>1208376</v>
      </c>
      <c r="CJ26" s="140">
        <v>1136162</v>
      </c>
      <c r="CK26" s="140">
        <v>29580</v>
      </c>
      <c r="CL26" s="140">
        <v>572530</v>
      </c>
      <c r="CM26" s="140">
        <v>482595</v>
      </c>
      <c r="CN26" s="140">
        <v>51457</v>
      </c>
      <c r="CO26" s="140">
        <v>72214</v>
      </c>
      <c r="CP26" s="140">
        <v>1001926</v>
      </c>
      <c r="CQ26" s="140">
        <v>12365680</v>
      </c>
      <c r="CR26" s="140">
        <v>2043807</v>
      </c>
      <c r="CS26" s="140">
        <v>1465160</v>
      </c>
      <c r="CT26" s="140">
        <v>168022</v>
      </c>
      <c r="CU26" s="140">
        <v>364706</v>
      </c>
      <c r="CV26" s="140">
        <v>45919</v>
      </c>
      <c r="CW26" s="140">
        <v>1702675</v>
      </c>
      <c r="CX26" s="140">
        <v>313967</v>
      </c>
      <c r="CY26" s="140">
        <v>1217221</v>
      </c>
      <c r="CZ26" s="140">
        <v>171487</v>
      </c>
      <c r="DA26" s="140">
        <v>9537</v>
      </c>
      <c r="DB26" s="140">
        <v>8585596</v>
      </c>
      <c r="DC26" s="140">
        <v>5574746</v>
      </c>
      <c r="DD26" s="140">
        <v>2025761</v>
      </c>
      <c r="DE26" s="140">
        <v>879153</v>
      </c>
      <c r="DF26" s="140">
        <v>105936</v>
      </c>
      <c r="DG26" s="140">
        <v>10034315</v>
      </c>
      <c r="DH26" s="140">
        <v>24065</v>
      </c>
      <c r="DI26" s="140">
        <v>912148</v>
      </c>
      <c r="DJ26" s="140">
        <v>14486204</v>
      </c>
    </row>
    <row r="27" spans="1:114" ht="13.5" customHeight="1" x14ac:dyDescent="0.15">
      <c r="A27" s="138" t="s">
        <v>23</v>
      </c>
      <c r="B27" s="139" t="s">
        <v>410</v>
      </c>
      <c r="C27" s="138" t="s">
        <v>1</v>
      </c>
      <c r="D27" s="140">
        <v>35197654</v>
      </c>
      <c r="E27" s="140">
        <v>9324004</v>
      </c>
      <c r="F27" s="140">
        <v>1022841</v>
      </c>
      <c r="G27" s="140">
        <v>1414</v>
      </c>
      <c r="H27" s="140">
        <v>1735231</v>
      </c>
      <c r="I27" s="140">
        <v>3515709</v>
      </c>
      <c r="J27" s="141" t="s">
        <v>390</v>
      </c>
      <c r="K27" s="140">
        <v>3048809</v>
      </c>
      <c r="L27" s="140">
        <v>25873650</v>
      </c>
      <c r="M27" s="140">
        <v>5610177</v>
      </c>
      <c r="N27" s="140">
        <v>1407696</v>
      </c>
      <c r="O27" s="140">
        <v>244558</v>
      </c>
      <c r="P27" s="140">
        <v>18472</v>
      </c>
      <c r="Q27" s="140">
        <v>433100</v>
      </c>
      <c r="R27" s="140">
        <v>441602</v>
      </c>
      <c r="S27" s="141" t="s">
        <v>390</v>
      </c>
      <c r="T27" s="140">
        <v>269964</v>
      </c>
      <c r="U27" s="140">
        <v>4202481</v>
      </c>
      <c r="V27" s="140">
        <v>40807831</v>
      </c>
      <c r="W27" s="140">
        <v>10731700</v>
      </c>
      <c r="X27" s="140">
        <v>1267399</v>
      </c>
      <c r="Y27" s="140">
        <v>19886</v>
      </c>
      <c r="Z27" s="140">
        <v>2168331</v>
      </c>
      <c r="AA27" s="140">
        <v>3957311</v>
      </c>
      <c r="AB27" s="141" t="s">
        <v>390</v>
      </c>
      <c r="AC27" s="140">
        <v>3318773</v>
      </c>
      <c r="AD27" s="140">
        <v>30076131</v>
      </c>
      <c r="AE27" s="140">
        <v>4770668</v>
      </c>
      <c r="AF27" s="140">
        <v>4727770</v>
      </c>
      <c r="AG27" s="140">
        <v>913</v>
      </c>
      <c r="AH27" s="140">
        <v>4711086</v>
      </c>
      <c r="AI27" s="140">
        <v>7056</v>
      </c>
      <c r="AJ27" s="140">
        <v>8715</v>
      </c>
      <c r="AK27" s="140">
        <v>42898</v>
      </c>
      <c r="AL27" s="140">
        <v>272937</v>
      </c>
      <c r="AM27" s="140">
        <v>24798828</v>
      </c>
      <c r="AN27" s="140">
        <v>4341537</v>
      </c>
      <c r="AO27" s="140">
        <v>1535001</v>
      </c>
      <c r="AP27" s="140">
        <v>1664397</v>
      </c>
      <c r="AQ27" s="140">
        <v>1012673</v>
      </c>
      <c r="AR27" s="140">
        <v>129466</v>
      </c>
      <c r="AS27" s="140">
        <v>6673984</v>
      </c>
      <c r="AT27" s="140">
        <v>1185266</v>
      </c>
      <c r="AU27" s="140">
        <v>5300137</v>
      </c>
      <c r="AV27" s="140">
        <v>188581</v>
      </c>
      <c r="AW27" s="140">
        <v>96002</v>
      </c>
      <c r="AX27" s="140">
        <v>13686242</v>
      </c>
      <c r="AY27" s="140">
        <v>7065320</v>
      </c>
      <c r="AZ27" s="140">
        <v>5312796</v>
      </c>
      <c r="BA27" s="140">
        <v>1023307</v>
      </c>
      <c r="BB27" s="140">
        <v>284819</v>
      </c>
      <c r="BC27" s="140">
        <v>4140154</v>
      </c>
      <c r="BD27" s="140">
        <v>1063</v>
      </c>
      <c r="BE27" s="140">
        <v>1215067</v>
      </c>
      <c r="BF27" s="140">
        <v>30784563</v>
      </c>
      <c r="BG27" s="140">
        <v>1076223</v>
      </c>
      <c r="BH27" s="140">
        <v>1076223</v>
      </c>
      <c r="BI27" s="140">
        <v>0</v>
      </c>
      <c r="BJ27" s="140">
        <v>1075956</v>
      </c>
      <c r="BK27" s="140">
        <v>0</v>
      </c>
      <c r="BL27" s="140">
        <v>267</v>
      </c>
      <c r="BM27" s="140">
        <v>0</v>
      </c>
      <c r="BN27" s="140">
        <v>36440</v>
      </c>
      <c r="BO27" s="140">
        <v>2764458</v>
      </c>
      <c r="BP27" s="140">
        <v>885524</v>
      </c>
      <c r="BQ27" s="140">
        <v>421160</v>
      </c>
      <c r="BR27" s="140">
        <v>311982</v>
      </c>
      <c r="BS27" s="140">
        <v>143444</v>
      </c>
      <c r="BT27" s="140">
        <v>8938</v>
      </c>
      <c r="BU27" s="140">
        <v>946097</v>
      </c>
      <c r="BV27" s="140">
        <v>49196</v>
      </c>
      <c r="BW27" s="140">
        <v>739580</v>
      </c>
      <c r="BX27" s="140">
        <v>157321</v>
      </c>
      <c r="BY27" s="140">
        <v>805</v>
      </c>
      <c r="BZ27" s="140">
        <v>932032</v>
      </c>
      <c r="CA27" s="140">
        <v>423036</v>
      </c>
      <c r="CB27" s="140">
        <v>406505</v>
      </c>
      <c r="CC27" s="140">
        <v>44336</v>
      </c>
      <c r="CD27" s="140">
        <v>58155</v>
      </c>
      <c r="CE27" s="140">
        <v>1580919</v>
      </c>
      <c r="CF27" s="140">
        <v>0</v>
      </c>
      <c r="CG27" s="140">
        <v>152137</v>
      </c>
      <c r="CH27" s="140">
        <v>3992818</v>
      </c>
      <c r="CI27" s="140">
        <v>5846891</v>
      </c>
      <c r="CJ27" s="140">
        <v>5803993</v>
      </c>
      <c r="CK27" s="140">
        <v>913</v>
      </c>
      <c r="CL27" s="140">
        <v>5787042</v>
      </c>
      <c r="CM27" s="140">
        <v>7056</v>
      </c>
      <c r="CN27" s="140">
        <v>8982</v>
      </c>
      <c r="CO27" s="140">
        <v>42898</v>
      </c>
      <c r="CP27" s="140">
        <v>309377</v>
      </c>
      <c r="CQ27" s="140">
        <v>27563286</v>
      </c>
      <c r="CR27" s="140">
        <v>5227061</v>
      </c>
      <c r="CS27" s="140">
        <v>1956161</v>
      </c>
      <c r="CT27" s="140">
        <v>1976379</v>
      </c>
      <c r="CU27" s="140">
        <v>1156117</v>
      </c>
      <c r="CV27" s="140">
        <v>138404</v>
      </c>
      <c r="CW27" s="140">
        <v>7620081</v>
      </c>
      <c r="CX27" s="140">
        <v>1234462</v>
      </c>
      <c r="CY27" s="140">
        <v>6039717</v>
      </c>
      <c r="CZ27" s="140">
        <v>345902</v>
      </c>
      <c r="DA27" s="140">
        <v>96807</v>
      </c>
      <c r="DB27" s="140">
        <v>14618274</v>
      </c>
      <c r="DC27" s="140">
        <v>7488356</v>
      </c>
      <c r="DD27" s="140">
        <v>5719301</v>
      </c>
      <c r="DE27" s="140">
        <v>1067643</v>
      </c>
      <c r="DF27" s="140">
        <v>342974</v>
      </c>
      <c r="DG27" s="140">
        <v>5721073</v>
      </c>
      <c r="DH27" s="140">
        <v>1063</v>
      </c>
      <c r="DI27" s="140">
        <v>1367204</v>
      </c>
      <c r="DJ27" s="140">
        <v>34777381</v>
      </c>
    </row>
    <row r="28" spans="1:114" ht="13.5" customHeight="1" x14ac:dyDescent="0.15">
      <c r="A28" s="138" t="s">
        <v>24</v>
      </c>
      <c r="B28" s="139" t="s">
        <v>411</v>
      </c>
      <c r="C28" s="138" t="s">
        <v>1</v>
      </c>
      <c r="D28" s="140">
        <v>75603126</v>
      </c>
      <c r="E28" s="140">
        <v>41109188</v>
      </c>
      <c r="F28" s="140">
        <v>13133898</v>
      </c>
      <c r="G28" s="140">
        <v>6079</v>
      </c>
      <c r="H28" s="140">
        <v>6072352</v>
      </c>
      <c r="I28" s="140">
        <v>3479444</v>
      </c>
      <c r="J28" s="141" t="s">
        <v>390</v>
      </c>
      <c r="K28" s="140">
        <v>18417415</v>
      </c>
      <c r="L28" s="140">
        <v>34493938</v>
      </c>
      <c r="M28" s="140">
        <v>8487066</v>
      </c>
      <c r="N28" s="140">
        <v>1057247</v>
      </c>
      <c r="O28" s="140">
        <v>96839</v>
      </c>
      <c r="P28" s="140">
        <v>197</v>
      </c>
      <c r="Q28" s="140">
        <v>50100</v>
      </c>
      <c r="R28" s="140">
        <v>705417</v>
      </c>
      <c r="S28" s="141" t="s">
        <v>390</v>
      </c>
      <c r="T28" s="140">
        <v>204694</v>
      </c>
      <c r="U28" s="140">
        <v>7429819</v>
      </c>
      <c r="V28" s="140">
        <v>84090192</v>
      </c>
      <c r="W28" s="140">
        <v>42166435</v>
      </c>
      <c r="X28" s="140">
        <v>13230737</v>
      </c>
      <c r="Y28" s="140">
        <v>6276</v>
      </c>
      <c r="Z28" s="140">
        <v>6122452</v>
      </c>
      <c r="AA28" s="140">
        <v>4184861</v>
      </c>
      <c r="AB28" s="141" t="s">
        <v>390</v>
      </c>
      <c r="AC28" s="140">
        <v>18622109</v>
      </c>
      <c r="AD28" s="140">
        <v>41923757</v>
      </c>
      <c r="AE28" s="140">
        <v>2295731</v>
      </c>
      <c r="AF28" s="140">
        <v>1952041</v>
      </c>
      <c r="AG28" s="140">
        <v>0</v>
      </c>
      <c r="AH28" s="140">
        <v>1785416</v>
      </c>
      <c r="AI28" s="140">
        <v>138453</v>
      </c>
      <c r="AJ28" s="140">
        <v>28172</v>
      </c>
      <c r="AK28" s="140">
        <v>343690</v>
      </c>
      <c r="AL28" s="140">
        <v>424249</v>
      </c>
      <c r="AM28" s="140">
        <v>38737117</v>
      </c>
      <c r="AN28" s="140">
        <v>6267487</v>
      </c>
      <c r="AO28" s="140">
        <v>2144723</v>
      </c>
      <c r="AP28" s="140">
        <v>2654631</v>
      </c>
      <c r="AQ28" s="140">
        <v>1346027</v>
      </c>
      <c r="AR28" s="140">
        <v>122106</v>
      </c>
      <c r="AS28" s="140">
        <v>7091913</v>
      </c>
      <c r="AT28" s="140">
        <v>653240</v>
      </c>
      <c r="AU28" s="140">
        <v>5841682</v>
      </c>
      <c r="AV28" s="140">
        <v>596991</v>
      </c>
      <c r="AW28" s="140">
        <v>73870</v>
      </c>
      <c r="AX28" s="140">
        <v>25303847</v>
      </c>
      <c r="AY28" s="140">
        <v>9789132</v>
      </c>
      <c r="AZ28" s="140">
        <v>13909241</v>
      </c>
      <c r="BA28" s="140">
        <v>1137531</v>
      </c>
      <c r="BB28" s="140">
        <v>467943</v>
      </c>
      <c r="BC28" s="140">
        <v>8451280</v>
      </c>
      <c r="BD28" s="140">
        <v>0</v>
      </c>
      <c r="BE28" s="140">
        <v>25694749</v>
      </c>
      <c r="BF28" s="140">
        <v>66727597</v>
      </c>
      <c r="BG28" s="140">
        <v>471874</v>
      </c>
      <c r="BH28" s="140">
        <v>471874</v>
      </c>
      <c r="BI28" s="140">
        <v>0</v>
      </c>
      <c r="BJ28" s="140">
        <v>471846</v>
      </c>
      <c r="BK28" s="140">
        <v>0</v>
      </c>
      <c r="BL28" s="140">
        <v>28</v>
      </c>
      <c r="BM28" s="140">
        <v>0</v>
      </c>
      <c r="BN28" s="140">
        <v>126322</v>
      </c>
      <c r="BO28" s="140">
        <v>4069186</v>
      </c>
      <c r="BP28" s="140">
        <v>632068</v>
      </c>
      <c r="BQ28" s="140">
        <v>263623</v>
      </c>
      <c r="BR28" s="140">
        <v>192152</v>
      </c>
      <c r="BS28" s="140">
        <v>171167</v>
      </c>
      <c r="BT28" s="140">
        <v>5126</v>
      </c>
      <c r="BU28" s="140">
        <v>1202988</v>
      </c>
      <c r="BV28" s="140">
        <v>29064</v>
      </c>
      <c r="BW28" s="140">
        <v>1134911</v>
      </c>
      <c r="BX28" s="140">
        <v>39013</v>
      </c>
      <c r="BY28" s="140">
        <v>34443</v>
      </c>
      <c r="BZ28" s="140">
        <v>2199687</v>
      </c>
      <c r="CA28" s="140">
        <v>233420</v>
      </c>
      <c r="CB28" s="140">
        <v>1900398</v>
      </c>
      <c r="CC28" s="140">
        <v>6996</v>
      </c>
      <c r="CD28" s="140">
        <v>58873</v>
      </c>
      <c r="CE28" s="140">
        <v>3642485</v>
      </c>
      <c r="CF28" s="140">
        <v>0</v>
      </c>
      <c r="CG28" s="140">
        <v>177199</v>
      </c>
      <c r="CH28" s="140">
        <v>4718259</v>
      </c>
      <c r="CI28" s="140">
        <v>2767605</v>
      </c>
      <c r="CJ28" s="140">
        <v>2423915</v>
      </c>
      <c r="CK28" s="140">
        <v>0</v>
      </c>
      <c r="CL28" s="140">
        <v>2257262</v>
      </c>
      <c r="CM28" s="140">
        <v>138453</v>
      </c>
      <c r="CN28" s="140">
        <v>28200</v>
      </c>
      <c r="CO28" s="140">
        <v>343690</v>
      </c>
      <c r="CP28" s="140">
        <v>550571</v>
      </c>
      <c r="CQ28" s="140">
        <v>42806303</v>
      </c>
      <c r="CR28" s="140">
        <v>6899555</v>
      </c>
      <c r="CS28" s="140">
        <v>2408346</v>
      </c>
      <c r="CT28" s="140">
        <v>2846783</v>
      </c>
      <c r="CU28" s="140">
        <v>1517194</v>
      </c>
      <c r="CV28" s="140">
        <v>127232</v>
      </c>
      <c r="CW28" s="140">
        <v>8294901</v>
      </c>
      <c r="CX28" s="140">
        <v>682304</v>
      </c>
      <c r="CY28" s="140">
        <v>6976593</v>
      </c>
      <c r="CZ28" s="140">
        <v>636004</v>
      </c>
      <c r="DA28" s="140">
        <v>108313</v>
      </c>
      <c r="DB28" s="140">
        <v>27503534</v>
      </c>
      <c r="DC28" s="140">
        <v>10022552</v>
      </c>
      <c r="DD28" s="140">
        <v>15809639</v>
      </c>
      <c r="DE28" s="140">
        <v>1144527</v>
      </c>
      <c r="DF28" s="140">
        <v>526816</v>
      </c>
      <c r="DG28" s="140">
        <v>12093765</v>
      </c>
      <c r="DH28" s="140">
        <v>0</v>
      </c>
      <c r="DI28" s="140">
        <v>25871948</v>
      </c>
      <c r="DJ28" s="140">
        <v>71445856</v>
      </c>
    </row>
    <row r="29" spans="1:114" ht="13.5" customHeight="1" x14ac:dyDescent="0.15">
      <c r="A29" s="138" t="s">
        <v>25</v>
      </c>
      <c r="B29" s="139" t="s">
        <v>412</v>
      </c>
      <c r="C29" s="138" t="s">
        <v>1</v>
      </c>
      <c r="D29" s="140">
        <v>115932540</v>
      </c>
      <c r="E29" s="140">
        <v>28062413</v>
      </c>
      <c r="F29" s="140">
        <v>2497953</v>
      </c>
      <c r="G29" s="140">
        <v>21847</v>
      </c>
      <c r="H29" s="140">
        <v>6523226</v>
      </c>
      <c r="I29" s="140">
        <v>10030567</v>
      </c>
      <c r="J29" s="141" t="s">
        <v>390</v>
      </c>
      <c r="K29" s="140">
        <v>8988820</v>
      </c>
      <c r="L29" s="140">
        <v>87870127</v>
      </c>
      <c r="M29" s="140">
        <v>9900739</v>
      </c>
      <c r="N29" s="140">
        <v>1410016</v>
      </c>
      <c r="O29" s="140">
        <v>84736</v>
      </c>
      <c r="P29" s="140">
        <v>27541</v>
      </c>
      <c r="Q29" s="140">
        <v>204487</v>
      </c>
      <c r="R29" s="140">
        <v>420464</v>
      </c>
      <c r="S29" s="141" t="s">
        <v>390</v>
      </c>
      <c r="T29" s="140">
        <v>672788</v>
      </c>
      <c r="U29" s="140">
        <v>8490723</v>
      </c>
      <c r="V29" s="140">
        <v>125833279</v>
      </c>
      <c r="W29" s="140">
        <v>29472429</v>
      </c>
      <c r="X29" s="140">
        <v>2582689</v>
      </c>
      <c r="Y29" s="140">
        <v>49388</v>
      </c>
      <c r="Z29" s="140">
        <v>6727713</v>
      </c>
      <c r="AA29" s="140">
        <v>10451031</v>
      </c>
      <c r="AB29" s="141" t="s">
        <v>390</v>
      </c>
      <c r="AC29" s="140">
        <v>9661608</v>
      </c>
      <c r="AD29" s="140">
        <v>96360850</v>
      </c>
      <c r="AE29" s="140">
        <v>13866664</v>
      </c>
      <c r="AF29" s="140">
        <v>13798717</v>
      </c>
      <c r="AG29" s="140">
        <v>118033</v>
      </c>
      <c r="AH29" s="140">
        <v>10461898</v>
      </c>
      <c r="AI29" s="140">
        <v>2881603</v>
      </c>
      <c r="AJ29" s="140">
        <v>337183</v>
      </c>
      <c r="AK29" s="140">
        <v>67947</v>
      </c>
      <c r="AL29" s="140">
        <v>3880110</v>
      </c>
      <c r="AM29" s="140">
        <v>85362122</v>
      </c>
      <c r="AN29" s="140">
        <v>19848885</v>
      </c>
      <c r="AO29" s="140">
        <v>6948774</v>
      </c>
      <c r="AP29" s="140">
        <v>10785735</v>
      </c>
      <c r="AQ29" s="140">
        <v>1823762</v>
      </c>
      <c r="AR29" s="140">
        <v>290614</v>
      </c>
      <c r="AS29" s="140">
        <v>18180294</v>
      </c>
      <c r="AT29" s="140">
        <v>5063271</v>
      </c>
      <c r="AU29" s="140">
        <v>11804155</v>
      </c>
      <c r="AV29" s="140">
        <v>1312868</v>
      </c>
      <c r="AW29" s="140">
        <v>553443</v>
      </c>
      <c r="AX29" s="140">
        <v>46742658</v>
      </c>
      <c r="AY29" s="140">
        <v>20849214</v>
      </c>
      <c r="AZ29" s="140">
        <v>22114687</v>
      </c>
      <c r="BA29" s="140">
        <v>1659786</v>
      </c>
      <c r="BB29" s="140">
        <v>2118971</v>
      </c>
      <c r="BC29" s="140">
        <v>9372380</v>
      </c>
      <c r="BD29" s="140">
        <v>36842</v>
      </c>
      <c r="BE29" s="140">
        <v>3451264</v>
      </c>
      <c r="BF29" s="140">
        <v>102680050</v>
      </c>
      <c r="BG29" s="140">
        <v>982108</v>
      </c>
      <c r="BH29" s="140">
        <v>981692</v>
      </c>
      <c r="BI29" s="140">
        <v>0</v>
      </c>
      <c r="BJ29" s="140">
        <v>805962</v>
      </c>
      <c r="BK29" s="140">
        <v>175730</v>
      </c>
      <c r="BL29" s="140">
        <v>0</v>
      </c>
      <c r="BM29" s="140">
        <v>416</v>
      </c>
      <c r="BN29" s="140">
        <v>69981</v>
      </c>
      <c r="BO29" s="140">
        <v>5726991</v>
      </c>
      <c r="BP29" s="140">
        <v>1504549</v>
      </c>
      <c r="BQ29" s="140">
        <v>700671</v>
      </c>
      <c r="BR29" s="140">
        <v>607289</v>
      </c>
      <c r="BS29" s="140">
        <v>52412</v>
      </c>
      <c r="BT29" s="140">
        <v>144177</v>
      </c>
      <c r="BU29" s="140">
        <v>1524198</v>
      </c>
      <c r="BV29" s="140">
        <v>90996</v>
      </c>
      <c r="BW29" s="140">
        <v>1371046</v>
      </c>
      <c r="BX29" s="140">
        <v>62156</v>
      </c>
      <c r="BY29" s="140">
        <v>14155</v>
      </c>
      <c r="BZ29" s="140">
        <v>2683704</v>
      </c>
      <c r="CA29" s="140">
        <v>631668</v>
      </c>
      <c r="CB29" s="140">
        <v>1783401</v>
      </c>
      <c r="CC29" s="140">
        <v>86335</v>
      </c>
      <c r="CD29" s="140">
        <v>182300</v>
      </c>
      <c r="CE29" s="140">
        <v>2381035</v>
      </c>
      <c r="CF29" s="140">
        <v>385</v>
      </c>
      <c r="CG29" s="140">
        <v>740624</v>
      </c>
      <c r="CH29" s="140">
        <v>7449723</v>
      </c>
      <c r="CI29" s="140">
        <v>14848772</v>
      </c>
      <c r="CJ29" s="140">
        <v>14780409</v>
      </c>
      <c r="CK29" s="140">
        <v>118033</v>
      </c>
      <c r="CL29" s="140">
        <v>11267860</v>
      </c>
      <c r="CM29" s="140">
        <v>3057333</v>
      </c>
      <c r="CN29" s="140">
        <v>337183</v>
      </c>
      <c r="CO29" s="140">
        <v>68363</v>
      </c>
      <c r="CP29" s="140">
        <v>3950091</v>
      </c>
      <c r="CQ29" s="140">
        <v>91089113</v>
      </c>
      <c r="CR29" s="140">
        <v>21353434</v>
      </c>
      <c r="CS29" s="140">
        <v>7649445</v>
      </c>
      <c r="CT29" s="140">
        <v>11393024</v>
      </c>
      <c r="CU29" s="140">
        <v>1876174</v>
      </c>
      <c r="CV29" s="140">
        <v>434791</v>
      </c>
      <c r="CW29" s="140">
        <v>19704492</v>
      </c>
      <c r="CX29" s="140">
        <v>5154267</v>
      </c>
      <c r="CY29" s="140">
        <v>13175201</v>
      </c>
      <c r="CZ29" s="140">
        <v>1375024</v>
      </c>
      <c r="DA29" s="140">
        <v>567598</v>
      </c>
      <c r="DB29" s="140">
        <v>49426362</v>
      </c>
      <c r="DC29" s="140">
        <v>21480882</v>
      </c>
      <c r="DD29" s="140">
        <v>23898088</v>
      </c>
      <c r="DE29" s="140">
        <v>1746121</v>
      </c>
      <c r="DF29" s="140">
        <v>2301271</v>
      </c>
      <c r="DG29" s="140">
        <v>11753415</v>
      </c>
      <c r="DH29" s="140">
        <v>37227</v>
      </c>
      <c r="DI29" s="140">
        <v>4191888</v>
      </c>
      <c r="DJ29" s="140">
        <v>110129773</v>
      </c>
    </row>
    <row r="30" spans="1:114" ht="13.5" customHeight="1" x14ac:dyDescent="0.15">
      <c r="A30" s="138" t="s">
        <v>26</v>
      </c>
      <c r="B30" s="139" t="s">
        <v>413</v>
      </c>
      <c r="C30" s="138" t="s">
        <v>1</v>
      </c>
      <c r="D30" s="140">
        <v>27908186</v>
      </c>
      <c r="E30" s="140">
        <v>4228991</v>
      </c>
      <c r="F30" s="140">
        <v>43571</v>
      </c>
      <c r="G30" s="140">
        <v>18107</v>
      </c>
      <c r="H30" s="140">
        <v>596100</v>
      </c>
      <c r="I30" s="140">
        <v>1922806</v>
      </c>
      <c r="J30" s="141" t="s">
        <v>390</v>
      </c>
      <c r="K30" s="140">
        <v>1648407</v>
      </c>
      <c r="L30" s="140">
        <v>23679195</v>
      </c>
      <c r="M30" s="140">
        <v>5020864</v>
      </c>
      <c r="N30" s="140">
        <v>277385</v>
      </c>
      <c r="O30" s="140">
        <v>23408</v>
      </c>
      <c r="P30" s="140">
        <v>1801</v>
      </c>
      <c r="Q30" s="140">
        <v>44500</v>
      </c>
      <c r="R30" s="140">
        <v>159290</v>
      </c>
      <c r="S30" s="141" t="s">
        <v>390</v>
      </c>
      <c r="T30" s="140">
        <v>48386</v>
      </c>
      <c r="U30" s="140">
        <v>4743479</v>
      </c>
      <c r="V30" s="140">
        <v>32929050</v>
      </c>
      <c r="W30" s="140">
        <v>4506376</v>
      </c>
      <c r="X30" s="140">
        <v>66979</v>
      </c>
      <c r="Y30" s="140">
        <v>19908</v>
      </c>
      <c r="Z30" s="140">
        <v>640600</v>
      </c>
      <c r="AA30" s="140">
        <v>2082096</v>
      </c>
      <c r="AB30" s="141" t="s">
        <v>390</v>
      </c>
      <c r="AC30" s="140">
        <v>1696793</v>
      </c>
      <c r="AD30" s="140">
        <v>28422674</v>
      </c>
      <c r="AE30" s="140">
        <v>1089547</v>
      </c>
      <c r="AF30" s="140">
        <v>1072696</v>
      </c>
      <c r="AG30" s="140">
        <v>55640</v>
      </c>
      <c r="AH30" s="140">
        <v>526024</v>
      </c>
      <c r="AI30" s="140">
        <v>433062</v>
      </c>
      <c r="AJ30" s="140">
        <v>57970</v>
      </c>
      <c r="AK30" s="140">
        <v>16851</v>
      </c>
      <c r="AL30" s="140">
        <v>406314</v>
      </c>
      <c r="AM30" s="140">
        <v>21469137</v>
      </c>
      <c r="AN30" s="140">
        <v>4020075</v>
      </c>
      <c r="AO30" s="140">
        <v>1468920</v>
      </c>
      <c r="AP30" s="140">
        <v>2013540</v>
      </c>
      <c r="AQ30" s="140">
        <v>457540</v>
      </c>
      <c r="AR30" s="140">
        <v>80075</v>
      </c>
      <c r="AS30" s="140">
        <v>2630168</v>
      </c>
      <c r="AT30" s="140">
        <v>562211</v>
      </c>
      <c r="AU30" s="140">
        <v>1807024</v>
      </c>
      <c r="AV30" s="140">
        <v>260933</v>
      </c>
      <c r="AW30" s="140">
        <v>72794</v>
      </c>
      <c r="AX30" s="140">
        <v>14722759</v>
      </c>
      <c r="AY30" s="140">
        <v>6803686</v>
      </c>
      <c r="AZ30" s="140">
        <v>7260940</v>
      </c>
      <c r="BA30" s="140">
        <v>440143</v>
      </c>
      <c r="BB30" s="140">
        <v>217990</v>
      </c>
      <c r="BC30" s="140">
        <v>3807555</v>
      </c>
      <c r="BD30" s="140">
        <v>23341</v>
      </c>
      <c r="BE30" s="140">
        <v>1135633</v>
      </c>
      <c r="BF30" s="140">
        <v>23694317</v>
      </c>
      <c r="BG30" s="140">
        <v>81351</v>
      </c>
      <c r="BH30" s="140">
        <v>81351</v>
      </c>
      <c r="BI30" s="140">
        <v>0</v>
      </c>
      <c r="BJ30" s="140">
        <v>47051</v>
      </c>
      <c r="BK30" s="140">
        <v>0</v>
      </c>
      <c r="BL30" s="140">
        <v>34300</v>
      </c>
      <c r="BM30" s="140">
        <v>0</v>
      </c>
      <c r="BN30" s="140">
        <v>0</v>
      </c>
      <c r="BO30" s="140">
        <v>2413261</v>
      </c>
      <c r="BP30" s="140">
        <v>449032</v>
      </c>
      <c r="BQ30" s="140">
        <v>266158</v>
      </c>
      <c r="BR30" s="140">
        <v>95858</v>
      </c>
      <c r="BS30" s="140">
        <v>45010</v>
      </c>
      <c r="BT30" s="140">
        <v>42006</v>
      </c>
      <c r="BU30" s="140">
        <v>470001</v>
      </c>
      <c r="BV30" s="140">
        <v>40716</v>
      </c>
      <c r="BW30" s="140">
        <v>368970</v>
      </c>
      <c r="BX30" s="140">
        <v>60315</v>
      </c>
      <c r="BY30" s="140">
        <v>0</v>
      </c>
      <c r="BZ30" s="140">
        <v>1493603</v>
      </c>
      <c r="CA30" s="140">
        <v>447404</v>
      </c>
      <c r="CB30" s="140">
        <v>983367</v>
      </c>
      <c r="CC30" s="140">
        <v>23268</v>
      </c>
      <c r="CD30" s="140">
        <v>39564</v>
      </c>
      <c r="CE30" s="140">
        <v>2454551</v>
      </c>
      <c r="CF30" s="140">
        <v>625</v>
      </c>
      <c r="CG30" s="140">
        <v>71701</v>
      </c>
      <c r="CH30" s="140">
        <v>2566313</v>
      </c>
      <c r="CI30" s="140">
        <v>1170898</v>
      </c>
      <c r="CJ30" s="140">
        <v>1154047</v>
      </c>
      <c r="CK30" s="140">
        <v>55640</v>
      </c>
      <c r="CL30" s="140">
        <v>573075</v>
      </c>
      <c r="CM30" s="140">
        <v>433062</v>
      </c>
      <c r="CN30" s="140">
        <v>92270</v>
      </c>
      <c r="CO30" s="140">
        <v>16851</v>
      </c>
      <c r="CP30" s="140">
        <v>406314</v>
      </c>
      <c r="CQ30" s="140">
        <v>23882398</v>
      </c>
      <c r="CR30" s="140">
        <v>4469107</v>
      </c>
      <c r="CS30" s="140">
        <v>1735078</v>
      </c>
      <c r="CT30" s="140">
        <v>2109398</v>
      </c>
      <c r="CU30" s="140">
        <v>502550</v>
      </c>
      <c r="CV30" s="140">
        <v>122081</v>
      </c>
      <c r="CW30" s="140">
        <v>3100169</v>
      </c>
      <c r="CX30" s="140">
        <v>602927</v>
      </c>
      <c r="CY30" s="140">
        <v>2175994</v>
      </c>
      <c r="CZ30" s="140">
        <v>321248</v>
      </c>
      <c r="DA30" s="140">
        <v>72794</v>
      </c>
      <c r="DB30" s="140">
        <v>16216362</v>
      </c>
      <c r="DC30" s="140">
        <v>7251090</v>
      </c>
      <c r="DD30" s="140">
        <v>8244307</v>
      </c>
      <c r="DE30" s="140">
        <v>463411</v>
      </c>
      <c r="DF30" s="140">
        <v>257554</v>
      </c>
      <c r="DG30" s="140">
        <v>6262106</v>
      </c>
      <c r="DH30" s="140">
        <v>23966</v>
      </c>
      <c r="DI30" s="140">
        <v>1207334</v>
      </c>
      <c r="DJ30" s="140">
        <v>26260630</v>
      </c>
    </row>
    <row r="31" spans="1:114" ht="13.5" customHeight="1" x14ac:dyDescent="0.15">
      <c r="A31" s="138" t="s">
        <v>27</v>
      </c>
      <c r="B31" s="139" t="s">
        <v>414</v>
      </c>
      <c r="C31" s="138" t="s">
        <v>1</v>
      </c>
      <c r="D31" s="140">
        <v>19429338</v>
      </c>
      <c r="E31" s="140">
        <v>2688222</v>
      </c>
      <c r="F31" s="140">
        <v>41725</v>
      </c>
      <c r="G31" s="140">
        <v>2788</v>
      </c>
      <c r="H31" s="140">
        <v>27600</v>
      </c>
      <c r="I31" s="140">
        <v>1968269</v>
      </c>
      <c r="J31" s="141" t="s">
        <v>390</v>
      </c>
      <c r="K31" s="140">
        <v>647840</v>
      </c>
      <c r="L31" s="140">
        <v>16741116</v>
      </c>
      <c r="M31" s="140">
        <v>2422686</v>
      </c>
      <c r="N31" s="140">
        <v>316742</v>
      </c>
      <c r="O31" s="140">
        <v>1713</v>
      </c>
      <c r="P31" s="140">
        <v>2803</v>
      </c>
      <c r="Q31" s="140">
        <v>83400</v>
      </c>
      <c r="R31" s="140">
        <v>196119</v>
      </c>
      <c r="S31" s="141" t="s">
        <v>390</v>
      </c>
      <c r="T31" s="140">
        <v>32707</v>
      </c>
      <c r="U31" s="140">
        <v>2105944</v>
      </c>
      <c r="V31" s="140">
        <v>21852024</v>
      </c>
      <c r="W31" s="140">
        <v>3004964</v>
      </c>
      <c r="X31" s="140">
        <v>43438</v>
      </c>
      <c r="Y31" s="140">
        <v>5591</v>
      </c>
      <c r="Z31" s="140">
        <v>111000</v>
      </c>
      <c r="AA31" s="140">
        <v>2164388</v>
      </c>
      <c r="AB31" s="141" t="s">
        <v>390</v>
      </c>
      <c r="AC31" s="140">
        <v>680547</v>
      </c>
      <c r="AD31" s="140">
        <v>18847060</v>
      </c>
      <c r="AE31" s="140">
        <v>1711937</v>
      </c>
      <c r="AF31" s="140">
        <v>1405212</v>
      </c>
      <c r="AG31" s="140">
        <v>0</v>
      </c>
      <c r="AH31" s="140">
        <v>1344498</v>
      </c>
      <c r="AI31" s="140">
        <v>60714</v>
      </c>
      <c r="AJ31" s="140">
        <v>0</v>
      </c>
      <c r="AK31" s="140">
        <v>306725</v>
      </c>
      <c r="AL31" s="140">
        <v>227114</v>
      </c>
      <c r="AM31" s="140">
        <v>12676931</v>
      </c>
      <c r="AN31" s="140">
        <v>1063506</v>
      </c>
      <c r="AO31" s="140">
        <v>525119</v>
      </c>
      <c r="AP31" s="140">
        <v>277874</v>
      </c>
      <c r="AQ31" s="140">
        <v>211769</v>
      </c>
      <c r="AR31" s="140">
        <v>48744</v>
      </c>
      <c r="AS31" s="140">
        <v>1352266</v>
      </c>
      <c r="AT31" s="140">
        <v>233673</v>
      </c>
      <c r="AU31" s="140">
        <v>868529</v>
      </c>
      <c r="AV31" s="140">
        <v>250064</v>
      </c>
      <c r="AW31" s="140">
        <v>0</v>
      </c>
      <c r="AX31" s="140">
        <v>10252072</v>
      </c>
      <c r="AY31" s="140">
        <v>5308480</v>
      </c>
      <c r="AZ31" s="140">
        <v>4394918</v>
      </c>
      <c r="BA31" s="140">
        <v>352378</v>
      </c>
      <c r="BB31" s="140">
        <v>196296</v>
      </c>
      <c r="BC31" s="140">
        <v>4197486</v>
      </c>
      <c r="BD31" s="140">
        <v>9087</v>
      </c>
      <c r="BE31" s="140">
        <v>615870</v>
      </c>
      <c r="BF31" s="140">
        <v>15004738</v>
      </c>
      <c r="BG31" s="140">
        <v>110786</v>
      </c>
      <c r="BH31" s="140">
        <v>110786</v>
      </c>
      <c r="BI31" s="140">
        <v>0</v>
      </c>
      <c r="BJ31" s="140">
        <v>110786</v>
      </c>
      <c r="BK31" s="140">
        <v>0</v>
      </c>
      <c r="BL31" s="140">
        <v>0</v>
      </c>
      <c r="BM31" s="140">
        <v>0</v>
      </c>
      <c r="BN31" s="140">
        <v>3692</v>
      </c>
      <c r="BO31" s="140">
        <v>1181646</v>
      </c>
      <c r="BP31" s="140">
        <v>95751</v>
      </c>
      <c r="BQ31" s="140">
        <v>90852</v>
      </c>
      <c r="BR31" s="140">
        <v>0</v>
      </c>
      <c r="BS31" s="140">
        <v>4899</v>
      </c>
      <c r="BT31" s="140">
        <v>0</v>
      </c>
      <c r="BU31" s="140">
        <v>265543</v>
      </c>
      <c r="BV31" s="140">
        <v>1490</v>
      </c>
      <c r="BW31" s="140">
        <v>264053</v>
      </c>
      <c r="BX31" s="140">
        <v>0</v>
      </c>
      <c r="BY31" s="140">
        <v>0</v>
      </c>
      <c r="BZ31" s="140">
        <v>814769</v>
      </c>
      <c r="CA31" s="140">
        <v>421714</v>
      </c>
      <c r="CB31" s="140">
        <v>370157</v>
      </c>
      <c r="CC31" s="140">
        <v>118</v>
      </c>
      <c r="CD31" s="140">
        <v>22780</v>
      </c>
      <c r="CE31" s="140">
        <v>1117479</v>
      </c>
      <c r="CF31" s="140">
        <v>5583</v>
      </c>
      <c r="CG31" s="140">
        <v>9083</v>
      </c>
      <c r="CH31" s="140">
        <v>1301515</v>
      </c>
      <c r="CI31" s="140">
        <v>1822723</v>
      </c>
      <c r="CJ31" s="140">
        <v>1515998</v>
      </c>
      <c r="CK31" s="140">
        <v>0</v>
      </c>
      <c r="CL31" s="140">
        <v>1455284</v>
      </c>
      <c r="CM31" s="140">
        <v>60714</v>
      </c>
      <c r="CN31" s="140">
        <v>0</v>
      </c>
      <c r="CO31" s="140">
        <v>306725</v>
      </c>
      <c r="CP31" s="140">
        <v>230806</v>
      </c>
      <c r="CQ31" s="140">
        <v>13858577</v>
      </c>
      <c r="CR31" s="140">
        <v>1159257</v>
      </c>
      <c r="CS31" s="140">
        <v>615971</v>
      </c>
      <c r="CT31" s="140">
        <v>277874</v>
      </c>
      <c r="CU31" s="140">
        <v>216668</v>
      </c>
      <c r="CV31" s="140">
        <v>48744</v>
      </c>
      <c r="CW31" s="140">
        <v>1617809</v>
      </c>
      <c r="CX31" s="140">
        <v>235163</v>
      </c>
      <c r="CY31" s="140">
        <v>1132582</v>
      </c>
      <c r="CZ31" s="140">
        <v>250064</v>
      </c>
      <c r="DA31" s="140">
        <v>0</v>
      </c>
      <c r="DB31" s="140">
        <v>11066841</v>
      </c>
      <c r="DC31" s="140">
        <v>5730194</v>
      </c>
      <c r="DD31" s="140">
        <v>4765075</v>
      </c>
      <c r="DE31" s="140">
        <v>352496</v>
      </c>
      <c r="DF31" s="140">
        <v>219076</v>
      </c>
      <c r="DG31" s="140">
        <v>5314965</v>
      </c>
      <c r="DH31" s="140">
        <v>14670</v>
      </c>
      <c r="DI31" s="140">
        <v>624953</v>
      </c>
      <c r="DJ31" s="140">
        <v>16306253</v>
      </c>
    </row>
    <row r="32" spans="1:114" ht="13.5" customHeight="1" x14ac:dyDescent="0.15">
      <c r="A32" s="138" t="s">
        <v>28</v>
      </c>
      <c r="B32" s="139" t="s">
        <v>415</v>
      </c>
      <c r="C32" s="138" t="s">
        <v>1</v>
      </c>
      <c r="D32" s="140">
        <v>35118124</v>
      </c>
      <c r="E32" s="140">
        <v>11418318</v>
      </c>
      <c r="F32" s="140">
        <v>724094</v>
      </c>
      <c r="G32" s="140">
        <v>214515</v>
      </c>
      <c r="H32" s="140">
        <v>2041245</v>
      </c>
      <c r="I32" s="140">
        <v>5382620</v>
      </c>
      <c r="J32" s="141" t="s">
        <v>390</v>
      </c>
      <c r="K32" s="140">
        <v>3055844</v>
      </c>
      <c r="L32" s="140">
        <v>23699806</v>
      </c>
      <c r="M32" s="140">
        <v>3748506</v>
      </c>
      <c r="N32" s="140">
        <v>889997</v>
      </c>
      <c r="O32" s="140">
        <v>11879</v>
      </c>
      <c r="P32" s="140">
        <v>3258</v>
      </c>
      <c r="Q32" s="140">
        <v>168700</v>
      </c>
      <c r="R32" s="140">
        <v>677116</v>
      </c>
      <c r="S32" s="141" t="s">
        <v>390</v>
      </c>
      <c r="T32" s="140">
        <v>29044</v>
      </c>
      <c r="U32" s="140">
        <v>2858509</v>
      </c>
      <c r="V32" s="140">
        <v>38866630</v>
      </c>
      <c r="W32" s="140">
        <v>12308315</v>
      </c>
      <c r="X32" s="140">
        <v>735973</v>
      </c>
      <c r="Y32" s="140">
        <v>217773</v>
      </c>
      <c r="Z32" s="140">
        <v>2209945</v>
      </c>
      <c r="AA32" s="140">
        <v>6059736</v>
      </c>
      <c r="AB32" s="141" t="s">
        <v>390</v>
      </c>
      <c r="AC32" s="140">
        <v>3084888</v>
      </c>
      <c r="AD32" s="140">
        <v>26558315</v>
      </c>
      <c r="AE32" s="140">
        <v>1871013</v>
      </c>
      <c r="AF32" s="140">
        <v>1856267</v>
      </c>
      <c r="AG32" s="140">
        <v>0</v>
      </c>
      <c r="AH32" s="140">
        <v>1620769</v>
      </c>
      <c r="AI32" s="140">
        <v>235498</v>
      </c>
      <c r="AJ32" s="140">
        <v>0</v>
      </c>
      <c r="AK32" s="140">
        <v>14746</v>
      </c>
      <c r="AL32" s="140">
        <v>1246803</v>
      </c>
      <c r="AM32" s="140">
        <v>27226062</v>
      </c>
      <c r="AN32" s="140">
        <v>7302545</v>
      </c>
      <c r="AO32" s="140">
        <v>2222892</v>
      </c>
      <c r="AP32" s="140">
        <v>4106205</v>
      </c>
      <c r="AQ32" s="140">
        <v>890056</v>
      </c>
      <c r="AR32" s="140">
        <v>83392</v>
      </c>
      <c r="AS32" s="140">
        <v>5238598</v>
      </c>
      <c r="AT32" s="140">
        <v>1108580</v>
      </c>
      <c r="AU32" s="140">
        <v>3453944</v>
      </c>
      <c r="AV32" s="140">
        <v>676074</v>
      </c>
      <c r="AW32" s="140">
        <v>43758</v>
      </c>
      <c r="AX32" s="140">
        <v>14641076</v>
      </c>
      <c r="AY32" s="140">
        <v>8622695</v>
      </c>
      <c r="AZ32" s="140">
        <v>5010733</v>
      </c>
      <c r="BA32" s="140">
        <v>830399</v>
      </c>
      <c r="BB32" s="140">
        <v>177249</v>
      </c>
      <c r="BC32" s="140">
        <v>3729332</v>
      </c>
      <c r="BD32" s="140">
        <v>85</v>
      </c>
      <c r="BE32" s="140">
        <v>1044914</v>
      </c>
      <c r="BF32" s="140">
        <v>30141989</v>
      </c>
      <c r="BG32" s="140">
        <v>8623</v>
      </c>
      <c r="BH32" s="140">
        <v>8623</v>
      </c>
      <c r="BI32" s="140">
        <v>0</v>
      </c>
      <c r="BJ32" s="140">
        <v>8623</v>
      </c>
      <c r="BK32" s="140">
        <v>0</v>
      </c>
      <c r="BL32" s="140">
        <v>0</v>
      </c>
      <c r="BM32" s="140">
        <v>0</v>
      </c>
      <c r="BN32" s="140">
        <v>133670</v>
      </c>
      <c r="BO32" s="140">
        <v>2277246</v>
      </c>
      <c r="BP32" s="140">
        <v>388667</v>
      </c>
      <c r="BQ32" s="140">
        <v>223863</v>
      </c>
      <c r="BR32" s="140">
        <v>125972</v>
      </c>
      <c r="BS32" s="140">
        <v>38832</v>
      </c>
      <c r="BT32" s="140">
        <v>0</v>
      </c>
      <c r="BU32" s="140">
        <v>520261</v>
      </c>
      <c r="BV32" s="140">
        <v>17992</v>
      </c>
      <c r="BW32" s="140">
        <v>502269</v>
      </c>
      <c r="BX32" s="140">
        <v>0</v>
      </c>
      <c r="BY32" s="140">
        <v>0</v>
      </c>
      <c r="BZ32" s="140">
        <v>1339201</v>
      </c>
      <c r="CA32" s="140">
        <v>935467</v>
      </c>
      <c r="CB32" s="140">
        <v>393096</v>
      </c>
      <c r="CC32" s="140">
        <v>8300</v>
      </c>
      <c r="CD32" s="140">
        <v>2338</v>
      </c>
      <c r="CE32" s="140">
        <v>1212514</v>
      </c>
      <c r="CF32" s="140">
        <v>29117</v>
      </c>
      <c r="CG32" s="140">
        <v>116453</v>
      </c>
      <c r="CH32" s="140">
        <v>2402322</v>
      </c>
      <c r="CI32" s="140">
        <v>1879636</v>
      </c>
      <c r="CJ32" s="140">
        <v>1864890</v>
      </c>
      <c r="CK32" s="140">
        <v>0</v>
      </c>
      <c r="CL32" s="140">
        <v>1629392</v>
      </c>
      <c r="CM32" s="140">
        <v>235498</v>
      </c>
      <c r="CN32" s="140">
        <v>0</v>
      </c>
      <c r="CO32" s="140">
        <v>14746</v>
      </c>
      <c r="CP32" s="140">
        <v>1380473</v>
      </c>
      <c r="CQ32" s="140">
        <v>29503308</v>
      </c>
      <c r="CR32" s="140">
        <v>7691212</v>
      </c>
      <c r="CS32" s="140">
        <v>2446755</v>
      </c>
      <c r="CT32" s="140">
        <v>4232177</v>
      </c>
      <c r="CU32" s="140">
        <v>928888</v>
      </c>
      <c r="CV32" s="140">
        <v>83392</v>
      </c>
      <c r="CW32" s="140">
        <v>5758859</v>
      </c>
      <c r="CX32" s="140">
        <v>1126572</v>
      </c>
      <c r="CY32" s="140">
        <v>3956213</v>
      </c>
      <c r="CZ32" s="140">
        <v>676074</v>
      </c>
      <c r="DA32" s="140">
        <v>43758</v>
      </c>
      <c r="DB32" s="140">
        <v>15980277</v>
      </c>
      <c r="DC32" s="140">
        <v>9558162</v>
      </c>
      <c r="DD32" s="140">
        <v>5403829</v>
      </c>
      <c r="DE32" s="140">
        <v>838699</v>
      </c>
      <c r="DF32" s="140">
        <v>179587</v>
      </c>
      <c r="DG32" s="140">
        <v>4941846</v>
      </c>
      <c r="DH32" s="140">
        <v>29202</v>
      </c>
      <c r="DI32" s="140">
        <v>1161367</v>
      </c>
      <c r="DJ32" s="140">
        <v>32544311</v>
      </c>
    </row>
    <row r="33" spans="1:114" ht="13.5" customHeight="1" x14ac:dyDescent="0.15">
      <c r="A33" s="138" t="s">
        <v>29</v>
      </c>
      <c r="B33" s="139" t="s">
        <v>416</v>
      </c>
      <c r="C33" s="138" t="s">
        <v>1</v>
      </c>
      <c r="D33" s="140">
        <v>108128561</v>
      </c>
      <c r="E33" s="140">
        <v>18110099</v>
      </c>
      <c r="F33" s="140">
        <v>633281</v>
      </c>
      <c r="G33" s="140">
        <v>138775</v>
      </c>
      <c r="H33" s="140">
        <v>2314290</v>
      </c>
      <c r="I33" s="140">
        <v>11770317</v>
      </c>
      <c r="J33" s="141" t="s">
        <v>390</v>
      </c>
      <c r="K33" s="140">
        <v>3253436</v>
      </c>
      <c r="L33" s="140">
        <v>90018462</v>
      </c>
      <c r="M33" s="140">
        <v>6400412</v>
      </c>
      <c r="N33" s="140">
        <v>888318</v>
      </c>
      <c r="O33" s="140">
        <v>3415</v>
      </c>
      <c r="P33" s="140">
        <v>0</v>
      </c>
      <c r="Q33" s="140">
        <v>317100</v>
      </c>
      <c r="R33" s="140">
        <v>376574</v>
      </c>
      <c r="S33" s="141" t="s">
        <v>390</v>
      </c>
      <c r="T33" s="140">
        <v>191229</v>
      </c>
      <c r="U33" s="140">
        <v>5512094</v>
      </c>
      <c r="V33" s="140">
        <v>114528973</v>
      </c>
      <c r="W33" s="140">
        <v>18998417</v>
      </c>
      <c r="X33" s="140">
        <v>636696</v>
      </c>
      <c r="Y33" s="140">
        <v>138775</v>
      </c>
      <c r="Z33" s="140">
        <v>2631390</v>
      </c>
      <c r="AA33" s="140">
        <v>12146891</v>
      </c>
      <c r="AB33" s="141" t="s">
        <v>390</v>
      </c>
      <c r="AC33" s="140">
        <v>3444665</v>
      </c>
      <c r="AD33" s="140">
        <v>95530556</v>
      </c>
      <c r="AE33" s="140">
        <v>3817515</v>
      </c>
      <c r="AF33" s="140">
        <v>3817405</v>
      </c>
      <c r="AG33" s="140">
        <v>253744</v>
      </c>
      <c r="AH33" s="140">
        <v>3425848</v>
      </c>
      <c r="AI33" s="140">
        <v>137105</v>
      </c>
      <c r="AJ33" s="140">
        <v>708</v>
      </c>
      <c r="AK33" s="140">
        <v>110</v>
      </c>
      <c r="AL33" s="140">
        <v>1590447</v>
      </c>
      <c r="AM33" s="140">
        <v>80957045</v>
      </c>
      <c r="AN33" s="140">
        <v>26146978</v>
      </c>
      <c r="AO33" s="140">
        <v>7078783</v>
      </c>
      <c r="AP33" s="140">
        <v>17801061</v>
      </c>
      <c r="AQ33" s="140">
        <v>1226358</v>
      </c>
      <c r="AR33" s="140">
        <v>40776</v>
      </c>
      <c r="AS33" s="140">
        <v>14469797</v>
      </c>
      <c r="AT33" s="140">
        <v>5228452</v>
      </c>
      <c r="AU33" s="140">
        <v>9103806</v>
      </c>
      <c r="AV33" s="140">
        <v>137539</v>
      </c>
      <c r="AW33" s="140">
        <v>190707</v>
      </c>
      <c r="AX33" s="140">
        <v>40102352</v>
      </c>
      <c r="AY33" s="140">
        <v>29091421</v>
      </c>
      <c r="AZ33" s="140">
        <v>9514734</v>
      </c>
      <c r="BA33" s="140">
        <v>1037341</v>
      </c>
      <c r="BB33" s="140">
        <v>458856</v>
      </c>
      <c r="BC33" s="140">
        <v>18680152</v>
      </c>
      <c r="BD33" s="140">
        <v>47211</v>
      </c>
      <c r="BE33" s="140">
        <v>3083402</v>
      </c>
      <c r="BF33" s="140">
        <v>87857962</v>
      </c>
      <c r="BG33" s="140">
        <v>398099</v>
      </c>
      <c r="BH33" s="140">
        <v>395887</v>
      </c>
      <c r="BI33" s="140">
        <v>0</v>
      </c>
      <c r="BJ33" s="140">
        <v>393159</v>
      </c>
      <c r="BK33" s="140">
        <v>0</v>
      </c>
      <c r="BL33" s="140">
        <v>2728</v>
      </c>
      <c r="BM33" s="140">
        <v>2212</v>
      </c>
      <c r="BN33" s="140">
        <v>40426</v>
      </c>
      <c r="BO33" s="140">
        <v>4740873</v>
      </c>
      <c r="BP33" s="140">
        <v>1325352</v>
      </c>
      <c r="BQ33" s="140">
        <v>706415</v>
      </c>
      <c r="BR33" s="140">
        <v>526645</v>
      </c>
      <c r="BS33" s="140">
        <v>92292</v>
      </c>
      <c r="BT33" s="140">
        <v>0</v>
      </c>
      <c r="BU33" s="140">
        <v>1094997</v>
      </c>
      <c r="BV33" s="140">
        <v>144264</v>
      </c>
      <c r="BW33" s="140">
        <v>899245</v>
      </c>
      <c r="BX33" s="140">
        <v>51488</v>
      </c>
      <c r="BY33" s="140">
        <v>10443</v>
      </c>
      <c r="BZ33" s="140">
        <v>2298215</v>
      </c>
      <c r="CA33" s="140">
        <v>1037048</v>
      </c>
      <c r="CB33" s="140">
        <v>1042560</v>
      </c>
      <c r="CC33" s="140">
        <v>130787</v>
      </c>
      <c r="CD33" s="140">
        <v>87820</v>
      </c>
      <c r="CE33" s="140">
        <v>923493</v>
      </c>
      <c r="CF33" s="140">
        <v>11866</v>
      </c>
      <c r="CG33" s="140">
        <v>297521</v>
      </c>
      <c r="CH33" s="140">
        <v>5436493</v>
      </c>
      <c r="CI33" s="140">
        <v>4215614</v>
      </c>
      <c r="CJ33" s="140">
        <v>4213292</v>
      </c>
      <c r="CK33" s="140">
        <v>253744</v>
      </c>
      <c r="CL33" s="140">
        <v>3819007</v>
      </c>
      <c r="CM33" s="140">
        <v>137105</v>
      </c>
      <c r="CN33" s="140">
        <v>3436</v>
      </c>
      <c r="CO33" s="140">
        <v>2322</v>
      </c>
      <c r="CP33" s="140">
        <v>1630873</v>
      </c>
      <c r="CQ33" s="140">
        <v>85697918</v>
      </c>
      <c r="CR33" s="140">
        <v>27472330</v>
      </c>
      <c r="CS33" s="140">
        <v>7785198</v>
      </c>
      <c r="CT33" s="140">
        <v>18327706</v>
      </c>
      <c r="CU33" s="140">
        <v>1318650</v>
      </c>
      <c r="CV33" s="140">
        <v>40776</v>
      </c>
      <c r="CW33" s="140">
        <v>15564794</v>
      </c>
      <c r="CX33" s="140">
        <v>5372716</v>
      </c>
      <c r="CY33" s="140">
        <v>10003051</v>
      </c>
      <c r="CZ33" s="140">
        <v>189027</v>
      </c>
      <c r="DA33" s="140">
        <v>201150</v>
      </c>
      <c r="DB33" s="140">
        <v>42400567</v>
      </c>
      <c r="DC33" s="140">
        <v>30128469</v>
      </c>
      <c r="DD33" s="140">
        <v>10557294</v>
      </c>
      <c r="DE33" s="140">
        <v>1168128</v>
      </c>
      <c r="DF33" s="140">
        <v>546676</v>
      </c>
      <c r="DG33" s="140">
        <v>19603645</v>
      </c>
      <c r="DH33" s="140">
        <v>59077</v>
      </c>
      <c r="DI33" s="140">
        <v>3380923</v>
      </c>
      <c r="DJ33" s="140">
        <v>93294455</v>
      </c>
    </row>
    <row r="34" spans="1:114" ht="13.5" customHeight="1" x14ac:dyDescent="0.15">
      <c r="A34" s="138" t="s">
        <v>30</v>
      </c>
      <c r="B34" s="139" t="s">
        <v>417</v>
      </c>
      <c r="C34" s="138" t="s">
        <v>1</v>
      </c>
      <c r="D34" s="140">
        <v>74879398</v>
      </c>
      <c r="E34" s="140">
        <v>23121499</v>
      </c>
      <c r="F34" s="140">
        <v>1341555</v>
      </c>
      <c r="G34" s="140">
        <v>52435</v>
      </c>
      <c r="H34" s="140">
        <v>5929203</v>
      </c>
      <c r="I34" s="140">
        <v>7165264</v>
      </c>
      <c r="J34" s="141" t="s">
        <v>390</v>
      </c>
      <c r="K34" s="140">
        <v>8633042</v>
      </c>
      <c r="L34" s="140">
        <v>51757899</v>
      </c>
      <c r="M34" s="140">
        <v>7265645</v>
      </c>
      <c r="N34" s="140">
        <v>3564835</v>
      </c>
      <c r="O34" s="140">
        <v>800214</v>
      </c>
      <c r="P34" s="140">
        <v>8656</v>
      </c>
      <c r="Q34" s="140">
        <v>1524400</v>
      </c>
      <c r="R34" s="140">
        <v>1024645</v>
      </c>
      <c r="S34" s="141" t="s">
        <v>390</v>
      </c>
      <c r="T34" s="140">
        <v>206920</v>
      </c>
      <c r="U34" s="140">
        <v>3700810</v>
      </c>
      <c r="V34" s="140">
        <v>82145043</v>
      </c>
      <c r="W34" s="140">
        <v>26686334</v>
      </c>
      <c r="X34" s="140">
        <v>2141769</v>
      </c>
      <c r="Y34" s="140">
        <v>61091</v>
      </c>
      <c r="Z34" s="140">
        <v>7453603</v>
      </c>
      <c r="AA34" s="140">
        <v>8189909</v>
      </c>
      <c r="AB34" s="141" t="s">
        <v>390</v>
      </c>
      <c r="AC34" s="140">
        <v>8839962</v>
      </c>
      <c r="AD34" s="140">
        <v>55458709</v>
      </c>
      <c r="AE34" s="140">
        <v>9127666</v>
      </c>
      <c r="AF34" s="140">
        <v>9080745</v>
      </c>
      <c r="AG34" s="140">
        <v>113293</v>
      </c>
      <c r="AH34" s="140">
        <v>8419139</v>
      </c>
      <c r="AI34" s="140">
        <v>205549</v>
      </c>
      <c r="AJ34" s="140">
        <v>342764</v>
      </c>
      <c r="AK34" s="140">
        <v>46921</v>
      </c>
      <c r="AL34" s="140">
        <v>1156341</v>
      </c>
      <c r="AM34" s="140">
        <v>56001900</v>
      </c>
      <c r="AN34" s="140">
        <v>19506263</v>
      </c>
      <c r="AO34" s="140">
        <v>4099581</v>
      </c>
      <c r="AP34" s="140">
        <v>11352917</v>
      </c>
      <c r="AQ34" s="140">
        <v>3667070</v>
      </c>
      <c r="AR34" s="140">
        <v>386695</v>
      </c>
      <c r="AS34" s="140">
        <v>11938113</v>
      </c>
      <c r="AT34" s="140">
        <v>3320911</v>
      </c>
      <c r="AU34" s="140">
        <v>6952781</v>
      </c>
      <c r="AV34" s="140">
        <v>1664421</v>
      </c>
      <c r="AW34" s="140">
        <v>90455</v>
      </c>
      <c r="AX34" s="140">
        <v>24456915</v>
      </c>
      <c r="AY34" s="140">
        <v>11542179</v>
      </c>
      <c r="AZ34" s="140">
        <v>10710500</v>
      </c>
      <c r="BA34" s="140">
        <v>1665301</v>
      </c>
      <c r="BB34" s="140">
        <v>538935</v>
      </c>
      <c r="BC34" s="140">
        <v>6705676</v>
      </c>
      <c r="BD34" s="140">
        <v>10154</v>
      </c>
      <c r="BE34" s="140">
        <v>1887815</v>
      </c>
      <c r="BF34" s="140">
        <v>67017381</v>
      </c>
      <c r="BG34" s="140">
        <v>2542324</v>
      </c>
      <c r="BH34" s="140">
        <v>2542324</v>
      </c>
      <c r="BI34" s="140">
        <v>26210</v>
      </c>
      <c r="BJ34" s="140">
        <v>2489472</v>
      </c>
      <c r="BK34" s="140">
        <v>0</v>
      </c>
      <c r="BL34" s="140">
        <v>26642</v>
      </c>
      <c r="BM34" s="140">
        <v>0</v>
      </c>
      <c r="BN34" s="140">
        <v>0</v>
      </c>
      <c r="BO34" s="140">
        <v>3289492</v>
      </c>
      <c r="BP34" s="140">
        <v>918393</v>
      </c>
      <c r="BQ34" s="140">
        <v>428582</v>
      </c>
      <c r="BR34" s="140">
        <v>406347</v>
      </c>
      <c r="BS34" s="140">
        <v>83464</v>
      </c>
      <c r="BT34" s="140">
        <v>0</v>
      </c>
      <c r="BU34" s="140">
        <v>785462</v>
      </c>
      <c r="BV34" s="140">
        <v>164486</v>
      </c>
      <c r="BW34" s="140">
        <v>571465</v>
      </c>
      <c r="BX34" s="140">
        <v>49511</v>
      </c>
      <c r="BY34" s="140">
        <v>748</v>
      </c>
      <c r="BZ34" s="140">
        <v>1584889</v>
      </c>
      <c r="CA34" s="140">
        <v>754267</v>
      </c>
      <c r="CB34" s="140">
        <v>657074</v>
      </c>
      <c r="CC34" s="140">
        <v>143096</v>
      </c>
      <c r="CD34" s="140">
        <v>30452</v>
      </c>
      <c r="CE34" s="140">
        <v>734912</v>
      </c>
      <c r="CF34" s="140">
        <v>0</v>
      </c>
      <c r="CG34" s="140">
        <v>698917</v>
      </c>
      <c r="CH34" s="140">
        <v>6530733</v>
      </c>
      <c r="CI34" s="140">
        <v>11669990</v>
      </c>
      <c r="CJ34" s="140">
        <v>11623069</v>
      </c>
      <c r="CK34" s="140">
        <v>139503</v>
      </c>
      <c r="CL34" s="140">
        <v>10908611</v>
      </c>
      <c r="CM34" s="140">
        <v>205549</v>
      </c>
      <c r="CN34" s="140">
        <v>369406</v>
      </c>
      <c r="CO34" s="140">
        <v>46921</v>
      </c>
      <c r="CP34" s="140">
        <v>1156341</v>
      </c>
      <c r="CQ34" s="140">
        <v>59291392</v>
      </c>
      <c r="CR34" s="140">
        <v>20424656</v>
      </c>
      <c r="CS34" s="140">
        <v>4528163</v>
      </c>
      <c r="CT34" s="140">
        <v>11759264</v>
      </c>
      <c r="CU34" s="140">
        <v>3750534</v>
      </c>
      <c r="CV34" s="140">
        <v>386695</v>
      </c>
      <c r="CW34" s="140">
        <v>12723575</v>
      </c>
      <c r="CX34" s="140">
        <v>3485397</v>
      </c>
      <c r="CY34" s="140">
        <v>7524246</v>
      </c>
      <c r="CZ34" s="140">
        <v>1713932</v>
      </c>
      <c r="DA34" s="140">
        <v>91203</v>
      </c>
      <c r="DB34" s="140">
        <v>26041804</v>
      </c>
      <c r="DC34" s="140">
        <v>12296446</v>
      </c>
      <c r="DD34" s="140">
        <v>11367574</v>
      </c>
      <c r="DE34" s="140">
        <v>1808397</v>
      </c>
      <c r="DF34" s="140">
        <v>569387</v>
      </c>
      <c r="DG34" s="140">
        <v>7440588</v>
      </c>
      <c r="DH34" s="140">
        <v>10154</v>
      </c>
      <c r="DI34" s="140">
        <v>2586732</v>
      </c>
      <c r="DJ34" s="140">
        <v>73548114</v>
      </c>
    </row>
    <row r="35" spans="1:114" ht="13.5" customHeight="1" x14ac:dyDescent="0.15">
      <c r="A35" s="138" t="s">
        <v>31</v>
      </c>
      <c r="B35" s="139" t="s">
        <v>418</v>
      </c>
      <c r="C35" s="138" t="s">
        <v>1</v>
      </c>
      <c r="D35" s="140">
        <v>31160957</v>
      </c>
      <c r="E35" s="140">
        <v>7211871</v>
      </c>
      <c r="F35" s="140">
        <v>595712</v>
      </c>
      <c r="G35" s="140">
        <v>4318</v>
      </c>
      <c r="H35" s="140">
        <v>2856074</v>
      </c>
      <c r="I35" s="140">
        <v>2593001</v>
      </c>
      <c r="J35" s="141" t="s">
        <v>390</v>
      </c>
      <c r="K35" s="140">
        <v>1162766</v>
      </c>
      <c r="L35" s="140">
        <v>23949086</v>
      </c>
      <c r="M35" s="140">
        <v>4751149</v>
      </c>
      <c r="N35" s="140">
        <v>831082</v>
      </c>
      <c r="O35" s="140">
        <v>6362</v>
      </c>
      <c r="P35" s="140">
        <v>6034</v>
      </c>
      <c r="Q35" s="140">
        <v>143400</v>
      </c>
      <c r="R35" s="140">
        <v>428792</v>
      </c>
      <c r="S35" s="141" t="s">
        <v>390</v>
      </c>
      <c r="T35" s="140">
        <v>246494</v>
      </c>
      <c r="U35" s="140">
        <v>3920067</v>
      </c>
      <c r="V35" s="140">
        <v>35912106</v>
      </c>
      <c r="W35" s="140">
        <v>8042953</v>
      </c>
      <c r="X35" s="140">
        <v>602074</v>
      </c>
      <c r="Y35" s="140">
        <v>10352</v>
      </c>
      <c r="Z35" s="140">
        <v>2999474</v>
      </c>
      <c r="AA35" s="140">
        <v>3021793</v>
      </c>
      <c r="AB35" s="141" t="s">
        <v>390</v>
      </c>
      <c r="AC35" s="140">
        <v>1409260</v>
      </c>
      <c r="AD35" s="140">
        <v>27869153</v>
      </c>
      <c r="AE35" s="140">
        <v>3024279</v>
      </c>
      <c r="AF35" s="140">
        <v>2973816</v>
      </c>
      <c r="AG35" s="140">
        <v>1507995</v>
      </c>
      <c r="AH35" s="140">
        <v>1130647</v>
      </c>
      <c r="AI35" s="140">
        <v>131049</v>
      </c>
      <c r="AJ35" s="140">
        <v>204125</v>
      </c>
      <c r="AK35" s="140">
        <v>50463</v>
      </c>
      <c r="AL35" s="140">
        <v>4755172</v>
      </c>
      <c r="AM35" s="140">
        <v>20265870</v>
      </c>
      <c r="AN35" s="140">
        <v>6909888</v>
      </c>
      <c r="AO35" s="140">
        <v>1924759</v>
      </c>
      <c r="AP35" s="140">
        <v>3826815</v>
      </c>
      <c r="AQ35" s="140">
        <v>1111731</v>
      </c>
      <c r="AR35" s="140">
        <v>46583</v>
      </c>
      <c r="AS35" s="140">
        <v>3642097</v>
      </c>
      <c r="AT35" s="140">
        <v>400466</v>
      </c>
      <c r="AU35" s="140">
        <v>2791254</v>
      </c>
      <c r="AV35" s="140">
        <v>450377</v>
      </c>
      <c r="AW35" s="140">
        <v>187406</v>
      </c>
      <c r="AX35" s="140">
        <v>9520204</v>
      </c>
      <c r="AY35" s="140">
        <v>3352801</v>
      </c>
      <c r="AZ35" s="140">
        <v>4753243</v>
      </c>
      <c r="BA35" s="140">
        <v>1237848</v>
      </c>
      <c r="BB35" s="140">
        <v>176312</v>
      </c>
      <c r="BC35" s="140">
        <v>1998871</v>
      </c>
      <c r="BD35" s="140">
        <v>6275</v>
      </c>
      <c r="BE35" s="140">
        <v>1116765</v>
      </c>
      <c r="BF35" s="140">
        <v>24406914</v>
      </c>
      <c r="BG35" s="140">
        <v>24580</v>
      </c>
      <c r="BH35" s="140">
        <v>24580</v>
      </c>
      <c r="BI35" s="140">
        <v>24580</v>
      </c>
      <c r="BJ35" s="140">
        <v>0</v>
      </c>
      <c r="BK35" s="140">
        <v>0</v>
      </c>
      <c r="BL35" s="140">
        <v>0</v>
      </c>
      <c r="BM35" s="140">
        <v>0</v>
      </c>
      <c r="BN35" s="140">
        <v>391254</v>
      </c>
      <c r="BO35" s="140">
        <v>2939004</v>
      </c>
      <c r="BP35" s="140">
        <v>434608</v>
      </c>
      <c r="BQ35" s="140">
        <v>255069</v>
      </c>
      <c r="BR35" s="140">
        <v>137423</v>
      </c>
      <c r="BS35" s="140">
        <v>33927</v>
      </c>
      <c r="BT35" s="140">
        <v>8189</v>
      </c>
      <c r="BU35" s="140">
        <v>643031</v>
      </c>
      <c r="BV35" s="140">
        <v>105057</v>
      </c>
      <c r="BW35" s="140">
        <v>530309</v>
      </c>
      <c r="BX35" s="140">
        <v>7665</v>
      </c>
      <c r="BY35" s="140">
        <v>0</v>
      </c>
      <c r="BZ35" s="140">
        <v>1861365</v>
      </c>
      <c r="CA35" s="140">
        <v>710954</v>
      </c>
      <c r="CB35" s="140">
        <v>781342</v>
      </c>
      <c r="CC35" s="140">
        <v>150694</v>
      </c>
      <c r="CD35" s="140">
        <v>218375</v>
      </c>
      <c r="CE35" s="140">
        <v>1318351</v>
      </c>
      <c r="CF35" s="140">
        <v>0</v>
      </c>
      <c r="CG35" s="140">
        <v>77960</v>
      </c>
      <c r="CH35" s="140">
        <v>3041544</v>
      </c>
      <c r="CI35" s="140">
        <v>3048859</v>
      </c>
      <c r="CJ35" s="140">
        <v>2998396</v>
      </c>
      <c r="CK35" s="140">
        <v>1532575</v>
      </c>
      <c r="CL35" s="140">
        <v>1130647</v>
      </c>
      <c r="CM35" s="140">
        <v>131049</v>
      </c>
      <c r="CN35" s="140">
        <v>204125</v>
      </c>
      <c r="CO35" s="140">
        <v>50463</v>
      </c>
      <c r="CP35" s="140">
        <v>5146426</v>
      </c>
      <c r="CQ35" s="140">
        <v>23204874</v>
      </c>
      <c r="CR35" s="140">
        <v>7344496</v>
      </c>
      <c r="CS35" s="140">
        <v>2179828</v>
      </c>
      <c r="CT35" s="140">
        <v>3964238</v>
      </c>
      <c r="CU35" s="140">
        <v>1145658</v>
      </c>
      <c r="CV35" s="140">
        <v>54772</v>
      </c>
      <c r="CW35" s="140">
        <v>4285128</v>
      </c>
      <c r="CX35" s="140">
        <v>505523</v>
      </c>
      <c r="CY35" s="140">
        <v>3321563</v>
      </c>
      <c r="CZ35" s="140">
        <v>458042</v>
      </c>
      <c r="DA35" s="140">
        <v>187406</v>
      </c>
      <c r="DB35" s="140">
        <v>11381569</v>
      </c>
      <c r="DC35" s="140">
        <v>4063755</v>
      </c>
      <c r="DD35" s="140">
        <v>5534585</v>
      </c>
      <c r="DE35" s="140">
        <v>1388542</v>
      </c>
      <c r="DF35" s="140">
        <v>394687</v>
      </c>
      <c r="DG35" s="140">
        <v>3317222</v>
      </c>
      <c r="DH35" s="140">
        <v>6275</v>
      </c>
      <c r="DI35" s="140">
        <v>1194725</v>
      </c>
      <c r="DJ35" s="140">
        <v>27448458</v>
      </c>
    </row>
    <row r="36" spans="1:114" ht="13.5" customHeight="1" x14ac:dyDescent="0.15">
      <c r="A36" s="138" t="s">
        <v>33</v>
      </c>
      <c r="B36" s="139" t="s">
        <v>419</v>
      </c>
      <c r="C36" s="138" t="s">
        <v>1</v>
      </c>
      <c r="D36" s="140">
        <v>15377234</v>
      </c>
      <c r="E36" s="140">
        <v>2638391</v>
      </c>
      <c r="F36" s="140">
        <v>337</v>
      </c>
      <c r="G36" s="140">
        <v>0</v>
      </c>
      <c r="H36" s="140">
        <v>590500</v>
      </c>
      <c r="I36" s="140">
        <v>1397986</v>
      </c>
      <c r="J36" s="141" t="s">
        <v>390</v>
      </c>
      <c r="K36" s="140">
        <v>649568</v>
      </c>
      <c r="L36" s="140">
        <v>12738843</v>
      </c>
      <c r="M36" s="140">
        <v>3621728</v>
      </c>
      <c r="N36" s="140">
        <v>236794</v>
      </c>
      <c r="O36" s="140">
        <v>94304</v>
      </c>
      <c r="P36" s="140">
        <v>66632</v>
      </c>
      <c r="Q36" s="140">
        <v>0</v>
      </c>
      <c r="R36" s="140">
        <v>50701</v>
      </c>
      <c r="S36" s="141" t="s">
        <v>390</v>
      </c>
      <c r="T36" s="140">
        <v>25157</v>
      </c>
      <c r="U36" s="140">
        <v>3384934</v>
      </c>
      <c r="V36" s="140">
        <v>18998962</v>
      </c>
      <c r="W36" s="140">
        <v>2875185</v>
      </c>
      <c r="X36" s="140">
        <v>94641</v>
      </c>
      <c r="Y36" s="140">
        <v>66632</v>
      </c>
      <c r="Z36" s="140">
        <v>590500</v>
      </c>
      <c r="AA36" s="140">
        <v>1448687</v>
      </c>
      <c r="AB36" s="141" t="s">
        <v>390</v>
      </c>
      <c r="AC36" s="140">
        <v>674725</v>
      </c>
      <c r="AD36" s="140">
        <v>16123777</v>
      </c>
      <c r="AE36" s="140">
        <v>443488</v>
      </c>
      <c r="AF36" s="140">
        <v>410427</v>
      </c>
      <c r="AG36" s="140">
        <v>358945</v>
      </c>
      <c r="AH36" s="140">
        <v>11866</v>
      </c>
      <c r="AI36" s="140">
        <v>39470</v>
      </c>
      <c r="AJ36" s="140">
        <v>146</v>
      </c>
      <c r="AK36" s="140">
        <v>33061</v>
      </c>
      <c r="AL36" s="140">
        <v>232096</v>
      </c>
      <c r="AM36" s="140">
        <v>11485613</v>
      </c>
      <c r="AN36" s="140">
        <v>3168027</v>
      </c>
      <c r="AO36" s="140">
        <v>1049131</v>
      </c>
      <c r="AP36" s="140">
        <v>1495790</v>
      </c>
      <c r="AQ36" s="140">
        <v>592078</v>
      </c>
      <c r="AR36" s="140">
        <v>31028</v>
      </c>
      <c r="AS36" s="140">
        <v>2356961</v>
      </c>
      <c r="AT36" s="140">
        <v>414715</v>
      </c>
      <c r="AU36" s="140">
        <v>1852274</v>
      </c>
      <c r="AV36" s="140">
        <v>89972</v>
      </c>
      <c r="AW36" s="140">
        <v>83216</v>
      </c>
      <c r="AX36" s="140">
        <v>5873228</v>
      </c>
      <c r="AY36" s="140">
        <v>2752062</v>
      </c>
      <c r="AZ36" s="140">
        <v>2174492</v>
      </c>
      <c r="BA36" s="140">
        <v>375185</v>
      </c>
      <c r="BB36" s="140">
        <v>571489</v>
      </c>
      <c r="BC36" s="140">
        <v>2881410</v>
      </c>
      <c r="BD36" s="140">
        <v>4181</v>
      </c>
      <c r="BE36" s="140">
        <v>334627</v>
      </c>
      <c r="BF36" s="140">
        <v>12263728</v>
      </c>
      <c r="BG36" s="140">
        <v>172625</v>
      </c>
      <c r="BH36" s="140">
        <v>172625</v>
      </c>
      <c r="BI36" s="140">
        <v>172625</v>
      </c>
      <c r="BJ36" s="140">
        <v>0</v>
      </c>
      <c r="BK36" s="140">
        <v>0</v>
      </c>
      <c r="BL36" s="140">
        <v>0</v>
      </c>
      <c r="BM36" s="140">
        <v>0</v>
      </c>
      <c r="BN36" s="140">
        <v>427044</v>
      </c>
      <c r="BO36" s="140">
        <v>432938</v>
      </c>
      <c r="BP36" s="140">
        <v>184475</v>
      </c>
      <c r="BQ36" s="140">
        <v>101708</v>
      </c>
      <c r="BR36" s="140">
        <v>43290</v>
      </c>
      <c r="BS36" s="140">
        <v>39477</v>
      </c>
      <c r="BT36" s="140">
        <v>0</v>
      </c>
      <c r="BU36" s="140">
        <v>156234</v>
      </c>
      <c r="BV36" s="140">
        <v>16663</v>
      </c>
      <c r="BW36" s="140">
        <v>139571</v>
      </c>
      <c r="BX36" s="140">
        <v>0</v>
      </c>
      <c r="BY36" s="140">
        <v>0</v>
      </c>
      <c r="BZ36" s="140">
        <v>92229</v>
      </c>
      <c r="CA36" s="140">
        <v>4077</v>
      </c>
      <c r="CB36" s="140">
        <v>86337</v>
      </c>
      <c r="CC36" s="140">
        <v>0</v>
      </c>
      <c r="CD36" s="140">
        <v>1815</v>
      </c>
      <c r="CE36" s="140">
        <v>2327659</v>
      </c>
      <c r="CF36" s="140">
        <v>0</v>
      </c>
      <c r="CG36" s="140">
        <v>261462</v>
      </c>
      <c r="CH36" s="140">
        <v>867025</v>
      </c>
      <c r="CI36" s="140">
        <v>616113</v>
      </c>
      <c r="CJ36" s="140">
        <v>583052</v>
      </c>
      <c r="CK36" s="140">
        <v>531570</v>
      </c>
      <c r="CL36" s="140">
        <v>11866</v>
      </c>
      <c r="CM36" s="140">
        <v>39470</v>
      </c>
      <c r="CN36" s="140">
        <v>146</v>
      </c>
      <c r="CO36" s="140">
        <v>33061</v>
      </c>
      <c r="CP36" s="140">
        <v>659140</v>
      </c>
      <c r="CQ36" s="140">
        <v>11918551</v>
      </c>
      <c r="CR36" s="140">
        <v>3352502</v>
      </c>
      <c r="CS36" s="140">
        <v>1150839</v>
      </c>
      <c r="CT36" s="140">
        <v>1539080</v>
      </c>
      <c r="CU36" s="140">
        <v>631555</v>
      </c>
      <c r="CV36" s="140">
        <v>31028</v>
      </c>
      <c r="CW36" s="140">
        <v>2513195</v>
      </c>
      <c r="CX36" s="140">
        <v>431378</v>
      </c>
      <c r="CY36" s="140">
        <v>1991845</v>
      </c>
      <c r="CZ36" s="140">
        <v>89972</v>
      </c>
      <c r="DA36" s="140">
        <v>83216</v>
      </c>
      <c r="DB36" s="140">
        <v>5965457</v>
      </c>
      <c r="DC36" s="140">
        <v>2756139</v>
      </c>
      <c r="DD36" s="140">
        <v>2260829</v>
      </c>
      <c r="DE36" s="140">
        <v>375185</v>
      </c>
      <c r="DF36" s="140">
        <v>573304</v>
      </c>
      <c r="DG36" s="140">
        <v>5209069</v>
      </c>
      <c r="DH36" s="140">
        <v>4181</v>
      </c>
      <c r="DI36" s="140">
        <v>596089</v>
      </c>
      <c r="DJ36" s="140">
        <v>13130753</v>
      </c>
    </row>
    <row r="37" spans="1:114" ht="13.5" customHeight="1" x14ac:dyDescent="0.15">
      <c r="A37" s="138" t="s">
        <v>34</v>
      </c>
      <c r="B37" s="139" t="s">
        <v>420</v>
      </c>
      <c r="C37" s="138" t="s">
        <v>1</v>
      </c>
      <c r="D37" s="140">
        <v>8861604</v>
      </c>
      <c r="E37" s="140">
        <v>1988085</v>
      </c>
      <c r="F37" s="140">
        <v>41992</v>
      </c>
      <c r="G37" s="140">
        <v>10461</v>
      </c>
      <c r="H37" s="140">
        <v>160400</v>
      </c>
      <c r="I37" s="140">
        <v>1326118</v>
      </c>
      <c r="J37" s="141" t="s">
        <v>390</v>
      </c>
      <c r="K37" s="140">
        <v>449114</v>
      </c>
      <c r="L37" s="140">
        <v>6873519</v>
      </c>
      <c r="M37" s="140">
        <v>764502</v>
      </c>
      <c r="N37" s="140">
        <v>18802</v>
      </c>
      <c r="O37" s="140">
        <v>0</v>
      </c>
      <c r="P37" s="140">
        <v>0</v>
      </c>
      <c r="Q37" s="140">
        <v>2699</v>
      </c>
      <c r="R37" s="140">
        <v>14727</v>
      </c>
      <c r="S37" s="141" t="s">
        <v>390</v>
      </c>
      <c r="T37" s="140">
        <v>1376</v>
      </c>
      <c r="U37" s="140">
        <v>745700</v>
      </c>
      <c r="V37" s="140">
        <v>9626106</v>
      </c>
      <c r="W37" s="140">
        <v>2006887</v>
      </c>
      <c r="X37" s="140">
        <v>41992</v>
      </c>
      <c r="Y37" s="140">
        <v>10461</v>
      </c>
      <c r="Z37" s="140">
        <v>163099</v>
      </c>
      <c r="AA37" s="140">
        <v>1340845</v>
      </c>
      <c r="AB37" s="141" t="s">
        <v>390</v>
      </c>
      <c r="AC37" s="140">
        <v>450490</v>
      </c>
      <c r="AD37" s="140">
        <v>7619219</v>
      </c>
      <c r="AE37" s="140">
        <v>28989</v>
      </c>
      <c r="AF37" s="140">
        <v>28989</v>
      </c>
      <c r="AG37" s="140">
        <v>0</v>
      </c>
      <c r="AH37" s="140">
        <v>28989</v>
      </c>
      <c r="AI37" s="140">
        <v>0</v>
      </c>
      <c r="AJ37" s="140">
        <v>0</v>
      </c>
      <c r="AK37" s="140">
        <v>0</v>
      </c>
      <c r="AL37" s="140">
        <v>134549</v>
      </c>
      <c r="AM37" s="140">
        <v>5511426</v>
      </c>
      <c r="AN37" s="140">
        <v>374090</v>
      </c>
      <c r="AO37" s="140">
        <v>263924</v>
      </c>
      <c r="AP37" s="140">
        <v>46026</v>
      </c>
      <c r="AQ37" s="140">
        <v>64140</v>
      </c>
      <c r="AR37" s="140">
        <v>0</v>
      </c>
      <c r="AS37" s="140">
        <v>443510</v>
      </c>
      <c r="AT37" s="140">
        <v>90869</v>
      </c>
      <c r="AU37" s="140">
        <v>352552</v>
      </c>
      <c r="AV37" s="140">
        <v>89</v>
      </c>
      <c r="AW37" s="140">
        <v>5541</v>
      </c>
      <c r="AX37" s="140">
        <v>4686266</v>
      </c>
      <c r="AY37" s="140">
        <v>2989025</v>
      </c>
      <c r="AZ37" s="140">
        <v>1533385</v>
      </c>
      <c r="BA37" s="140">
        <v>3245</v>
      </c>
      <c r="BB37" s="140">
        <v>160611</v>
      </c>
      <c r="BC37" s="140">
        <v>2775285</v>
      </c>
      <c r="BD37" s="140">
        <v>2019</v>
      </c>
      <c r="BE37" s="140">
        <v>411355</v>
      </c>
      <c r="BF37" s="140">
        <v>5951770</v>
      </c>
      <c r="BG37" s="140">
        <v>0</v>
      </c>
      <c r="BH37" s="140">
        <v>0</v>
      </c>
      <c r="BI37" s="140">
        <v>0</v>
      </c>
      <c r="BJ37" s="140">
        <v>0</v>
      </c>
      <c r="BK37" s="140">
        <v>0</v>
      </c>
      <c r="BL37" s="140">
        <v>0</v>
      </c>
      <c r="BM37" s="140">
        <v>0</v>
      </c>
      <c r="BN37" s="140">
        <v>14436</v>
      </c>
      <c r="BO37" s="140">
        <v>38260</v>
      </c>
      <c r="BP37" s="140">
        <v>18544</v>
      </c>
      <c r="BQ37" s="140">
        <v>17616</v>
      </c>
      <c r="BR37" s="140">
        <v>928</v>
      </c>
      <c r="BS37" s="140">
        <v>0</v>
      </c>
      <c r="BT37" s="140">
        <v>0</v>
      </c>
      <c r="BU37" s="140">
        <v>653</v>
      </c>
      <c r="BV37" s="140">
        <v>0</v>
      </c>
      <c r="BW37" s="140">
        <v>653</v>
      </c>
      <c r="BX37" s="140">
        <v>0</v>
      </c>
      <c r="BY37" s="140">
        <v>0</v>
      </c>
      <c r="BZ37" s="140">
        <v>19063</v>
      </c>
      <c r="CA37" s="140">
        <v>15851</v>
      </c>
      <c r="CB37" s="140">
        <v>0</v>
      </c>
      <c r="CC37" s="140">
        <v>39</v>
      </c>
      <c r="CD37" s="140">
        <v>3173</v>
      </c>
      <c r="CE37" s="140">
        <v>670564</v>
      </c>
      <c r="CF37" s="140">
        <v>0</v>
      </c>
      <c r="CG37" s="140">
        <v>41242</v>
      </c>
      <c r="CH37" s="140">
        <v>79502</v>
      </c>
      <c r="CI37" s="140">
        <v>28989</v>
      </c>
      <c r="CJ37" s="140">
        <v>28989</v>
      </c>
      <c r="CK37" s="140">
        <v>0</v>
      </c>
      <c r="CL37" s="140">
        <v>28989</v>
      </c>
      <c r="CM37" s="140">
        <v>0</v>
      </c>
      <c r="CN37" s="140">
        <v>0</v>
      </c>
      <c r="CO37" s="140">
        <v>0</v>
      </c>
      <c r="CP37" s="140">
        <v>148985</v>
      </c>
      <c r="CQ37" s="140">
        <v>5549686</v>
      </c>
      <c r="CR37" s="140">
        <v>392634</v>
      </c>
      <c r="CS37" s="140">
        <v>281540</v>
      </c>
      <c r="CT37" s="140">
        <v>46954</v>
      </c>
      <c r="CU37" s="140">
        <v>64140</v>
      </c>
      <c r="CV37" s="140">
        <v>0</v>
      </c>
      <c r="CW37" s="140">
        <v>444163</v>
      </c>
      <c r="CX37" s="140">
        <v>90869</v>
      </c>
      <c r="CY37" s="140">
        <v>353205</v>
      </c>
      <c r="CZ37" s="140">
        <v>89</v>
      </c>
      <c r="DA37" s="140">
        <v>5541</v>
      </c>
      <c r="DB37" s="140">
        <v>4705329</v>
      </c>
      <c r="DC37" s="140">
        <v>3004876</v>
      </c>
      <c r="DD37" s="140">
        <v>1533385</v>
      </c>
      <c r="DE37" s="140">
        <v>3284</v>
      </c>
      <c r="DF37" s="140">
        <v>163784</v>
      </c>
      <c r="DG37" s="140">
        <v>3445849</v>
      </c>
      <c r="DH37" s="140">
        <v>2019</v>
      </c>
      <c r="DI37" s="140">
        <v>452597</v>
      </c>
      <c r="DJ37" s="140">
        <v>6031272</v>
      </c>
    </row>
    <row r="38" spans="1:114" ht="13.5" customHeight="1" x14ac:dyDescent="0.15">
      <c r="A38" s="138" t="s">
        <v>35</v>
      </c>
      <c r="B38" s="139" t="s">
        <v>421</v>
      </c>
      <c r="C38" s="138" t="s">
        <v>1</v>
      </c>
      <c r="D38" s="140">
        <v>11836953</v>
      </c>
      <c r="E38" s="140">
        <v>4419840</v>
      </c>
      <c r="F38" s="140">
        <v>217000</v>
      </c>
      <c r="G38" s="140">
        <v>23418</v>
      </c>
      <c r="H38" s="140">
        <v>891600</v>
      </c>
      <c r="I38" s="140">
        <v>2014020</v>
      </c>
      <c r="J38" s="141" t="s">
        <v>390</v>
      </c>
      <c r="K38" s="140">
        <v>1273802</v>
      </c>
      <c r="L38" s="140">
        <v>7417113</v>
      </c>
      <c r="M38" s="140">
        <v>1772428</v>
      </c>
      <c r="N38" s="140">
        <v>438190</v>
      </c>
      <c r="O38" s="140">
        <v>0</v>
      </c>
      <c r="P38" s="140">
        <v>0</v>
      </c>
      <c r="Q38" s="140">
        <v>209800</v>
      </c>
      <c r="R38" s="140">
        <v>212067</v>
      </c>
      <c r="S38" s="141" t="s">
        <v>390</v>
      </c>
      <c r="T38" s="140">
        <v>16323</v>
      </c>
      <c r="U38" s="140">
        <v>1334238</v>
      </c>
      <c r="V38" s="140">
        <v>13609381</v>
      </c>
      <c r="W38" s="140">
        <v>4858030</v>
      </c>
      <c r="X38" s="140">
        <v>217000</v>
      </c>
      <c r="Y38" s="140">
        <v>23418</v>
      </c>
      <c r="Z38" s="140">
        <v>1101400</v>
      </c>
      <c r="AA38" s="140">
        <v>2226087</v>
      </c>
      <c r="AB38" s="141" t="s">
        <v>390</v>
      </c>
      <c r="AC38" s="140">
        <v>1290125</v>
      </c>
      <c r="AD38" s="140">
        <v>8751351</v>
      </c>
      <c r="AE38" s="140">
        <v>1395516</v>
      </c>
      <c r="AF38" s="140">
        <v>1390388</v>
      </c>
      <c r="AG38" s="140">
        <v>0</v>
      </c>
      <c r="AH38" s="140">
        <v>1199965</v>
      </c>
      <c r="AI38" s="140">
        <v>190423</v>
      </c>
      <c r="AJ38" s="140">
        <v>0</v>
      </c>
      <c r="AK38" s="140">
        <v>5128</v>
      </c>
      <c r="AL38" s="140">
        <v>55219</v>
      </c>
      <c r="AM38" s="140">
        <v>7049645</v>
      </c>
      <c r="AN38" s="140">
        <v>861461</v>
      </c>
      <c r="AO38" s="140">
        <v>702614</v>
      </c>
      <c r="AP38" s="140">
        <v>68029</v>
      </c>
      <c r="AQ38" s="140">
        <v>82915</v>
      </c>
      <c r="AR38" s="140">
        <v>7903</v>
      </c>
      <c r="AS38" s="140">
        <v>842106</v>
      </c>
      <c r="AT38" s="140">
        <v>111689</v>
      </c>
      <c r="AU38" s="140">
        <v>585424</v>
      </c>
      <c r="AV38" s="140">
        <v>144993</v>
      </c>
      <c r="AW38" s="140">
        <v>0</v>
      </c>
      <c r="AX38" s="140">
        <v>5342173</v>
      </c>
      <c r="AY38" s="140">
        <v>2255660</v>
      </c>
      <c r="AZ38" s="140">
        <v>2714193</v>
      </c>
      <c r="BA38" s="140">
        <v>266091</v>
      </c>
      <c r="BB38" s="140">
        <v>106229</v>
      </c>
      <c r="BC38" s="140">
        <v>2410547</v>
      </c>
      <c r="BD38" s="140">
        <v>3905</v>
      </c>
      <c r="BE38" s="140">
        <v>926026</v>
      </c>
      <c r="BF38" s="140">
        <v>9371187</v>
      </c>
      <c r="BG38" s="140">
        <v>117179</v>
      </c>
      <c r="BH38" s="140">
        <v>117179</v>
      </c>
      <c r="BI38" s="140">
        <v>67721</v>
      </c>
      <c r="BJ38" s="140">
        <v>49458</v>
      </c>
      <c r="BK38" s="140">
        <v>0</v>
      </c>
      <c r="BL38" s="140">
        <v>0</v>
      </c>
      <c r="BM38" s="140">
        <v>0</v>
      </c>
      <c r="BN38" s="140">
        <v>0</v>
      </c>
      <c r="BO38" s="140">
        <v>1264048</v>
      </c>
      <c r="BP38" s="140">
        <v>130023</v>
      </c>
      <c r="BQ38" s="140">
        <v>121399</v>
      </c>
      <c r="BR38" s="140">
        <v>0</v>
      </c>
      <c r="BS38" s="140">
        <v>8624</v>
      </c>
      <c r="BT38" s="140">
        <v>0</v>
      </c>
      <c r="BU38" s="140">
        <v>288683</v>
      </c>
      <c r="BV38" s="140">
        <v>68994</v>
      </c>
      <c r="BW38" s="140">
        <v>219689</v>
      </c>
      <c r="BX38" s="140">
        <v>0</v>
      </c>
      <c r="BY38" s="140">
        <v>0</v>
      </c>
      <c r="BZ38" s="140">
        <v>845342</v>
      </c>
      <c r="CA38" s="140">
        <v>70847</v>
      </c>
      <c r="CB38" s="140">
        <v>698972</v>
      </c>
      <c r="CC38" s="140">
        <v>14979</v>
      </c>
      <c r="CD38" s="140">
        <v>60544</v>
      </c>
      <c r="CE38" s="140">
        <v>381079</v>
      </c>
      <c r="CF38" s="140">
        <v>0</v>
      </c>
      <c r="CG38" s="140">
        <v>10122</v>
      </c>
      <c r="CH38" s="140">
        <v>1391349</v>
      </c>
      <c r="CI38" s="140">
        <v>1512695</v>
      </c>
      <c r="CJ38" s="140">
        <v>1507567</v>
      </c>
      <c r="CK38" s="140">
        <v>67721</v>
      </c>
      <c r="CL38" s="140">
        <v>1249423</v>
      </c>
      <c r="CM38" s="140">
        <v>190423</v>
      </c>
      <c r="CN38" s="140">
        <v>0</v>
      </c>
      <c r="CO38" s="140">
        <v>5128</v>
      </c>
      <c r="CP38" s="140">
        <v>55219</v>
      </c>
      <c r="CQ38" s="140">
        <v>8313693</v>
      </c>
      <c r="CR38" s="140">
        <v>991484</v>
      </c>
      <c r="CS38" s="140">
        <v>824013</v>
      </c>
      <c r="CT38" s="140">
        <v>68029</v>
      </c>
      <c r="CU38" s="140">
        <v>91539</v>
      </c>
      <c r="CV38" s="140">
        <v>7903</v>
      </c>
      <c r="CW38" s="140">
        <v>1130789</v>
      </c>
      <c r="CX38" s="140">
        <v>180683</v>
      </c>
      <c r="CY38" s="140">
        <v>805113</v>
      </c>
      <c r="CZ38" s="140">
        <v>144993</v>
      </c>
      <c r="DA38" s="140">
        <v>0</v>
      </c>
      <c r="DB38" s="140">
        <v>6187515</v>
      </c>
      <c r="DC38" s="140">
        <v>2326507</v>
      </c>
      <c r="DD38" s="140">
        <v>3413165</v>
      </c>
      <c r="DE38" s="140">
        <v>281070</v>
      </c>
      <c r="DF38" s="140">
        <v>166773</v>
      </c>
      <c r="DG38" s="140">
        <v>2791626</v>
      </c>
      <c r="DH38" s="140">
        <v>3905</v>
      </c>
      <c r="DI38" s="140">
        <v>936148</v>
      </c>
      <c r="DJ38" s="140">
        <v>10762536</v>
      </c>
    </row>
    <row r="39" spans="1:114" ht="13.5" customHeight="1" x14ac:dyDescent="0.15">
      <c r="A39" s="138" t="s">
        <v>36</v>
      </c>
      <c r="B39" s="139" t="s">
        <v>422</v>
      </c>
      <c r="C39" s="138" t="s">
        <v>1</v>
      </c>
      <c r="D39" s="140">
        <v>39476942.816</v>
      </c>
      <c r="E39" s="140">
        <v>19541869.567000002</v>
      </c>
      <c r="F39" s="140">
        <v>4336141</v>
      </c>
      <c r="G39" s="140">
        <v>33175</v>
      </c>
      <c r="H39" s="140">
        <v>7650600</v>
      </c>
      <c r="I39" s="140">
        <v>4222428.0999999996</v>
      </c>
      <c r="J39" s="141" t="s">
        <v>390</v>
      </c>
      <c r="K39" s="140">
        <v>3299525.4670000002</v>
      </c>
      <c r="L39" s="140">
        <v>19935073.248999998</v>
      </c>
      <c r="M39" s="140">
        <v>7162293.8049999997</v>
      </c>
      <c r="N39" s="140">
        <v>3272677.55</v>
      </c>
      <c r="O39" s="140">
        <v>845606</v>
      </c>
      <c r="P39" s="140">
        <v>708</v>
      </c>
      <c r="Q39" s="140">
        <v>2186100</v>
      </c>
      <c r="R39" s="140">
        <v>208687</v>
      </c>
      <c r="S39" s="141" t="s">
        <v>390</v>
      </c>
      <c r="T39" s="140">
        <v>31576.55</v>
      </c>
      <c r="U39" s="140">
        <v>3889616.2549999999</v>
      </c>
      <c r="V39" s="140">
        <v>46639236.620999999</v>
      </c>
      <c r="W39" s="140">
        <v>22814547.117000002</v>
      </c>
      <c r="X39" s="140">
        <v>5181747</v>
      </c>
      <c r="Y39" s="140">
        <v>33883</v>
      </c>
      <c r="Z39" s="140">
        <v>9836700</v>
      </c>
      <c r="AA39" s="140">
        <v>4431115.0999999996</v>
      </c>
      <c r="AB39" s="141" t="s">
        <v>390</v>
      </c>
      <c r="AC39" s="140">
        <v>3331102.017</v>
      </c>
      <c r="AD39" s="140">
        <v>23824689.503999997</v>
      </c>
      <c r="AE39" s="140">
        <v>12004443.5</v>
      </c>
      <c r="AF39" s="140">
        <v>11975282.5</v>
      </c>
      <c r="AG39" s="140">
        <v>3545</v>
      </c>
      <c r="AH39" s="140">
        <v>11841035.5</v>
      </c>
      <c r="AI39" s="140">
        <v>120802</v>
      </c>
      <c r="AJ39" s="140">
        <v>9900</v>
      </c>
      <c r="AK39" s="140">
        <v>29161</v>
      </c>
      <c r="AL39" s="140">
        <v>938048</v>
      </c>
      <c r="AM39" s="140">
        <v>21453758.316</v>
      </c>
      <c r="AN39" s="140">
        <v>4891414.1039999994</v>
      </c>
      <c r="AO39" s="140">
        <v>1342361.0216666667</v>
      </c>
      <c r="AP39" s="140">
        <v>2522544.0520000001</v>
      </c>
      <c r="AQ39" s="140">
        <v>835208.02166666661</v>
      </c>
      <c r="AR39" s="140">
        <v>191301.00866666666</v>
      </c>
      <c r="AS39" s="140">
        <v>2837519.7220000001</v>
      </c>
      <c r="AT39" s="140">
        <v>439501.51500000001</v>
      </c>
      <c r="AU39" s="140">
        <v>2057800.8870000001</v>
      </c>
      <c r="AV39" s="140">
        <v>340217.32</v>
      </c>
      <c r="AW39" s="140">
        <v>125948</v>
      </c>
      <c r="AX39" s="140">
        <v>13576684.489999998</v>
      </c>
      <c r="AY39" s="140">
        <v>5120042.3719999995</v>
      </c>
      <c r="AZ39" s="140">
        <v>7833728.2079999996</v>
      </c>
      <c r="BA39" s="140">
        <v>511914.91000000003</v>
      </c>
      <c r="BB39" s="140">
        <v>110999</v>
      </c>
      <c r="BC39" s="140">
        <v>3235965</v>
      </c>
      <c r="BD39" s="140">
        <v>22192</v>
      </c>
      <c r="BE39" s="140">
        <v>1844728</v>
      </c>
      <c r="BF39" s="140">
        <v>35302929.816</v>
      </c>
      <c r="BG39" s="140">
        <v>3440758</v>
      </c>
      <c r="BH39" s="140">
        <v>3423378</v>
      </c>
      <c r="BI39" s="140">
        <v>0</v>
      </c>
      <c r="BJ39" s="140">
        <v>2667318</v>
      </c>
      <c r="BK39" s="140">
        <v>756060</v>
      </c>
      <c r="BL39" s="140">
        <v>0</v>
      </c>
      <c r="BM39" s="140">
        <v>17380</v>
      </c>
      <c r="BN39" s="140">
        <v>12070</v>
      </c>
      <c r="BO39" s="140">
        <v>1992754.8049999999</v>
      </c>
      <c r="BP39" s="140">
        <v>594706.22</v>
      </c>
      <c r="BQ39" s="140">
        <v>397251.22</v>
      </c>
      <c r="BR39" s="140">
        <v>132119</v>
      </c>
      <c r="BS39" s="140">
        <v>65336</v>
      </c>
      <c r="BT39" s="140">
        <v>0</v>
      </c>
      <c r="BU39" s="140">
        <v>491592.86499999999</v>
      </c>
      <c r="BV39" s="140">
        <v>46197</v>
      </c>
      <c r="BW39" s="140">
        <v>445237.06400000001</v>
      </c>
      <c r="BX39" s="140">
        <v>158.80099999999999</v>
      </c>
      <c r="BY39" s="140">
        <v>0</v>
      </c>
      <c r="BZ39" s="140">
        <v>898238.72</v>
      </c>
      <c r="CA39" s="140">
        <v>134348</v>
      </c>
      <c r="CB39" s="140">
        <v>725923.72</v>
      </c>
      <c r="CC39" s="140">
        <v>16866</v>
      </c>
      <c r="CD39" s="140">
        <v>21101</v>
      </c>
      <c r="CE39" s="140">
        <v>1628859</v>
      </c>
      <c r="CF39" s="140">
        <v>8217</v>
      </c>
      <c r="CG39" s="140">
        <v>87852</v>
      </c>
      <c r="CH39" s="140">
        <v>5521364.8049999997</v>
      </c>
      <c r="CI39" s="140">
        <v>15445201.5</v>
      </c>
      <c r="CJ39" s="140">
        <v>15398660.5</v>
      </c>
      <c r="CK39" s="140">
        <v>3545</v>
      </c>
      <c r="CL39" s="140">
        <v>14508353.5</v>
      </c>
      <c r="CM39" s="140">
        <v>876862</v>
      </c>
      <c r="CN39" s="140">
        <v>9900</v>
      </c>
      <c r="CO39" s="140">
        <v>46541</v>
      </c>
      <c r="CP39" s="140">
        <v>950118</v>
      </c>
      <c r="CQ39" s="140">
        <v>23446513.120999999</v>
      </c>
      <c r="CR39" s="140">
        <v>5486120.3239999991</v>
      </c>
      <c r="CS39" s="140">
        <v>1739612.2416666667</v>
      </c>
      <c r="CT39" s="140">
        <v>2654663.0520000001</v>
      </c>
      <c r="CU39" s="140">
        <v>900544.02166666661</v>
      </c>
      <c r="CV39" s="140">
        <v>191301.00866666666</v>
      </c>
      <c r="CW39" s="140">
        <v>3329112.5870000003</v>
      </c>
      <c r="CX39" s="140">
        <v>485698.51500000001</v>
      </c>
      <c r="CY39" s="140">
        <v>2503037.9510000004</v>
      </c>
      <c r="CZ39" s="140">
        <v>340376.12099999998</v>
      </c>
      <c r="DA39" s="140">
        <v>125948</v>
      </c>
      <c r="DB39" s="140">
        <v>14474923.209999999</v>
      </c>
      <c r="DC39" s="140">
        <v>5254390.3719999995</v>
      </c>
      <c r="DD39" s="140">
        <v>8559651.9279999994</v>
      </c>
      <c r="DE39" s="140">
        <v>528780.91</v>
      </c>
      <c r="DF39" s="140">
        <v>132100</v>
      </c>
      <c r="DG39" s="140">
        <v>4864824</v>
      </c>
      <c r="DH39" s="140">
        <v>30409</v>
      </c>
      <c r="DI39" s="140">
        <v>1932580</v>
      </c>
      <c r="DJ39" s="140">
        <v>40824294.620999999</v>
      </c>
    </row>
    <row r="40" spans="1:114" ht="13.5" customHeight="1" x14ac:dyDescent="0.15">
      <c r="A40" s="138" t="s">
        <v>37</v>
      </c>
      <c r="B40" s="139" t="s">
        <v>423</v>
      </c>
      <c r="C40" s="138" t="s">
        <v>1</v>
      </c>
      <c r="D40" s="140">
        <v>64770320</v>
      </c>
      <c r="E40" s="140">
        <v>36757384</v>
      </c>
      <c r="F40" s="140">
        <v>7840495</v>
      </c>
      <c r="G40" s="140">
        <v>99512</v>
      </c>
      <c r="H40" s="140">
        <v>19429624</v>
      </c>
      <c r="I40" s="140">
        <v>5741088</v>
      </c>
      <c r="J40" s="141" t="s">
        <v>390</v>
      </c>
      <c r="K40" s="140">
        <v>3646665</v>
      </c>
      <c r="L40" s="140">
        <v>28012936</v>
      </c>
      <c r="M40" s="140">
        <v>6337029</v>
      </c>
      <c r="N40" s="140">
        <v>1831555</v>
      </c>
      <c r="O40" s="140">
        <v>289309</v>
      </c>
      <c r="P40" s="140">
        <v>3030</v>
      </c>
      <c r="Q40" s="140">
        <v>1017900</v>
      </c>
      <c r="R40" s="140">
        <v>462944</v>
      </c>
      <c r="S40" s="141" t="s">
        <v>390</v>
      </c>
      <c r="T40" s="140">
        <v>58372</v>
      </c>
      <c r="U40" s="140">
        <v>4505474</v>
      </c>
      <c r="V40" s="140">
        <v>71107349</v>
      </c>
      <c r="W40" s="140">
        <v>38588939</v>
      </c>
      <c r="X40" s="140">
        <v>8129804</v>
      </c>
      <c r="Y40" s="140">
        <v>102542</v>
      </c>
      <c r="Z40" s="140">
        <v>20447524</v>
      </c>
      <c r="AA40" s="140">
        <v>6204032</v>
      </c>
      <c r="AB40" s="141" t="s">
        <v>390</v>
      </c>
      <c r="AC40" s="140">
        <v>3705037</v>
      </c>
      <c r="AD40" s="140">
        <v>32518410</v>
      </c>
      <c r="AE40" s="140">
        <v>27384655</v>
      </c>
      <c r="AF40" s="140">
        <v>27287386</v>
      </c>
      <c r="AG40" s="140">
        <v>0</v>
      </c>
      <c r="AH40" s="140">
        <v>26346247</v>
      </c>
      <c r="AI40" s="140">
        <v>939889</v>
      </c>
      <c r="AJ40" s="140">
        <v>1250</v>
      </c>
      <c r="AK40" s="140">
        <v>97269</v>
      </c>
      <c r="AL40" s="140">
        <v>1097</v>
      </c>
      <c r="AM40" s="140">
        <v>33259570</v>
      </c>
      <c r="AN40" s="140">
        <v>5884425</v>
      </c>
      <c r="AO40" s="140">
        <v>2641773</v>
      </c>
      <c r="AP40" s="140">
        <v>2696476</v>
      </c>
      <c r="AQ40" s="140">
        <v>460351</v>
      </c>
      <c r="AR40" s="140">
        <v>85825</v>
      </c>
      <c r="AS40" s="140">
        <v>5209984</v>
      </c>
      <c r="AT40" s="140">
        <v>635500</v>
      </c>
      <c r="AU40" s="140">
        <v>4089977</v>
      </c>
      <c r="AV40" s="140">
        <v>484507</v>
      </c>
      <c r="AW40" s="140">
        <v>215174</v>
      </c>
      <c r="AX40" s="140">
        <v>21913710</v>
      </c>
      <c r="AY40" s="140">
        <v>10890746</v>
      </c>
      <c r="AZ40" s="140">
        <v>9561767</v>
      </c>
      <c r="BA40" s="140">
        <v>595817</v>
      </c>
      <c r="BB40" s="140">
        <v>865380</v>
      </c>
      <c r="BC40" s="140">
        <v>3646958</v>
      </c>
      <c r="BD40" s="140">
        <v>36277</v>
      </c>
      <c r="BE40" s="140">
        <v>478040</v>
      </c>
      <c r="BF40" s="140">
        <v>61122265</v>
      </c>
      <c r="BG40" s="140">
        <v>1537641</v>
      </c>
      <c r="BH40" s="140">
        <v>1533044</v>
      </c>
      <c r="BI40" s="140">
        <v>0</v>
      </c>
      <c r="BJ40" s="140">
        <v>1530243</v>
      </c>
      <c r="BK40" s="140">
        <v>2801</v>
      </c>
      <c r="BL40" s="140">
        <v>0</v>
      </c>
      <c r="BM40" s="140">
        <v>4597</v>
      </c>
      <c r="BN40" s="140">
        <v>0</v>
      </c>
      <c r="BO40" s="140">
        <v>3983545</v>
      </c>
      <c r="BP40" s="140">
        <v>506306</v>
      </c>
      <c r="BQ40" s="140">
        <v>283379</v>
      </c>
      <c r="BR40" s="140">
        <v>140866</v>
      </c>
      <c r="BS40" s="140">
        <v>82061</v>
      </c>
      <c r="BT40" s="140">
        <v>0</v>
      </c>
      <c r="BU40" s="140">
        <v>1190463</v>
      </c>
      <c r="BV40" s="140">
        <v>74181</v>
      </c>
      <c r="BW40" s="140">
        <v>948504</v>
      </c>
      <c r="BX40" s="140">
        <v>167778</v>
      </c>
      <c r="BY40" s="140">
        <v>0</v>
      </c>
      <c r="BZ40" s="140">
        <v>2276194</v>
      </c>
      <c r="CA40" s="140">
        <v>1107550</v>
      </c>
      <c r="CB40" s="140">
        <v>1040315</v>
      </c>
      <c r="CC40" s="140">
        <v>13587</v>
      </c>
      <c r="CD40" s="140">
        <v>114742</v>
      </c>
      <c r="CE40" s="140">
        <v>808212</v>
      </c>
      <c r="CF40" s="140">
        <v>10582</v>
      </c>
      <c r="CG40" s="140">
        <v>7631</v>
      </c>
      <c r="CH40" s="140">
        <v>5528817</v>
      </c>
      <c r="CI40" s="140">
        <v>28922296</v>
      </c>
      <c r="CJ40" s="140">
        <v>28820430</v>
      </c>
      <c r="CK40" s="140">
        <v>0</v>
      </c>
      <c r="CL40" s="140">
        <v>27876490</v>
      </c>
      <c r="CM40" s="140">
        <v>942690</v>
      </c>
      <c r="CN40" s="140">
        <v>1250</v>
      </c>
      <c r="CO40" s="140">
        <v>101866</v>
      </c>
      <c r="CP40" s="140">
        <v>1097</v>
      </c>
      <c r="CQ40" s="140">
        <v>37243115</v>
      </c>
      <c r="CR40" s="140">
        <v>6390731</v>
      </c>
      <c r="CS40" s="140">
        <v>2925152</v>
      </c>
      <c r="CT40" s="140">
        <v>2837342</v>
      </c>
      <c r="CU40" s="140">
        <v>542412</v>
      </c>
      <c r="CV40" s="140">
        <v>85825</v>
      </c>
      <c r="CW40" s="140">
        <v>6400447</v>
      </c>
      <c r="CX40" s="140">
        <v>709681</v>
      </c>
      <c r="CY40" s="140">
        <v>5038481</v>
      </c>
      <c r="CZ40" s="140">
        <v>652285</v>
      </c>
      <c r="DA40" s="140">
        <v>215174</v>
      </c>
      <c r="DB40" s="140">
        <v>24189904</v>
      </c>
      <c r="DC40" s="140">
        <v>11998296</v>
      </c>
      <c r="DD40" s="140">
        <v>10602082</v>
      </c>
      <c r="DE40" s="140">
        <v>609404</v>
      </c>
      <c r="DF40" s="140">
        <v>980122</v>
      </c>
      <c r="DG40" s="140">
        <v>4455170</v>
      </c>
      <c r="DH40" s="140">
        <v>46859</v>
      </c>
      <c r="DI40" s="140">
        <v>485671</v>
      </c>
      <c r="DJ40" s="140">
        <v>66651082</v>
      </c>
    </row>
    <row r="41" spans="1:114" ht="13.5" customHeight="1" x14ac:dyDescent="0.15">
      <c r="A41" s="138" t="s">
        <v>38</v>
      </c>
      <c r="B41" s="139" t="s">
        <v>424</v>
      </c>
      <c r="C41" s="138" t="s">
        <v>1</v>
      </c>
      <c r="D41" s="140">
        <v>24702082</v>
      </c>
      <c r="E41" s="140">
        <v>7575800</v>
      </c>
      <c r="F41" s="140">
        <v>996920</v>
      </c>
      <c r="G41" s="140">
        <v>21839</v>
      </c>
      <c r="H41" s="140">
        <v>2192900</v>
      </c>
      <c r="I41" s="140">
        <v>2278487</v>
      </c>
      <c r="J41" s="141" t="s">
        <v>390</v>
      </c>
      <c r="K41" s="140">
        <v>2085654</v>
      </c>
      <c r="L41" s="140">
        <v>17126282</v>
      </c>
      <c r="M41" s="140">
        <v>3240430</v>
      </c>
      <c r="N41" s="140">
        <v>475698</v>
      </c>
      <c r="O41" s="140">
        <v>102296</v>
      </c>
      <c r="P41" s="140">
        <v>0</v>
      </c>
      <c r="Q41" s="140">
        <v>72800</v>
      </c>
      <c r="R41" s="140">
        <v>270188</v>
      </c>
      <c r="S41" s="141" t="s">
        <v>390</v>
      </c>
      <c r="T41" s="140">
        <v>30414</v>
      </c>
      <c r="U41" s="140">
        <v>2764732</v>
      </c>
      <c r="V41" s="140">
        <v>27942512</v>
      </c>
      <c r="W41" s="140">
        <v>8051498</v>
      </c>
      <c r="X41" s="140">
        <v>1099216</v>
      </c>
      <c r="Y41" s="140">
        <v>21839</v>
      </c>
      <c r="Z41" s="140">
        <v>2265700</v>
      </c>
      <c r="AA41" s="140">
        <v>2548675</v>
      </c>
      <c r="AB41" s="141" t="s">
        <v>390</v>
      </c>
      <c r="AC41" s="140">
        <v>2116068</v>
      </c>
      <c r="AD41" s="140">
        <v>19891014</v>
      </c>
      <c r="AE41" s="140">
        <v>3512795</v>
      </c>
      <c r="AF41" s="140">
        <v>3512575</v>
      </c>
      <c r="AG41" s="140">
        <v>529</v>
      </c>
      <c r="AH41" s="140">
        <v>3441701</v>
      </c>
      <c r="AI41" s="140">
        <v>23480</v>
      </c>
      <c r="AJ41" s="140">
        <v>46865</v>
      </c>
      <c r="AK41" s="140">
        <v>220</v>
      </c>
      <c r="AL41" s="140">
        <v>0</v>
      </c>
      <c r="AM41" s="140">
        <v>18022335</v>
      </c>
      <c r="AN41" s="140">
        <v>4536499</v>
      </c>
      <c r="AO41" s="140">
        <v>1436037</v>
      </c>
      <c r="AP41" s="140">
        <v>2320505</v>
      </c>
      <c r="AQ41" s="140">
        <v>661776</v>
      </c>
      <c r="AR41" s="140">
        <v>118181</v>
      </c>
      <c r="AS41" s="140">
        <v>2500739</v>
      </c>
      <c r="AT41" s="140">
        <v>393020</v>
      </c>
      <c r="AU41" s="140">
        <v>1940348</v>
      </c>
      <c r="AV41" s="140">
        <v>167371</v>
      </c>
      <c r="AW41" s="140">
        <v>58475</v>
      </c>
      <c r="AX41" s="140">
        <v>10918321</v>
      </c>
      <c r="AY41" s="140">
        <v>4490547</v>
      </c>
      <c r="AZ41" s="140">
        <v>5463033</v>
      </c>
      <c r="BA41" s="140">
        <v>389598</v>
      </c>
      <c r="BB41" s="140">
        <v>575143</v>
      </c>
      <c r="BC41" s="140">
        <v>2537052</v>
      </c>
      <c r="BD41" s="140">
        <v>8301</v>
      </c>
      <c r="BE41" s="140">
        <v>629900</v>
      </c>
      <c r="BF41" s="140">
        <v>22165030</v>
      </c>
      <c r="BG41" s="140">
        <v>406162</v>
      </c>
      <c r="BH41" s="140">
        <v>399916</v>
      </c>
      <c r="BI41" s="140">
        <v>0</v>
      </c>
      <c r="BJ41" s="140">
        <v>399916</v>
      </c>
      <c r="BK41" s="140">
        <v>0</v>
      </c>
      <c r="BL41" s="140">
        <v>0</v>
      </c>
      <c r="BM41" s="140">
        <v>6246</v>
      </c>
      <c r="BN41" s="140">
        <v>0</v>
      </c>
      <c r="BO41" s="140">
        <v>2611068</v>
      </c>
      <c r="BP41" s="140">
        <v>355295</v>
      </c>
      <c r="BQ41" s="140">
        <v>123479</v>
      </c>
      <c r="BR41" s="140">
        <v>0</v>
      </c>
      <c r="BS41" s="140">
        <v>231816</v>
      </c>
      <c r="BT41" s="140">
        <v>0</v>
      </c>
      <c r="BU41" s="140">
        <v>904237</v>
      </c>
      <c r="BV41" s="140">
        <v>129444</v>
      </c>
      <c r="BW41" s="140">
        <v>768726</v>
      </c>
      <c r="BX41" s="140">
        <v>6067</v>
      </c>
      <c r="BY41" s="140">
        <v>93494</v>
      </c>
      <c r="BZ41" s="140">
        <v>1249977</v>
      </c>
      <c r="CA41" s="140">
        <v>435370</v>
      </c>
      <c r="CB41" s="140">
        <v>572920</v>
      </c>
      <c r="CC41" s="140">
        <v>32080</v>
      </c>
      <c r="CD41" s="140">
        <v>209607</v>
      </c>
      <c r="CE41" s="140">
        <v>162787</v>
      </c>
      <c r="CF41" s="140">
        <v>8065</v>
      </c>
      <c r="CG41" s="140">
        <v>60413</v>
      </c>
      <c r="CH41" s="140">
        <v>3077643</v>
      </c>
      <c r="CI41" s="140">
        <v>3918957</v>
      </c>
      <c r="CJ41" s="140">
        <v>3912491</v>
      </c>
      <c r="CK41" s="140">
        <v>529</v>
      </c>
      <c r="CL41" s="140">
        <v>3841617</v>
      </c>
      <c r="CM41" s="140">
        <v>23480</v>
      </c>
      <c r="CN41" s="140">
        <v>46865</v>
      </c>
      <c r="CO41" s="140">
        <v>6466</v>
      </c>
      <c r="CP41" s="140">
        <v>0</v>
      </c>
      <c r="CQ41" s="140">
        <v>20633403</v>
      </c>
      <c r="CR41" s="140">
        <v>4891794</v>
      </c>
      <c r="CS41" s="140">
        <v>1559516</v>
      </c>
      <c r="CT41" s="140">
        <v>2320505</v>
      </c>
      <c r="CU41" s="140">
        <v>893592</v>
      </c>
      <c r="CV41" s="140">
        <v>118181</v>
      </c>
      <c r="CW41" s="140">
        <v>3404976</v>
      </c>
      <c r="CX41" s="140">
        <v>522464</v>
      </c>
      <c r="CY41" s="140">
        <v>2709074</v>
      </c>
      <c r="CZ41" s="140">
        <v>173438</v>
      </c>
      <c r="DA41" s="140">
        <v>151969</v>
      </c>
      <c r="DB41" s="140">
        <v>12168298</v>
      </c>
      <c r="DC41" s="140">
        <v>4925917</v>
      </c>
      <c r="DD41" s="140">
        <v>6035953</v>
      </c>
      <c r="DE41" s="140">
        <v>421678</v>
      </c>
      <c r="DF41" s="140">
        <v>784750</v>
      </c>
      <c r="DG41" s="140">
        <v>2699839</v>
      </c>
      <c r="DH41" s="140">
        <v>16366</v>
      </c>
      <c r="DI41" s="140">
        <v>690313</v>
      </c>
      <c r="DJ41" s="140">
        <v>25242673</v>
      </c>
    </row>
    <row r="42" spans="1:114" ht="13.5" customHeight="1" x14ac:dyDescent="0.15">
      <c r="A42" s="138" t="s">
        <v>39</v>
      </c>
      <c r="B42" s="139" t="s">
        <v>425</v>
      </c>
      <c r="C42" s="138" t="s">
        <v>1</v>
      </c>
      <c r="D42" s="140">
        <v>16968205</v>
      </c>
      <c r="E42" s="140">
        <v>3594665</v>
      </c>
      <c r="F42" s="140">
        <v>0</v>
      </c>
      <c r="G42" s="140">
        <v>19119</v>
      </c>
      <c r="H42" s="140">
        <v>740100</v>
      </c>
      <c r="I42" s="140">
        <v>1433426</v>
      </c>
      <c r="J42" s="141" t="s">
        <v>390</v>
      </c>
      <c r="K42" s="140">
        <v>1402020</v>
      </c>
      <c r="L42" s="140">
        <v>13373540</v>
      </c>
      <c r="M42" s="140">
        <v>3741222</v>
      </c>
      <c r="N42" s="140">
        <v>508809</v>
      </c>
      <c r="O42" s="140">
        <v>428</v>
      </c>
      <c r="P42" s="140">
        <v>14053</v>
      </c>
      <c r="Q42" s="140">
        <v>83915</v>
      </c>
      <c r="R42" s="140">
        <v>286914</v>
      </c>
      <c r="S42" s="141" t="s">
        <v>390</v>
      </c>
      <c r="T42" s="140">
        <v>123499</v>
      </c>
      <c r="U42" s="140">
        <v>3232413</v>
      </c>
      <c r="V42" s="140">
        <v>20709427</v>
      </c>
      <c r="W42" s="140">
        <v>4103474</v>
      </c>
      <c r="X42" s="140">
        <v>428</v>
      </c>
      <c r="Y42" s="140">
        <v>33172</v>
      </c>
      <c r="Z42" s="140">
        <v>824015</v>
      </c>
      <c r="AA42" s="140">
        <v>1720340</v>
      </c>
      <c r="AB42" s="141" t="s">
        <v>390</v>
      </c>
      <c r="AC42" s="140">
        <v>1525519</v>
      </c>
      <c r="AD42" s="140">
        <v>16605953</v>
      </c>
      <c r="AE42" s="140">
        <v>1853868</v>
      </c>
      <c r="AF42" s="140">
        <v>1842087</v>
      </c>
      <c r="AG42" s="140">
        <v>0</v>
      </c>
      <c r="AH42" s="140">
        <v>1829937</v>
      </c>
      <c r="AI42" s="140">
        <v>0</v>
      </c>
      <c r="AJ42" s="140">
        <v>12150</v>
      </c>
      <c r="AK42" s="140">
        <v>11781</v>
      </c>
      <c r="AL42" s="140">
        <v>177061</v>
      </c>
      <c r="AM42" s="140">
        <v>10884711</v>
      </c>
      <c r="AN42" s="140">
        <v>3954359</v>
      </c>
      <c r="AO42" s="140">
        <v>1594169</v>
      </c>
      <c r="AP42" s="140">
        <v>1640041</v>
      </c>
      <c r="AQ42" s="140">
        <v>692888</v>
      </c>
      <c r="AR42" s="140">
        <v>27261</v>
      </c>
      <c r="AS42" s="140">
        <v>2609594</v>
      </c>
      <c r="AT42" s="140">
        <v>794067</v>
      </c>
      <c r="AU42" s="140">
        <v>1641394</v>
      </c>
      <c r="AV42" s="140">
        <v>174133</v>
      </c>
      <c r="AW42" s="140">
        <v>229890</v>
      </c>
      <c r="AX42" s="140">
        <v>4073158</v>
      </c>
      <c r="AY42" s="140">
        <v>1003764</v>
      </c>
      <c r="AZ42" s="140">
        <v>2032621</v>
      </c>
      <c r="BA42" s="140">
        <v>921935</v>
      </c>
      <c r="BB42" s="140">
        <v>114838</v>
      </c>
      <c r="BC42" s="140">
        <v>3483674</v>
      </c>
      <c r="BD42" s="140">
        <v>17710</v>
      </c>
      <c r="BE42" s="140">
        <v>568891</v>
      </c>
      <c r="BF42" s="140">
        <v>13307470</v>
      </c>
      <c r="BG42" s="140">
        <v>275892</v>
      </c>
      <c r="BH42" s="140">
        <v>275892</v>
      </c>
      <c r="BI42" s="140">
        <v>0</v>
      </c>
      <c r="BJ42" s="140">
        <v>275892</v>
      </c>
      <c r="BK42" s="140">
        <v>0</v>
      </c>
      <c r="BL42" s="140">
        <v>0</v>
      </c>
      <c r="BM42" s="140">
        <v>0</v>
      </c>
      <c r="BN42" s="140">
        <v>715056</v>
      </c>
      <c r="BO42" s="140">
        <v>1698633</v>
      </c>
      <c r="BP42" s="140">
        <v>301574</v>
      </c>
      <c r="BQ42" s="140">
        <v>200152</v>
      </c>
      <c r="BR42" s="140">
        <v>0</v>
      </c>
      <c r="BS42" s="140">
        <v>101422</v>
      </c>
      <c r="BT42" s="140">
        <v>0</v>
      </c>
      <c r="BU42" s="140">
        <v>814286</v>
      </c>
      <c r="BV42" s="140">
        <v>820</v>
      </c>
      <c r="BW42" s="140">
        <v>808031</v>
      </c>
      <c r="BX42" s="140">
        <v>5435</v>
      </c>
      <c r="BY42" s="140">
        <v>0</v>
      </c>
      <c r="BZ42" s="140">
        <v>581860</v>
      </c>
      <c r="CA42" s="140">
        <v>107224</v>
      </c>
      <c r="CB42" s="140">
        <v>418557</v>
      </c>
      <c r="CC42" s="140">
        <v>1255</v>
      </c>
      <c r="CD42" s="140">
        <v>54824</v>
      </c>
      <c r="CE42" s="140">
        <v>1001405</v>
      </c>
      <c r="CF42" s="140">
        <v>913</v>
      </c>
      <c r="CG42" s="140">
        <v>50236</v>
      </c>
      <c r="CH42" s="140">
        <v>2024761</v>
      </c>
      <c r="CI42" s="140">
        <v>2129760</v>
      </c>
      <c r="CJ42" s="140">
        <v>2117979</v>
      </c>
      <c r="CK42" s="140">
        <v>0</v>
      </c>
      <c r="CL42" s="140">
        <v>2105829</v>
      </c>
      <c r="CM42" s="140">
        <v>0</v>
      </c>
      <c r="CN42" s="140">
        <v>12150</v>
      </c>
      <c r="CO42" s="140">
        <v>11781</v>
      </c>
      <c r="CP42" s="140">
        <v>892117</v>
      </c>
      <c r="CQ42" s="140">
        <v>12583344</v>
      </c>
      <c r="CR42" s="140">
        <v>4255933</v>
      </c>
      <c r="CS42" s="140">
        <v>1794321</v>
      </c>
      <c r="CT42" s="140">
        <v>1640041</v>
      </c>
      <c r="CU42" s="140">
        <v>794310</v>
      </c>
      <c r="CV42" s="140">
        <v>27261</v>
      </c>
      <c r="CW42" s="140">
        <v>3423880</v>
      </c>
      <c r="CX42" s="140">
        <v>794887</v>
      </c>
      <c r="CY42" s="140">
        <v>2449425</v>
      </c>
      <c r="CZ42" s="140">
        <v>179568</v>
      </c>
      <c r="DA42" s="140">
        <v>229890</v>
      </c>
      <c r="DB42" s="140">
        <v>4655018</v>
      </c>
      <c r="DC42" s="140">
        <v>1110988</v>
      </c>
      <c r="DD42" s="140">
        <v>2451178</v>
      </c>
      <c r="DE42" s="140">
        <v>923190</v>
      </c>
      <c r="DF42" s="140">
        <v>169662</v>
      </c>
      <c r="DG42" s="140">
        <v>4485079</v>
      </c>
      <c r="DH42" s="140">
        <v>18623</v>
      </c>
      <c r="DI42" s="140">
        <v>619127</v>
      </c>
      <c r="DJ42" s="140">
        <v>15332231</v>
      </c>
    </row>
    <row r="43" spans="1:114" ht="13.5" customHeight="1" x14ac:dyDescent="0.15">
      <c r="A43" s="138" t="s">
        <v>40</v>
      </c>
      <c r="B43" s="139" t="s">
        <v>426</v>
      </c>
      <c r="C43" s="138" t="s">
        <v>1</v>
      </c>
      <c r="D43" s="140">
        <v>14360681</v>
      </c>
      <c r="E43" s="140">
        <v>3591871</v>
      </c>
      <c r="F43" s="140">
        <v>24467</v>
      </c>
      <c r="G43" s="140">
        <v>1138</v>
      </c>
      <c r="H43" s="140">
        <v>634400</v>
      </c>
      <c r="I43" s="140">
        <v>2008783</v>
      </c>
      <c r="J43" s="141" t="s">
        <v>390</v>
      </c>
      <c r="K43" s="140">
        <v>923083</v>
      </c>
      <c r="L43" s="140">
        <v>10768810</v>
      </c>
      <c r="M43" s="140">
        <v>2392463</v>
      </c>
      <c r="N43" s="140">
        <v>782875</v>
      </c>
      <c r="O43" s="140">
        <v>5687</v>
      </c>
      <c r="P43" s="140">
        <v>0</v>
      </c>
      <c r="Q43" s="140">
        <v>33000</v>
      </c>
      <c r="R43" s="140">
        <v>664694</v>
      </c>
      <c r="S43" s="141" t="s">
        <v>390</v>
      </c>
      <c r="T43" s="140">
        <v>79494</v>
      </c>
      <c r="U43" s="140">
        <v>1609588</v>
      </c>
      <c r="V43" s="140">
        <v>16753144</v>
      </c>
      <c r="W43" s="140">
        <v>4374746</v>
      </c>
      <c r="X43" s="140">
        <v>30154</v>
      </c>
      <c r="Y43" s="140">
        <v>1138</v>
      </c>
      <c r="Z43" s="140">
        <v>667400</v>
      </c>
      <c r="AA43" s="140">
        <v>2673477</v>
      </c>
      <c r="AB43" s="141" t="s">
        <v>390</v>
      </c>
      <c r="AC43" s="140">
        <v>1002577</v>
      </c>
      <c r="AD43" s="140">
        <v>12378398</v>
      </c>
      <c r="AE43" s="140">
        <v>805885</v>
      </c>
      <c r="AF43" s="140">
        <v>777747</v>
      </c>
      <c r="AG43" s="140">
        <v>0</v>
      </c>
      <c r="AH43" s="140">
        <v>468096</v>
      </c>
      <c r="AI43" s="140">
        <v>309651</v>
      </c>
      <c r="AJ43" s="140">
        <v>0</v>
      </c>
      <c r="AK43" s="140">
        <v>28138</v>
      </c>
      <c r="AL43" s="140">
        <v>423154</v>
      </c>
      <c r="AM43" s="140">
        <v>10539957</v>
      </c>
      <c r="AN43" s="140">
        <v>2533111</v>
      </c>
      <c r="AO43" s="140">
        <v>862714</v>
      </c>
      <c r="AP43" s="140">
        <v>1276840</v>
      </c>
      <c r="AQ43" s="140">
        <v>332161</v>
      </c>
      <c r="AR43" s="140">
        <v>61396</v>
      </c>
      <c r="AS43" s="140">
        <v>1421688</v>
      </c>
      <c r="AT43" s="140">
        <v>544998</v>
      </c>
      <c r="AU43" s="140">
        <v>760485</v>
      </c>
      <c r="AV43" s="140">
        <v>116205</v>
      </c>
      <c r="AW43" s="140">
        <v>21777</v>
      </c>
      <c r="AX43" s="140">
        <v>6563381</v>
      </c>
      <c r="AY43" s="140">
        <v>3058775</v>
      </c>
      <c r="AZ43" s="140">
        <v>3006476</v>
      </c>
      <c r="BA43" s="140">
        <v>448936</v>
      </c>
      <c r="BB43" s="140">
        <v>49194</v>
      </c>
      <c r="BC43" s="140">
        <v>2462060</v>
      </c>
      <c r="BD43" s="140">
        <v>0</v>
      </c>
      <c r="BE43" s="140">
        <v>129625</v>
      </c>
      <c r="BF43" s="140">
        <v>11475467</v>
      </c>
      <c r="BG43" s="140">
        <v>228795</v>
      </c>
      <c r="BH43" s="140">
        <v>227442</v>
      </c>
      <c r="BI43" s="140">
        <v>0</v>
      </c>
      <c r="BJ43" s="140">
        <v>197701</v>
      </c>
      <c r="BK43" s="140">
        <v>0</v>
      </c>
      <c r="BL43" s="140">
        <v>29741</v>
      </c>
      <c r="BM43" s="140">
        <v>1353</v>
      </c>
      <c r="BN43" s="140">
        <v>4527</v>
      </c>
      <c r="BO43" s="140">
        <v>1585326</v>
      </c>
      <c r="BP43" s="140">
        <v>387347</v>
      </c>
      <c r="BQ43" s="140">
        <v>165166</v>
      </c>
      <c r="BR43" s="140">
        <v>179854</v>
      </c>
      <c r="BS43" s="140">
        <v>41074</v>
      </c>
      <c r="BT43" s="140">
        <v>1253</v>
      </c>
      <c r="BU43" s="140">
        <v>413310</v>
      </c>
      <c r="BV43" s="140">
        <v>99288</v>
      </c>
      <c r="BW43" s="140">
        <v>282983</v>
      </c>
      <c r="BX43" s="140">
        <v>31039</v>
      </c>
      <c r="BY43" s="140">
        <v>0</v>
      </c>
      <c r="BZ43" s="140">
        <v>784669</v>
      </c>
      <c r="CA43" s="140">
        <v>330684</v>
      </c>
      <c r="CB43" s="140">
        <v>286114</v>
      </c>
      <c r="CC43" s="140">
        <v>129258</v>
      </c>
      <c r="CD43" s="140">
        <v>38613</v>
      </c>
      <c r="CE43" s="140">
        <v>553504</v>
      </c>
      <c r="CF43" s="140">
        <v>0</v>
      </c>
      <c r="CG43" s="140">
        <v>20311</v>
      </c>
      <c r="CH43" s="140">
        <v>1834432</v>
      </c>
      <c r="CI43" s="140">
        <v>1034680</v>
      </c>
      <c r="CJ43" s="140">
        <v>1005189</v>
      </c>
      <c r="CK43" s="140">
        <v>0</v>
      </c>
      <c r="CL43" s="140">
        <v>665797</v>
      </c>
      <c r="CM43" s="140">
        <v>309651</v>
      </c>
      <c r="CN43" s="140">
        <v>29741</v>
      </c>
      <c r="CO43" s="140">
        <v>29491</v>
      </c>
      <c r="CP43" s="140">
        <v>427681</v>
      </c>
      <c r="CQ43" s="140">
        <v>12125283</v>
      </c>
      <c r="CR43" s="140">
        <v>2920458</v>
      </c>
      <c r="CS43" s="140">
        <v>1027880</v>
      </c>
      <c r="CT43" s="140">
        <v>1456694</v>
      </c>
      <c r="CU43" s="140">
        <v>373235</v>
      </c>
      <c r="CV43" s="140">
        <v>62649</v>
      </c>
      <c r="CW43" s="140">
        <v>1834998</v>
      </c>
      <c r="CX43" s="140">
        <v>644286</v>
      </c>
      <c r="CY43" s="140">
        <v>1043468</v>
      </c>
      <c r="CZ43" s="140">
        <v>147244</v>
      </c>
      <c r="DA43" s="140">
        <v>21777</v>
      </c>
      <c r="DB43" s="140">
        <v>7348050</v>
      </c>
      <c r="DC43" s="140">
        <v>3389459</v>
      </c>
      <c r="DD43" s="140">
        <v>3292590</v>
      </c>
      <c r="DE43" s="140">
        <v>578194</v>
      </c>
      <c r="DF43" s="140">
        <v>87807</v>
      </c>
      <c r="DG43" s="140">
        <v>3015564</v>
      </c>
      <c r="DH43" s="140">
        <v>0</v>
      </c>
      <c r="DI43" s="140">
        <v>149936</v>
      </c>
      <c r="DJ43" s="140">
        <v>13309899</v>
      </c>
    </row>
    <row r="44" spans="1:114" ht="13.5" customHeight="1" x14ac:dyDescent="0.15">
      <c r="A44" s="138" t="s">
        <v>41</v>
      </c>
      <c r="B44" s="139" t="s">
        <v>427</v>
      </c>
      <c r="C44" s="138" t="s">
        <v>1</v>
      </c>
      <c r="D44" s="140">
        <v>21994799.5</v>
      </c>
      <c r="E44" s="140">
        <v>5748618</v>
      </c>
      <c r="F44" s="140">
        <v>309614</v>
      </c>
      <c r="G44" s="140">
        <v>21010</v>
      </c>
      <c r="H44" s="140">
        <v>2121046</v>
      </c>
      <c r="I44" s="140">
        <v>2311347</v>
      </c>
      <c r="J44" s="141" t="s">
        <v>390</v>
      </c>
      <c r="K44" s="140">
        <v>985601</v>
      </c>
      <c r="L44" s="140">
        <v>16246181.5</v>
      </c>
      <c r="M44" s="140">
        <v>2890178</v>
      </c>
      <c r="N44" s="140">
        <v>318853</v>
      </c>
      <c r="O44" s="140">
        <v>83132</v>
      </c>
      <c r="P44" s="140">
        <v>30596</v>
      </c>
      <c r="Q44" s="140">
        <v>42940</v>
      </c>
      <c r="R44" s="140">
        <v>157298</v>
      </c>
      <c r="S44" s="141" t="s">
        <v>390</v>
      </c>
      <c r="T44" s="140">
        <v>4887</v>
      </c>
      <c r="U44" s="140">
        <v>2571325</v>
      </c>
      <c r="V44" s="140">
        <v>24884977.5</v>
      </c>
      <c r="W44" s="140">
        <v>6067471</v>
      </c>
      <c r="X44" s="140">
        <v>392746</v>
      </c>
      <c r="Y44" s="140">
        <v>51606</v>
      </c>
      <c r="Z44" s="140">
        <v>2163986</v>
      </c>
      <c r="AA44" s="140">
        <v>2468645</v>
      </c>
      <c r="AB44" s="141" t="s">
        <v>390</v>
      </c>
      <c r="AC44" s="140">
        <v>990488</v>
      </c>
      <c r="AD44" s="140">
        <v>18817506.5</v>
      </c>
      <c r="AE44" s="140">
        <v>4514079.5</v>
      </c>
      <c r="AF44" s="140">
        <v>4493080.5</v>
      </c>
      <c r="AG44" s="140">
        <v>16799</v>
      </c>
      <c r="AH44" s="140">
        <v>4004929</v>
      </c>
      <c r="AI44" s="140">
        <v>434332</v>
      </c>
      <c r="AJ44" s="140">
        <v>37020.5</v>
      </c>
      <c r="AK44" s="140">
        <v>20999</v>
      </c>
      <c r="AL44" s="140">
        <v>17632</v>
      </c>
      <c r="AM44" s="140">
        <v>16161790</v>
      </c>
      <c r="AN44" s="140">
        <v>2542851</v>
      </c>
      <c r="AO44" s="140">
        <v>1334639</v>
      </c>
      <c r="AP44" s="140">
        <v>1076956</v>
      </c>
      <c r="AQ44" s="140">
        <v>118156</v>
      </c>
      <c r="AR44" s="140">
        <v>13100</v>
      </c>
      <c r="AS44" s="140">
        <v>2715546</v>
      </c>
      <c r="AT44" s="140">
        <v>374385</v>
      </c>
      <c r="AU44" s="140">
        <v>2070713</v>
      </c>
      <c r="AV44" s="140">
        <v>270448</v>
      </c>
      <c r="AW44" s="140">
        <v>57458</v>
      </c>
      <c r="AX44" s="140">
        <v>10833107</v>
      </c>
      <c r="AY44" s="140">
        <v>4717655</v>
      </c>
      <c r="AZ44" s="140">
        <v>4793211</v>
      </c>
      <c r="BA44" s="140">
        <v>1153503</v>
      </c>
      <c r="BB44" s="140">
        <v>168738</v>
      </c>
      <c r="BC44" s="140">
        <v>1028823</v>
      </c>
      <c r="BD44" s="140">
        <v>12828</v>
      </c>
      <c r="BE44" s="140">
        <v>272475</v>
      </c>
      <c r="BF44" s="140">
        <v>20948344.5</v>
      </c>
      <c r="BG44" s="140">
        <v>173549</v>
      </c>
      <c r="BH44" s="140">
        <v>173549</v>
      </c>
      <c r="BI44" s="140">
        <v>89201</v>
      </c>
      <c r="BJ44" s="140">
        <v>78426</v>
      </c>
      <c r="BK44" s="140">
        <v>0</v>
      </c>
      <c r="BL44" s="140">
        <v>5922</v>
      </c>
      <c r="BM44" s="140">
        <v>0</v>
      </c>
      <c r="BN44" s="140">
        <v>0</v>
      </c>
      <c r="BO44" s="140">
        <v>1282393</v>
      </c>
      <c r="BP44" s="140">
        <v>112726</v>
      </c>
      <c r="BQ44" s="140">
        <v>112726</v>
      </c>
      <c r="BR44" s="140">
        <v>0</v>
      </c>
      <c r="BS44" s="140">
        <v>0</v>
      </c>
      <c r="BT44" s="140">
        <v>0</v>
      </c>
      <c r="BU44" s="140">
        <v>593436</v>
      </c>
      <c r="BV44" s="140">
        <v>117531</v>
      </c>
      <c r="BW44" s="140">
        <v>474549</v>
      </c>
      <c r="BX44" s="140">
        <v>1356</v>
      </c>
      <c r="BY44" s="140">
        <v>0</v>
      </c>
      <c r="BZ44" s="140">
        <v>575118</v>
      </c>
      <c r="CA44" s="140">
        <v>188539</v>
      </c>
      <c r="CB44" s="140">
        <v>359744</v>
      </c>
      <c r="CC44" s="140">
        <v>17228</v>
      </c>
      <c r="CD44" s="140">
        <v>9607</v>
      </c>
      <c r="CE44" s="140">
        <v>1079020</v>
      </c>
      <c r="CF44" s="140">
        <v>1113</v>
      </c>
      <c r="CG44" s="140">
        <v>355216</v>
      </c>
      <c r="CH44" s="140">
        <v>1811158</v>
      </c>
      <c r="CI44" s="140">
        <v>4687628.5</v>
      </c>
      <c r="CJ44" s="140">
        <v>4666629.5</v>
      </c>
      <c r="CK44" s="140">
        <v>106000</v>
      </c>
      <c r="CL44" s="140">
        <v>4083355</v>
      </c>
      <c r="CM44" s="140">
        <v>434332</v>
      </c>
      <c r="CN44" s="140">
        <v>42942.5</v>
      </c>
      <c r="CO44" s="140">
        <v>20999</v>
      </c>
      <c r="CP44" s="140">
        <v>17632</v>
      </c>
      <c r="CQ44" s="140">
        <v>17444183</v>
      </c>
      <c r="CR44" s="140">
        <v>2655577</v>
      </c>
      <c r="CS44" s="140">
        <v>1447365</v>
      </c>
      <c r="CT44" s="140">
        <v>1076956</v>
      </c>
      <c r="CU44" s="140">
        <v>118156</v>
      </c>
      <c r="CV44" s="140">
        <v>13100</v>
      </c>
      <c r="CW44" s="140">
        <v>3308982</v>
      </c>
      <c r="CX44" s="140">
        <v>491916</v>
      </c>
      <c r="CY44" s="140">
        <v>2545262</v>
      </c>
      <c r="CZ44" s="140">
        <v>271804</v>
      </c>
      <c r="DA44" s="140">
        <v>57458</v>
      </c>
      <c r="DB44" s="140">
        <v>11408225</v>
      </c>
      <c r="DC44" s="140">
        <v>4906194</v>
      </c>
      <c r="DD44" s="140">
        <v>5152955</v>
      </c>
      <c r="DE44" s="140">
        <v>1170731</v>
      </c>
      <c r="DF44" s="140">
        <v>178345</v>
      </c>
      <c r="DG44" s="140">
        <v>2107843</v>
      </c>
      <c r="DH44" s="140">
        <v>13941</v>
      </c>
      <c r="DI44" s="140">
        <v>627691</v>
      </c>
      <c r="DJ44" s="140">
        <v>22759502.5</v>
      </c>
    </row>
    <row r="45" spans="1:114" ht="13.5" customHeight="1" x14ac:dyDescent="0.15">
      <c r="A45" s="138" t="s">
        <v>42</v>
      </c>
      <c r="B45" s="139" t="s">
        <v>428</v>
      </c>
      <c r="C45" s="138" t="s">
        <v>1</v>
      </c>
      <c r="D45" s="140">
        <v>11230212</v>
      </c>
      <c r="E45" s="140">
        <v>3202543</v>
      </c>
      <c r="F45" s="140">
        <v>0</v>
      </c>
      <c r="G45" s="140">
        <v>0</v>
      </c>
      <c r="H45" s="140">
        <v>887333</v>
      </c>
      <c r="I45" s="140">
        <v>1065016</v>
      </c>
      <c r="J45" s="141" t="s">
        <v>390</v>
      </c>
      <c r="K45" s="140">
        <v>1250194</v>
      </c>
      <c r="L45" s="140">
        <v>8027669</v>
      </c>
      <c r="M45" s="140">
        <v>2453542</v>
      </c>
      <c r="N45" s="140">
        <v>477770</v>
      </c>
      <c r="O45" s="140">
        <v>9110</v>
      </c>
      <c r="P45" s="140">
        <v>6608</v>
      </c>
      <c r="Q45" s="140">
        <v>107836</v>
      </c>
      <c r="R45" s="140">
        <v>106548</v>
      </c>
      <c r="S45" s="141" t="s">
        <v>390</v>
      </c>
      <c r="T45" s="140">
        <v>247668</v>
      </c>
      <c r="U45" s="140">
        <v>1975772</v>
      </c>
      <c r="V45" s="140">
        <v>13683754</v>
      </c>
      <c r="W45" s="140">
        <v>3680313</v>
      </c>
      <c r="X45" s="140">
        <v>9110</v>
      </c>
      <c r="Y45" s="140">
        <v>6608</v>
      </c>
      <c r="Z45" s="140">
        <v>995169</v>
      </c>
      <c r="AA45" s="140">
        <v>1171564</v>
      </c>
      <c r="AB45" s="141" t="s">
        <v>390</v>
      </c>
      <c r="AC45" s="140">
        <v>1497862</v>
      </c>
      <c r="AD45" s="140">
        <v>10003441</v>
      </c>
      <c r="AE45" s="140">
        <v>749237</v>
      </c>
      <c r="AF45" s="140">
        <v>749237</v>
      </c>
      <c r="AG45" s="140">
        <v>133342</v>
      </c>
      <c r="AH45" s="140">
        <v>603154</v>
      </c>
      <c r="AI45" s="140">
        <v>12741</v>
      </c>
      <c r="AJ45" s="140">
        <v>0</v>
      </c>
      <c r="AK45" s="140">
        <v>0</v>
      </c>
      <c r="AL45" s="140">
        <v>951666</v>
      </c>
      <c r="AM45" s="140">
        <v>6125709</v>
      </c>
      <c r="AN45" s="140">
        <v>1985301</v>
      </c>
      <c r="AO45" s="140">
        <v>752723</v>
      </c>
      <c r="AP45" s="140">
        <v>979505</v>
      </c>
      <c r="AQ45" s="140">
        <v>212981</v>
      </c>
      <c r="AR45" s="140">
        <v>40092</v>
      </c>
      <c r="AS45" s="140">
        <v>821845</v>
      </c>
      <c r="AT45" s="140">
        <v>302036</v>
      </c>
      <c r="AU45" s="140">
        <v>414238</v>
      </c>
      <c r="AV45" s="140">
        <v>105571</v>
      </c>
      <c r="AW45" s="140">
        <v>71255</v>
      </c>
      <c r="AX45" s="140">
        <v>3244666</v>
      </c>
      <c r="AY45" s="140">
        <v>1689203</v>
      </c>
      <c r="AZ45" s="140">
        <v>1277928</v>
      </c>
      <c r="BA45" s="140">
        <v>195486</v>
      </c>
      <c r="BB45" s="140">
        <v>82049</v>
      </c>
      <c r="BC45" s="140">
        <v>2961708</v>
      </c>
      <c r="BD45" s="140">
        <v>2642</v>
      </c>
      <c r="BE45" s="140">
        <v>441892</v>
      </c>
      <c r="BF45" s="140">
        <v>7316838</v>
      </c>
      <c r="BG45" s="140">
        <v>138978</v>
      </c>
      <c r="BH45" s="140">
        <v>138978</v>
      </c>
      <c r="BI45" s="140">
        <v>0</v>
      </c>
      <c r="BJ45" s="140">
        <v>138978</v>
      </c>
      <c r="BK45" s="140">
        <v>0</v>
      </c>
      <c r="BL45" s="140">
        <v>0</v>
      </c>
      <c r="BM45" s="140">
        <v>0</v>
      </c>
      <c r="BN45" s="140">
        <v>0</v>
      </c>
      <c r="BO45" s="140">
        <v>1369032</v>
      </c>
      <c r="BP45" s="140">
        <v>108402</v>
      </c>
      <c r="BQ45" s="140">
        <v>84145</v>
      </c>
      <c r="BR45" s="140">
        <v>0</v>
      </c>
      <c r="BS45" s="140">
        <v>17522</v>
      </c>
      <c r="BT45" s="140">
        <v>6735</v>
      </c>
      <c r="BU45" s="140">
        <v>471695</v>
      </c>
      <c r="BV45" s="140">
        <v>767</v>
      </c>
      <c r="BW45" s="140">
        <v>377126</v>
      </c>
      <c r="BX45" s="140">
        <v>93802</v>
      </c>
      <c r="BY45" s="140">
        <v>0</v>
      </c>
      <c r="BZ45" s="140">
        <v>788763</v>
      </c>
      <c r="CA45" s="140">
        <v>45193</v>
      </c>
      <c r="CB45" s="140">
        <v>735284</v>
      </c>
      <c r="CC45" s="140">
        <v>2640</v>
      </c>
      <c r="CD45" s="140">
        <v>5646</v>
      </c>
      <c r="CE45" s="140">
        <v>898919</v>
      </c>
      <c r="CF45" s="140">
        <v>172</v>
      </c>
      <c r="CG45" s="140">
        <v>46613</v>
      </c>
      <c r="CH45" s="140">
        <v>1554623</v>
      </c>
      <c r="CI45" s="140">
        <v>888215</v>
      </c>
      <c r="CJ45" s="140">
        <v>888215</v>
      </c>
      <c r="CK45" s="140">
        <v>133342</v>
      </c>
      <c r="CL45" s="140">
        <v>742132</v>
      </c>
      <c r="CM45" s="140">
        <v>12741</v>
      </c>
      <c r="CN45" s="140">
        <v>0</v>
      </c>
      <c r="CO45" s="140">
        <v>0</v>
      </c>
      <c r="CP45" s="140">
        <v>951666</v>
      </c>
      <c r="CQ45" s="140">
        <v>7494741</v>
      </c>
      <c r="CR45" s="140">
        <v>2093703</v>
      </c>
      <c r="CS45" s="140">
        <v>836868</v>
      </c>
      <c r="CT45" s="140">
        <v>979505</v>
      </c>
      <c r="CU45" s="140">
        <v>230503</v>
      </c>
      <c r="CV45" s="140">
        <v>46827</v>
      </c>
      <c r="CW45" s="140">
        <v>1293540</v>
      </c>
      <c r="CX45" s="140">
        <v>302803</v>
      </c>
      <c r="CY45" s="140">
        <v>791364</v>
      </c>
      <c r="CZ45" s="140">
        <v>199373</v>
      </c>
      <c r="DA45" s="140">
        <v>71255</v>
      </c>
      <c r="DB45" s="140">
        <v>4033429</v>
      </c>
      <c r="DC45" s="140">
        <v>1734396</v>
      </c>
      <c r="DD45" s="140">
        <v>2013212</v>
      </c>
      <c r="DE45" s="140">
        <v>198126</v>
      </c>
      <c r="DF45" s="140">
        <v>87695</v>
      </c>
      <c r="DG45" s="140">
        <v>3860627</v>
      </c>
      <c r="DH45" s="140">
        <v>2814</v>
      </c>
      <c r="DI45" s="140">
        <v>488505</v>
      </c>
      <c r="DJ45" s="140">
        <v>8871461</v>
      </c>
    </row>
    <row r="46" spans="1:114" ht="13.5" customHeight="1" x14ac:dyDescent="0.15">
      <c r="A46" s="138" t="s">
        <v>43</v>
      </c>
      <c r="B46" s="139" t="s">
        <v>429</v>
      </c>
      <c r="C46" s="138" t="s">
        <v>1</v>
      </c>
      <c r="D46" s="140">
        <v>100709803</v>
      </c>
      <c r="E46" s="140">
        <v>44452686</v>
      </c>
      <c r="F46" s="140">
        <v>7220106</v>
      </c>
      <c r="G46" s="140">
        <v>11791</v>
      </c>
      <c r="H46" s="140">
        <v>16905020</v>
      </c>
      <c r="I46" s="140">
        <v>14765088</v>
      </c>
      <c r="J46" s="141" t="s">
        <v>390</v>
      </c>
      <c r="K46" s="140">
        <v>5550681</v>
      </c>
      <c r="L46" s="140">
        <v>56257117</v>
      </c>
      <c r="M46" s="140">
        <v>10825744</v>
      </c>
      <c r="N46" s="140">
        <v>1789836</v>
      </c>
      <c r="O46" s="140">
        <v>38168</v>
      </c>
      <c r="P46" s="140">
        <v>11898</v>
      </c>
      <c r="Q46" s="140">
        <v>160700</v>
      </c>
      <c r="R46" s="140">
        <v>1407311</v>
      </c>
      <c r="S46" s="141" t="s">
        <v>390</v>
      </c>
      <c r="T46" s="140">
        <v>171759</v>
      </c>
      <c r="U46" s="140">
        <v>9035908</v>
      </c>
      <c r="V46" s="140">
        <v>111535547</v>
      </c>
      <c r="W46" s="140">
        <v>46242522</v>
      </c>
      <c r="X46" s="140">
        <v>7258274</v>
      </c>
      <c r="Y46" s="140">
        <v>23689</v>
      </c>
      <c r="Z46" s="140">
        <v>17065720</v>
      </c>
      <c r="AA46" s="140">
        <v>16172399</v>
      </c>
      <c r="AB46" s="141" t="s">
        <v>390</v>
      </c>
      <c r="AC46" s="140">
        <v>5722440</v>
      </c>
      <c r="AD46" s="140">
        <v>65293025</v>
      </c>
      <c r="AE46" s="140">
        <v>17653040</v>
      </c>
      <c r="AF46" s="140">
        <v>17495191</v>
      </c>
      <c r="AG46" s="140">
        <v>10216054</v>
      </c>
      <c r="AH46" s="140">
        <v>3147981</v>
      </c>
      <c r="AI46" s="140">
        <v>3877328</v>
      </c>
      <c r="AJ46" s="140">
        <v>253828</v>
      </c>
      <c r="AK46" s="140">
        <v>157849</v>
      </c>
      <c r="AL46" s="140">
        <v>1010443</v>
      </c>
      <c r="AM46" s="140">
        <v>62727692</v>
      </c>
      <c r="AN46" s="140">
        <v>5894455</v>
      </c>
      <c r="AO46" s="140">
        <v>4724166</v>
      </c>
      <c r="AP46" s="140">
        <v>811420</v>
      </c>
      <c r="AQ46" s="140">
        <v>327522</v>
      </c>
      <c r="AR46" s="140">
        <v>31347</v>
      </c>
      <c r="AS46" s="140">
        <v>17593407</v>
      </c>
      <c r="AT46" s="140">
        <v>2113008</v>
      </c>
      <c r="AU46" s="140">
        <v>14731976</v>
      </c>
      <c r="AV46" s="140">
        <v>748423</v>
      </c>
      <c r="AW46" s="140">
        <v>3925</v>
      </c>
      <c r="AX46" s="140">
        <v>39225983</v>
      </c>
      <c r="AY46" s="140">
        <v>25988481</v>
      </c>
      <c r="AZ46" s="140">
        <v>11668597</v>
      </c>
      <c r="BA46" s="140">
        <v>1060508</v>
      </c>
      <c r="BB46" s="140">
        <v>508397</v>
      </c>
      <c r="BC46" s="140">
        <v>16954785</v>
      </c>
      <c r="BD46" s="140">
        <v>9922</v>
      </c>
      <c r="BE46" s="140">
        <v>2363843</v>
      </c>
      <c r="BF46" s="140">
        <v>82744575</v>
      </c>
      <c r="BG46" s="140">
        <v>2048421</v>
      </c>
      <c r="BH46" s="140">
        <v>2047376</v>
      </c>
      <c r="BI46" s="140">
        <v>4016</v>
      </c>
      <c r="BJ46" s="140">
        <v>1915997</v>
      </c>
      <c r="BK46" s="140">
        <v>26963</v>
      </c>
      <c r="BL46" s="140">
        <v>100400</v>
      </c>
      <c r="BM46" s="140">
        <v>1045</v>
      </c>
      <c r="BN46" s="140">
        <v>0</v>
      </c>
      <c r="BO46" s="140">
        <v>5354887</v>
      </c>
      <c r="BP46" s="140">
        <v>856468</v>
      </c>
      <c r="BQ46" s="140">
        <v>665250</v>
      </c>
      <c r="BR46" s="140">
        <v>191218</v>
      </c>
      <c r="BS46" s="140">
        <v>0</v>
      </c>
      <c r="BT46" s="140">
        <v>0</v>
      </c>
      <c r="BU46" s="140">
        <v>1223803</v>
      </c>
      <c r="BV46" s="140">
        <v>270640</v>
      </c>
      <c r="BW46" s="140">
        <v>897069</v>
      </c>
      <c r="BX46" s="140">
        <v>56094</v>
      </c>
      <c r="BY46" s="140">
        <v>11613</v>
      </c>
      <c r="BZ46" s="140">
        <v>3259682</v>
      </c>
      <c r="CA46" s="140">
        <v>1798705</v>
      </c>
      <c r="CB46" s="140">
        <v>1070913</v>
      </c>
      <c r="CC46" s="140">
        <v>202007</v>
      </c>
      <c r="CD46" s="140">
        <v>188057</v>
      </c>
      <c r="CE46" s="140">
        <v>3048076</v>
      </c>
      <c r="CF46" s="140">
        <v>3321</v>
      </c>
      <c r="CG46" s="140">
        <v>374360</v>
      </c>
      <c r="CH46" s="140">
        <v>7777668</v>
      </c>
      <c r="CI46" s="140">
        <v>19701461</v>
      </c>
      <c r="CJ46" s="140">
        <v>19542567</v>
      </c>
      <c r="CK46" s="140">
        <v>10220070</v>
      </c>
      <c r="CL46" s="140">
        <v>5063978</v>
      </c>
      <c r="CM46" s="140">
        <v>3904291</v>
      </c>
      <c r="CN46" s="140">
        <v>354228</v>
      </c>
      <c r="CO46" s="140">
        <v>158894</v>
      </c>
      <c r="CP46" s="140">
        <v>1010443</v>
      </c>
      <c r="CQ46" s="140">
        <v>68082579</v>
      </c>
      <c r="CR46" s="140">
        <v>6750923</v>
      </c>
      <c r="CS46" s="140">
        <v>5389416</v>
      </c>
      <c r="CT46" s="140">
        <v>1002638</v>
      </c>
      <c r="CU46" s="140">
        <v>327522</v>
      </c>
      <c r="CV46" s="140">
        <v>31347</v>
      </c>
      <c r="CW46" s="140">
        <v>18817210</v>
      </c>
      <c r="CX46" s="140">
        <v>2383648</v>
      </c>
      <c r="CY46" s="140">
        <v>15629045</v>
      </c>
      <c r="CZ46" s="140">
        <v>804517</v>
      </c>
      <c r="DA46" s="140">
        <v>15538</v>
      </c>
      <c r="DB46" s="140">
        <v>42485665</v>
      </c>
      <c r="DC46" s="140">
        <v>27787186</v>
      </c>
      <c r="DD46" s="140">
        <v>12739510</v>
      </c>
      <c r="DE46" s="140">
        <v>1262515</v>
      </c>
      <c r="DF46" s="140">
        <v>696454</v>
      </c>
      <c r="DG46" s="140">
        <v>20002861</v>
      </c>
      <c r="DH46" s="140">
        <v>13243</v>
      </c>
      <c r="DI46" s="140">
        <v>2738203</v>
      </c>
      <c r="DJ46" s="140">
        <v>90522243</v>
      </c>
    </row>
    <row r="47" spans="1:114" ht="13.5" customHeight="1" x14ac:dyDescent="0.15">
      <c r="A47" s="138" t="s">
        <v>44</v>
      </c>
      <c r="B47" s="139" t="s">
        <v>430</v>
      </c>
      <c r="C47" s="138" t="s">
        <v>1</v>
      </c>
      <c r="D47" s="140">
        <v>13763845</v>
      </c>
      <c r="E47" s="140">
        <v>3315058</v>
      </c>
      <c r="F47" s="140">
        <v>107169</v>
      </c>
      <c r="G47" s="140">
        <v>198138</v>
      </c>
      <c r="H47" s="140">
        <v>418500</v>
      </c>
      <c r="I47" s="140">
        <v>1804394</v>
      </c>
      <c r="J47" s="141" t="s">
        <v>390</v>
      </c>
      <c r="K47" s="140">
        <v>786857</v>
      </c>
      <c r="L47" s="140">
        <v>10448787</v>
      </c>
      <c r="M47" s="140">
        <v>3448083</v>
      </c>
      <c r="N47" s="140">
        <v>590595</v>
      </c>
      <c r="O47" s="140">
        <v>146020</v>
      </c>
      <c r="P47" s="140">
        <v>7800</v>
      </c>
      <c r="Q47" s="140">
        <v>119360</v>
      </c>
      <c r="R47" s="140">
        <v>218000</v>
      </c>
      <c r="S47" s="141" t="s">
        <v>390</v>
      </c>
      <c r="T47" s="140">
        <v>99415</v>
      </c>
      <c r="U47" s="140">
        <v>2857488</v>
      </c>
      <c r="V47" s="140">
        <v>17211928</v>
      </c>
      <c r="W47" s="140">
        <v>3905653</v>
      </c>
      <c r="X47" s="140">
        <v>253189</v>
      </c>
      <c r="Y47" s="140">
        <v>205938</v>
      </c>
      <c r="Z47" s="140">
        <v>537860</v>
      </c>
      <c r="AA47" s="140">
        <v>2022394</v>
      </c>
      <c r="AB47" s="141" t="s">
        <v>390</v>
      </c>
      <c r="AC47" s="140">
        <v>886272</v>
      </c>
      <c r="AD47" s="140">
        <v>13306275</v>
      </c>
      <c r="AE47" s="140">
        <v>572545</v>
      </c>
      <c r="AF47" s="140">
        <v>572545</v>
      </c>
      <c r="AG47" s="140">
        <v>2091</v>
      </c>
      <c r="AH47" s="140">
        <v>569464</v>
      </c>
      <c r="AI47" s="140">
        <v>990</v>
      </c>
      <c r="AJ47" s="140">
        <v>0</v>
      </c>
      <c r="AK47" s="140">
        <v>0</v>
      </c>
      <c r="AL47" s="140">
        <v>1355305</v>
      </c>
      <c r="AM47" s="140">
        <v>7887226</v>
      </c>
      <c r="AN47" s="140">
        <v>1450486</v>
      </c>
      <c r="AO47" s="140">
        <v>711930</v>
      </c>
      <c r="AP47" s="140">
        <v>561568</v>
      </c>
      <c r="AQ47" s="140">
        <v>151870</v>
      </c>
      <c r="AR47" s="140">
        <v>25118</v>
      </c>
      <c r="AS47" s="140">
        <v>1228248</v>
      </c>
      <c r="AT47" s="140">
        <v>72867</v>
      </c>
      <c r="AU47" s="140">
        <v>980918</v>
      </c>
      <c r="AV47" s="140">
        <v>174463</v>
      </c>
      <c r="AW47" s="140">
        <v>29705</v>
      </c>
      <c r="AX47" s="140">
        <v>5125421</v>
      </c>
      <c r="AY47" s="140">
        <v>3200731</v>
      </c>
      <c r="AZ47" s="140">
        <v>1669363</v>
      </c>
      <c r="BA47" s="140">
        <v>95991</v>
      </c>
      <c r="BB47" s="140">
        <v>159336</v>
      </c>
      <c r="BC47" s="140">
        <v>3597966</v>
      </c>
      <c r="BD47" s="140">
        <v>53366</v>
      </c>
      <c r="BE47" s="140">
        <v>350803</v>
      </c>
      <c r="BF47" s="140">
        <v>8810574</v>
      </c>
      <c r="BG47" s="140">
        <v>255720</v>
      </c>
      <c r="BH47" s="140">
        <v>255720</v>
      </c>
      <c r="BI47" s="140">
        <v>0</v>
      </c>
      <c r="BJ47" s="140">
        <v>0</v>
      </c>
      <c r="BK47" s="140">
        <v>0</v>
      </c>
      <c r="BL47" s="140">
        <v>255720</v>
      </c>
      <c r="BM47" s="140">
        <v>0</v>
      </c>
      <c r="BN47" s="140">
        <v>34038</v>
      </c>
      <c r="BO47" s="140">
        <v>1693732</v>
      </c>
      <c r="BP47" s="140">
        <v>131609</v>
      </c>
      <c r="BQ47" s="140">
        <v>99227</v>
      </c>
      <c r="BR47" s="140">
        <v>0</v>
      </c>
      <c r="BS47" s="140">
        <v>32382</v>
      </c>
      <c r="BT47" s="140">
        <v>0</v>
      </c>
      <c r="BU47" s="140">
        <v>475891</v>
      </c>
      <c r="BV47" s="140">
        <v>11102</v>
      </c>
      <c r="BW47" s="140">
        <v>418429</v>
      </c>
      <c r="BX47" s="140">
        <v>46360</v>
      </c>
      <c r="BY47" s="140">
        <v>0</v>
      </c>
      <c r="BZ47" s="140">
        <v>1086232</v>
      </c>
      <c r="CA47" s="140">
        <v>586485</v>
      </c>
      <c r="CB47" s="140">
        <v>264408</v>
      </c>
      <c r="CC47" s="140">
        <v>234243</v>
      </c>
      <c r="CD47" s="140">
        <v>1096</v>
      </c>
      <c r="CE47" s="140">
        <v>1378813</v>
      </c>
      <c r="CF47" s="140">
        <v>0</v>
      </c>
      <c r="CG47" s="140">
        <v>85780</v>
      </c>
      <c r="CH47" s="140">
        <v>2035232</v>
      </c>
      <c r="CI47" s="140">
        <v>828265</v>
      </c>
      <c r="CJ47" s="140">
        <v>828265</v>
      </c>
      <c r="CK47" s="140">
        <v>2091</v>
      </c>
      <c r="CL47" s="140">
        <v>569464</v>
      </c>
      <c r="CM47" s="140">
        <v>990</v>
      </c>
      <c r="CN47" s="140">
        <v>255720</v>
      </c>
      <c r="CO47" s="140">
        <v>0</v>
      </c>
      <c r="CP47" s="140">
        <v>1389343</v>
      </c>
      <c r="CQ47" s="140">
        <v>9580958</v>
      </c>
      <c r="CR47" s="140">
        <v>1582095</v>
      </c>
      <c r="CS47" s="140">
        <v>811157</v>
      </c>
      <c r="CT47" s="140">
        <v>561568</v>
      </c>
      <c r="CU47" s="140">
        <v>184252</v>
      </c>
      <c r="CV47" s="140">
        <v>25118</v>
      </c>
      <c r="CW47" s="140">
        <v>1704139</v>
      </c>
      <c r="CX47" s="140">
        <v>83969</v>
      </c>
      <c r="CY47" s="140">
        <v>1399347</v>
      </c>
      <c r="CZ47" s="140">
        <v>220823</v>
      </c>
      <c r="DA47" s="140">
        <v>29705</v>
      </c>
      <c r="DB47" s="140">
        <v>6211653</v>
      </c>
      <c r="DC47" s="140">
        <v>3787216</v>
      </c>
      <c r="DD47" s="140">
        <v>1933771</v>
      </c>
      <c r="DE47" s="140">
        <v>330234</v>
      </c>
      <c r="DF47" s="140">
        <v>160432</v>
      </c>
      <c r="DG47" s="140">
        <v>4976779</v>
      </c>
      <c r="DH47" s="140">
        <v>53366</v>
      </c>
      <c r="DI47" s="140">
        <v>436583</v>
      </c>
      <c r="DJ47" s="140">
        <v>10845806</v>
      </c>
    </row>
    <row r="48" spans="1:114" ht="13.5" customHeight="1" x14ac:dyDescent="0.15">
      <c r="A48" s="138" t="s">
        <v>45</v>
      </c>
      <c r="B48" s="139" t="s">
        <v>431</v>
      </c>
      <c r="C48" s="138" t="s">
        <v>1</v>
      </c>
      <c r="D48" s="140">
        <v>26252115</v>
      </c>
      <c r="E48" s="140">
        <v>8199547</v>
      </c>
      <c r="F48" s="140">
        <v>756900</v>
      </c>
      <c r="G48" s="140">
        <v>111725</v>
      </c>
      <c r="H48" s="140">
        <v>4015000</v>
      </c>
      <c r="I48" s="140">
        <v>1766909</v>
      </c>
      <c r="J48" s="141" t="s">
        <v>390</v>
      </c>
      <c r="K48" s="140">
        <v>1549013</v>
      </c>
      <c r="L48" s="140">
        <v>18052568</v>
      </c>
      <c r="M48" s="140">
        <v>4418843</v>
      </c>
      <c r="N48" s="140">
        <v>767114</v>
      </c>
      <c r="O48" s="140">
        <v>30788</v>
      </c>
      <c r="P48" s="140">
        <v>24957</v>
      </c>
      <c r="Q48" s="140">
        <v>245200</v>
      </c>
      <c r="R48" s="140">
        <v>378366</v>
      </c>
      <c r="S48" s="141" t="s">
        <v>390</v>
      </c>
      <c r="T48" s="140">
        <v>87803</v>
      </c>
      <c r="U48" s="140">
        <v>3651729</v>
      </c>
      <c r="V48" s="140">
        <v>30670958</v>
      </c>
      <c r="W48" s="140">
        <v>8966661</v>
      </c>
      <c r="X48" s="140">
        <v>787688</v>
      </c>
      <c r="Y48" s="140">
        <v>136682</v>
      </c>
      <c r="Z48" s="140">
        <v>4260200</v>
      </c>
      <c r="AA48" s="140">
        <v>2145275</v>
      </c>
      <c r="AB48" s="141" t="s">
        <v>390</v>
      </c>
      <c r="AC48" s="140">
        <v>1636816</v>
      </c>
      <c r="AD48" s="140">
        <v>21704297</v>
      </c>
      <c r="AE48" s="140">
        <v>5606297</v>
      </c>
      <c r="AF48" s="140">
        <v>5572278</v>
      </c>
      <c r="AG48" s="140">
        <v>10283</v>
      </c>
      <c r="AH48" s="140">
        <v>5345124</v>
      </c>
      <c r="AI48" s="140">
        <v>216871</v>
      </c>
      <c r="AJ48" s="140">
        <v>0</v>
      </c>
      <c r="AK48" s="140">
        <v>34019</v>
      </c>
      <c r="AL48" s="140">
        <v>10579</v>
      </c>
      <c r="AM48" s="140">
        <v>14990564</v>
      </c>
      <c r="AN48" s="140">
        <v>3463949</v>
      </c>
      <c r="AO48" s="140">
        <v>1620462</v>
      </c>
      <c r="AP48" s="140">
        <v>1296109</v>
      </c>
      <c r="AQ48" s="140">
        <v>479219</v>
      </c>
      <c r="AR48" s="140">
        <v>68159</v>
      </c>
      <c r="AS48" s="140">
        <v>2027808</v>
      </c>
      <c r="AT48" s="140">
        <v>468574</v>
      </c>
      <c r="AU48" s="140">
        <v>1351960</v>
      </c>
      <c r="AV48" s="140">
        <v>207274</v>
      </c>
      <c r="AW48" s="140">
        <v>63106</v>
      </c>
      <c r="AX48" s="140">
        <v>9433726</v>
      </c>
      <c r="AY48" s="140">
        <v>4124532</v>
      </c>
      <c r="AZ48" s="140">
        <v>4498587</v>
      </c>
      <c r="BA48" s="140">
        <v>502177</v>
      </c>
      <c r="BB48" s="140">
        <v>308430</v>
      </c>
      <c r="BC48" s="140">
        <v>5274090</v>
      </c>
      <c r="BD48" s="140">
        <v>1975</v>
      </c>
      <c r="BE48" s="140">
        <v>370585</v>
      </c>
      <c r="BF48" s="140">
        <v>20967446</v>
      </c>
      <c r="BG48" s="140">
        <v>294131</v>
      </c>
      <c r="BH48" s="140">
        <v>294131</v>
      </c>
      <c r="BI48" s="140">
        <v>209004</v>
      </c>
      <c r="BJ48" s="140">
        <v>79627</v>
      </c>
      <c r="BK48" s="140">
        <v>5500</v>
      </c>
      <c r="BL48" s="140">
        <v>0</v>
      </c>
      <c r="BM48" s="140">
        <v>0</v>
      </c>
      <c r="BN48" s="140">
        <v>0</v>
      </c>
      <c r="BO48" s="140">
        <v>3369249</v>
      </c>
      <c r="BP48" s="140">
        <v>401870</v>
      </c>
      <c r="BQ48" s="140">
        <v>197873</v>
      </c>
      <c r="BR48" s="140">
        <v>122576</v>
      </c>
      <c r="BS48" s="140">
        <v>66128</v>
      </c>
      <c r="BT48" s="140">
        <v>15293</v>
      </c>
      <c r="BU48" s="140">
        <v>1480930</v>
      </c>
      <c r="BV48" s="140">
        <v>74340</v>
      </c>
      <c r="BW48" s="140">
        <v>1193758</v>
      </c>
      <c r="BX48" s="140">
        <v>212832</v>
      </c>
      <c r="BY48" s="140">
        <v>9908</v>
      </c>
      <c r="BZ48" s="140">
        <v>1476541</v>
      </c>
      <c r="CA48" s="140">
        <v>336314</v>
      </c>
      <c r="CB48" s="140">
        <v>1067537</v>
      </c>
      <c r="CC48" s="140">
        <v>49065</v>
      </c>
      <c r="CD48" s="140">
        <v>23625</v>
      </c>
      <c r="CE48" s="140">
        <v>565005</v>
      </c>
      <c r="CF48" s="140">
        <v>0</v>
      </c>
      <c r="CG48" s="140">
        <v>190458</v>
      </c>
      <c r="CH48" s="140">
        <v>3853838</v>
      </c>
      <c r="CI48" s="140">
        <v>5900428</v>
      </c>
      <c r="CJ48" s="140">
        <v>5866409</v>
      </c>
      <c r="CK48" s="140">
        <v>219287</v>
      </c>
      <c r="CL48" s="140">
        <v>5424751</v>
      </c>
      <c r="CM48" s="140">
        <v>222371</v>
      </c>
      <c r="CN48" s="140">
        <v>0</v>
      </c>
      <c r="CO48" s="140">
        <v>34019</v>
      </c>
      <c r="CP48" s="140">
        <v>10579</v>
      </c>
      <c r="CQ48" s="140">
        <v>18359813</v>
      </c>
      <c r="CR48" s="140">
        <v>3865819</v>
      </c>
      <c r="CS48" s="140">
        <v>1818335</v>
      </c>
      <c r="CT48" s="140">
        <v>1418685</v>
      </c>
      <c r="CU48" s="140">
        <v>545347</v>
      </c>
      <c r="CV48" s="140">
        <v>83452</v>
      </c>
      <c r="CW48" s="140">
        <v>3508738</v>
      </c>
      <c r="CX48" s="140">
        <v>542914</v>
      </c>
      <c r="CY48" s="140">
        <v>2545718</v>
      </c>
      <c r="CZ48" s="140">
        <v>420106</v>
      </c>
      <c r="DA48" s="140">
        <v>73014</v>
      </c>
      <c r="DB48" s="140">
        <v>10910267</v>
      </c>
      <c r="DC48" s="140">
        <v>4460846</v>
      </c>
      <c r="DD48" s="140">
        <v>5566124</v>
      </c>
      <c r="DE48" s="140">
        <v>551242</v>
      </c>
      <c r="DF48" s="140">
        <v>332055</v>
      </c>
      <c r="DG48" s="140">
        <v>5839095</v>
      </c>
      <c r="DH48" s="140">
        <v>1975</v>
      </c>
      <c r="DI48" s="140">
        <v>561043</v>
      </c>
      <c r="DJ48" s="140">
        <v>24821284</v>
      </c>
    </row>
    <row r="49" spans="1:114" ht="13.5" customHeight="1" x14ac:dyDescent="0.15">
      <c r="A49" s="138" t="s">
        <v>46</v>
      </c>
      <c r="B49" s="139" t="s">
        <v>432</v>
      </c>
      <c r="C49" s="138" t="s">
        <v>1</v>
      </c>
      <c r="D49" s="140">
        <v>21846143</v>
      </c>
      <c r="E49" s="140">
        <v>5215493</v>
      </c>
      <c r="F49" s="140">
        <v>134848</v>
      </c>
      <c r="G49" s="140">
        <v>11533</v>
      </c>
      <c r="H49" s="140">
        <v>516175</v>
      </c>
      <c r="I49" s="140">
        <v>3394396</v>
      </c>
      <c r="J49" s="141" t="s">
        <v>390</v>
      </c>
      <c r="K49" s="140">
        <v>1158541</v>
      </c>
      <c r="L49" s="140">
        <v>16630650</v>
      </c>
      <c r="M49" s="140">
        <v>3401676</v>
      </c>
      <c r="N49" s="140">
        <v>285498</v>
      </c>
      <c r="O49" s="140">
        <v>27304</v>
      </c>
      <c r="P49" s="140">
        <v>19944</v>
      </c>
      <c r="Q49" s="140">
        <v>8000</v>
      </c>
      <c r="R49" s="140">
        <v>140027</v>
      </c>
      <c r="S49" s="141" t="s">
        <v>390</v>
      </c>
      <c r="T49" s="140">
        <v>90223</v>
      </c>
      <c r="U49" s="140">
        <v>3116178</v>
      </c>
      <c r="V49" s="140">
        <v>25247819</v>
      </c>
      <c r="W49" s="140">
        <v>5500991</v>
      </c>
      <c r="X49" s="140">
        <v>162152</v>
      </c>
      <c r="Y49" s="140">
        <v>31477</v>
      </c>
      <c r="Z49" s="140">
        <v>524175</v>
      </c>
      <c r="AA49" s="140">
        <v>3534423</v>
      </c>
      <c r="AB49" s="141" t="s">
        <v>390</v>
      </c>
      <c r="AC49" s="140">
        <v>1248764</v>
      </c>
      <c r="AD49" s="140">
        <v>19746828</v>
      </c>
      <c r="AE49" s="140">
        <v>1865184</v>
      </c>
      <c r="AF49" s="140">
        <v>1865184</v>
      </c>
      <c r="AG49" s="140">
        <v>3091</v>
      </c>
      <c r="AH49" s="140">
        <v>1791221</v>
      </c>
      <c r="AI49" s="140">
        <v>68784</v>
      </c>
      <c r="AJ49" s="140">
        <v>2088</v>
      </c>
      <c r="AK49" s="140">
        <v>0</v>
      </c>
      <c r="AL49" s="140">
        <v>751039</v>
      </c>
      <c r="AM49" s="140">
        <v>12322934</v>
      </c>
      <c r="AN49" s="140">
        <v>2817073</v>
      </c>
      <c r="AO49" s="140">
        <v>909846</v>
      </c>
      <c r="AP49" s="140">
        <v>1239725</v>
      </c>
      <c r="AQ49" s="140">
        <v>554087</v>
      </c>
      <c r="AR49" s="140">
        <v>113415</v>
      </c>
      <c r="AS49" s="140">
        <v>757571</v>
      </c>
      <c r="AT49" s="140">
        <v>269766</v>
      </c>
      <c r="AU49" s="140">
        <v>383735</v>
      </c>
      <c r="AV49" s="140">
        <v>104070</v>
      </c>
      <c r="AW49" s="140">
        <v>16425</v>
      </c>
      <c r="AX49" s="140">
        <v>8730391</v>
      </c>
      <c r="AY49" s="140">
        <v>5174887</v>
      </c>
      <c r="AZ49" s="140">
        <v>2752062</v>
      </c>
      <c r="BA49" s="140">
        <v>218968</v>
      </c>
      <c r="BB49" s="140">
        <v>584474</v>
      </c>
      <c r="BC49" s="140">
        <v>6090568</v>
      </c>
      <c r="BD49" s="140">
        <v>1474</v>
      </c>
      <c r="BE49" s="140">
        <v>816418</v>
      </c>
      <c r="BF49" s="140">
        <v>15004536</v>
      </c>
      <c r="BG49" s="140">
        <v>26038</v>
      </c>
      <c r="BH49" s="140">
        <v>9030</v>
      </c>
      <c r="BI49" s="140">
        <v>4400</v>
      </c>
      <c r="BJ49" s="140">
        <v>0</v>
      </c>
      <c r="BK49" s="140">
        <v>0</v>
      </c>
      <c r="BL49" s="140">
        <v>4630</v>
      </c>
      <c r="BM49" s="140">
        <v>17008</v>
      </c>
      <c r="BN49" s="140">
        <v>109764</v>
      </c>
      <c r="BO49" s="140">
        <v>1168967</v>
      </c>
      <c r="BP49" s="140">
        <v>160283</v>
      </c>
      <c r="BQ49" s="140">
        <v>98576</v>
      </c>
      <c r="BR49" s="140">
        <v>0</v>
      </c>
      <c r="BS49" s="140">
        <v>61707</v>
      </c>
      <c r="BT49" s="140">
        <v>0</v>
      </c>
      <c r="BU49" s="140">
        <v>360074</v>
      </c>
      <c r="BV49" s="140">
        <v>0</v>
      </c>
      <c r="BW49" s="140">
        <v>360074</v>
      </c>
      <c r="BX49" s="140">
        <v>0</v>
      </c>
      <c r="BY49" s="140">
        <v>0</v>
      </c>
      <c r="BZ49" s="140">
        <v>648610</v>
      </c>
      <c r="CA49" s="140">
        <v>296476</v>
      </c>
      <c r="CB49" s="140">
        <v>280263</v>
      </c>
      <c r="CC49" s="140">
        <v>0</v>
      </c>
      <c r="CD49" s="140">
        <v>71871</v>
      </c>
      <c r="CE49" s="140">
        <v>1811666</v>
      </c>
      <c r="CF49" s="140">
        <v>0</v>
      </c>
      <c r="CG49" s="140">
        <v>285241</v>
      </c>
      <c r="CH49" s="140">
        <v>1480246</v>
      </c>
      <c r="CI49" s="140">
        <v>1891222</v>
      </c>
      <c r="CJ49" s="140">
        <v>1874214</v>
      </c>
      <c r="CK49" s="140">
        <v>7491</v>
      </c>
      <c r="CL49" s="140">
        <v>1791221</v>
      </c>
      <c r="CM49" s="140">
        <v>68784</v>
      </c>
      <c r="CN49" s="140">
        <v>6718</v>
      </c>
      <c r="CO49" s="140">
        <v>17008</v>
      </c>
      <c r="CP49" s="140">
        <v>860803</v>
      </c>
      <c r="CQ49" s="140">
        <v>13491901</v>
      </c>
      <c r="CR49" s="140">
        <v>2977356</v>
      </c>
      <c r="CS49" s="140">
        <v>1008422</v>
      </c>
      <c r="CT49" s="140">
        <v>1239725</v>
      </c>
      <c r="CU49" s="140">
        <v>615794</v>
      </c>
      <c r="CV49" s="140">
        <v>113415</v>
      </c>
      <c r="CW49" s="140">
        <v>1117645</v>
      </c>
      <c r="CX49" s="140">
        <v>269766</v>
      </c>
      <c r="CY49" s="140">
        <v>743809</v>
      </c>
      <c r="CZ49" s="140">
        <v>104070</v>
      </c>
      <c r="DA49" s="140">
        <v>16425</v>
      </c>
      <c r="DB49" s="140">
        <v>9379001</v>
      </c>
      <c r="DC49" s="140">
        <v>5471363</v>
      </c>
      <c r="DD49" s="140">
        <v>3032325</v>
      </c>
      <c r="DE49" s="140">
        <v>218968</v>
      </c>
      <c r="DF49" s="140">
        <v>656345</v>
      </c>
      <c r="DG49" s="140">
        <v>7902234</v>
      </c>
      <c r="DH49" s="140">
        <v>1474</v>
      </c>
      <c r="DI49" s="140">
        <v>1101659</v>
      </c>
      <c r="DJ49" s="140">
        <v>16484782</v>
      </c>
    </row>
    <row r="50" spans="1:114" ht="13.5" customHeight="1" x14ac:dyDescent="0.15">
      <c r="A50" s="138" t="s">
        <v>47</v>
      </c>
      <c r="B50" s="139" t="s">
        <v>433</v>
      </c>
      <c r="C50" s="138" t="s">
        <v>1</v>
      </c>
      <c r="D50" s="140">
        <v>19738716.084399998</v>
      </c>
      <c r="E50" s="140">
        <v>4944469</v>
      </c>
      <c r="F50" s="140">
        <v>210318</v>
      </c>
      <c r="G50" s="140">
        <v>3387</v>
      </c>
      <c r="H50" s="140">
        <v>1603100</v>
      </c>
      <c r="I50" s="140">
        <v>2208784</v>
      </c>
      <c r="J50" s="141" t="s">
        <v>390</v>
      </c>
      <c r="K50" s="140">
        <v>918880</v>
      </c>
      <c r="L50" s="140">
        <v>14794247.0844</v>
      </c>
      <c r="M50" s="140">
        <v>2831548.1290000002</v>
      </c>
      <c r="N50" s="140">
        <v>304790</v>
      </c>
      <c r="O50" s="140">
        <v>21567</v>
      </c>
      <c r="P50" s="140">
        <v>4309</v>
      </c>
      <c r="Q50" s="140">
        <v>58739</v>
      </c>
      <c r="R50" s="140">
        <v>169246</v>
      </c>
      <c r="S50" s="141" t="s">
        <v>390</v>
      </c>
      <c r="T50" s="140">
        <v>50929</v>
      </c>
      <c r="U50" s="140">
        <v>2526758.1290000002</v>
      </c>
      <c r="V50" s="140">
        <v>22570264.213399999</v>
      </c>
      <c r="W50" s="140">
        <v>5249259</v>
      </c>
      <c r="X50" s="140">
        <v>231885</v>
      </c>
      <c r="Y50" s="140">
        <v>7696</v>
      </c>
      <c r="Z50" s="140">
        <v>1661839</v>
      </c>
      <c r="AA50" s="140">
        <v>2378030</v>
      </c>
      <c r="AB50" s="141" t="s">
        <v>390</v>
      </c>
      <c r="AC50" s="140">
        <v>969809</v>
      </c>
      <c r="AD50" s="140">
        <v>17321005.213399999</v>
      </c>
      <c r="AE50" s="140">
        <v>827642.75400000007</v>
      </c>
      <c r="AF50" s="140">
        <v>827236.75400000007</v>
      </c>
      <c r="AG50" s="140">
        <v>604890</v>
      </c>
      <c r="AH50" s="140">
        <v>158236.85399999999</v>
      </c>
      <c r="AI50" s="140">
        <v>18202</v>
      </c>
      <c r="AJ50" s="140">
        <v>45907.9</v>
      </c>
      <c r="AK50" s="140">
        <v>406</v>
      </c>
      <c r="AL50" s="140">
        <v>1655282</v>
      </c>
      <c r="AM50" s="140">
        <v>14293793.853399999</v>
      </c>
      <c r="AN50" s="140">
        <v>2865220.6484000003</v>
      </c>
      <c r="AO50" s="140">
        <v>1507195.6484000001</v>
      </c>
      <c r="AP50" s="140">
        <v>796073</v>
      </c>
      <c r="AQ50" s="140">
        <v>509596</v>
      </c>
      <c r="AR50" s="140">
        <v>52356</v>
      </c>
      <c r="AS50" s="140">
        <v>3191087.4610000001</v>
      </c>
      <c r="AT50" s="140">
        <v>415294.46100000001</v>
      </c>
      <c r="AU50" s="140">
        <v>2610298</v>
      </c>
      <c r="AV50" s="140">
        <v>165495</v>
      </c>
      <c r="AW50" s="140">
        <v>56855</v>
      </c>
      <c r="AX50" s="140">
        <v>8172600.7439999999</v>
      </c>
      <c r="AY50" s="140">
        <v>3285909.8</v>
      </c>
      <c r="AZ50" s="140">
        <v>4105799.443</v>
      </c>
      <c r="BA50" s="140">
        <v>260920.50099999999</v>
      </c>
      <c r="BB50" s="140">
        <v>519971</v>
      </c>
      <c r="BC50" s="140">
        <v>1019031</v>
      </c>
      <c r="BD50" s="140">
        <v>8030</v>
      </c>
      <c r="BE50" s="140">
        <v>1942966.477</v>
      </c>
      <c r="BF50" s="140">
        <v>17064403.084399998</v>
      </c>
      <c r="BG50" s="140">
        <v>155036</v>
      </c>
      <c r="BH50" s="140">
        <v>155036</v>
      </c>
      <c r="BI50" s="140">
        <v>0</v>
      </c>
      <c r="BJ50" s="140">
        <v>155036</v>
      </c>
      <c r="BK50" s="140">
        <v>0</v>
      </c>
      <c r="BL50" s="140">
        <v>0</v>
      </c>
      <c r="BM50" s="140">
        <v>0</v>
      </c>
      <c r="BN50" s="140">
        <v>0</v>
      </c>
      <c r="BO50" s="140">
        <v>2210239.5890000002</v>
      </c>
      <c r="BP50" s="140">
        <v>495653.41899999999</v>
      </c>
      <c r="BQ50" s="140">
        <v>262234.30099999998</v>
      </c>
      <c r="BR50" s="140">
        <v>93345</v>
      </c>
      <c r="BS50" s="140">
        <v>140074.11800000002</v>
      </c>
      <c r="BT50" s="140">
        <v>0</v>
      </c>
      <c r="BU50" s="140">
        <v>577086.57799999998</v>
      </c>
      <c r="BV50" s="140">
        <v>50927</v>
      </c>
      <c r="BW50" s="140">
        <v>525393.57799999998</v>
      </c>
      <c r="BX50" s="140">
        <v>766</v>
      </c>
      <c r="BY50" s="140">
        <v>18260</v>
      </c>
      <c r="BZ50" s="140">
        <v>1118899.692</v>
      </c>
      <c r="CA50" s="140">
        <v>327057.64199999999</v>
      </c>
      <c r="CB50" s="140">
        <v>710521.05</v>
      </c>
      <c r="CC50" s="140">
        <v>0</v>
      </c>
      <c r="CD50" s="140">
        <v>81321</v>
      </c>
      <c r="CE50" s="140">
        <v>433929</v>
      </c>
      <c r="CF50" s="140">
        <v>339.9</v>
      </c>
      <c r="CG50" s="140">
        <v>32343.54</v>
      </c>
      <c r="CH50" s="140">
        <v>2397619.1290000002</v>
      </c>
      <c r="CI50" s="140">
        <v>982678.75400000007</v>
      </c>
      <c r="CJ50" s="140">
        <v>982272.75400000007</v>
      </c>
      <c r="CK50" s="140">
        <v>604890</v>
      </c>
      <c r="CL50" s="140">
        <v>313272.85399999999</v>
      </c>
      <c r="CM50" s="140">
        <v>18202</v>
      </c>
      <c r="CN50" s="140">
        <v>45907.9</v>
      </c>
      <c r="CO50" s="140">
        <v>406</v>
      </c>
      <c r="CP50" s="140">
        <v>1655282</v>
      </c>
      <c r="CQ50" s="140">
        <v>16504033.442399999</v>
      </c>
      <c r="CR50" s="140">
        <v>3360874.0674000001</v>
      </c>
      <c r="CS50" s="140">
        <v>1769429.9494</v>
      </c>
      <c r="CT50" s="140">
        <v>889418</v>
      </c>
      <c r="CU50" s="140">
        <v>649670.11800000002</v>
      </c>
      <c r="CV50" s="140">
        <v>52356</v>
      </c>
      <c r="CW50" s="140">
        <v>3768174.0389999999</v>
      </c>
      <c r="CX50" s="140">
        <v>466221.46100000001</v>
      </c>
      <c r="CY50" s="140">
        <v>3135691.5779999997</v>
      </c>
      <c r="CZ50" s="140">
        <v>166261</v>
      </c>
      <c r="DA50" s="140">
        <v>75115</v>
      </c>
      <c r="DB50" s="140">
        <v>9291500.4360000007</v>
      </c>
      <c r="DC50" s="140">
        <v>3612967.4419999998</v>
      </c>
      <c r="DD50" s="140">
        <v>4816320.4929999998</v>
      </c>
      <c r="DE50" s="140">
        <v>260920.50099999999</v>
      </c>
      <c r="DF50" s="140">
        <v>601292</v>
      </c>
      <c r="DG50" s="140">
        <v>1452960</v>
      </c>
      <c r="DH50" s="140">
        <v>8369.9</v>
      </c>
      <c r="DI50" s="140">
        <v>1975310.017</v>
      </c>
      <c r="DJ50" s="140">
        <v>19462022.213399999</v>
      </c>
    </row>
    <row r="51" spans="1:114" ht="13.5" customHeight="1" x14ac:dyDescent="0.15">
      <c r="A51" s="138" t="s">
        <v>48</v>
      </c>
      <c r="B51" s="139" t="s">
        <v>434</v>
      </c>
      <c r="C51" s="138" t="s">
        <v>1</v>
      </c>
      <c r="D51" s="140">
        <v>17626732</v>
      </c>
      <c r="E51" s="140">
        <v>5320775</v>
      </c>
      <c r="F51" s="140">
        <v>862665</v>
      </c>
      <c r="G51" s="140">
        <v>0</v>
      </c>
      <c r="H51" s="140">
        <v>2128900</v>
      </c>
      <c r="I51" s="140">
        <v>1362385</v>
      </c>
      <c r="J51" s="141" t="s">
        <v>390</v>
      </c>
      <c r="K51" s="140">
        <v>966825</v>
      </c>
      <c r="L51" s="140">
        <v>12305957</v>
      </c>
      <c r="M51" s="140">
        <v>2708348</v>
      </c>
      <c r="N51" s="140">
        <v>221510</v>
      </c>
      <c r="O51" s="140">
        <v>4015</v>
      </c>
      <c r="P51" s="140">
        <v>0</v>
      </c>
      <c r="Q51" s="140">
        <v>3600</v>
      </c>
      <c r="R51" s="140">
        <v>172306</v>
      </c>
      <c r="S51" s="141" t="s">
        <v>390</v>
      </c>
      <c r="T51" s="140">
        <v>41589</v>
      </c>
      <c r="U51" s="140">
        <v>2486838</v>
      </c>
      <c r="V51" s="140">
        <v>20335080</v>
      </c>
      <c r="W51" s="140">
        <v>5542285</v>
      </c>
      <c r="X51" s="140">
        <v>866680</v>
      </c>
      <c r="Y51" s="140">
        <v>0</v>
      </c>
      <c r="Z51" s="140">
        <v>2132500</v>
      </c>
      <c r="AA51" s="140">
        <v>1534691</v>
      </c>
      <c r="AB51" s="141" t="s">
        <v>390</v>
      </c>
      <c r="AC51" s="140">
        <v>1008414</v>
      </c>
      <c r="AD51" s="140">
        <v>14792795</v>
      </c>
      <c r="AE51" s="140">
        <v>3292786</v>
      </c>
      <c r="AF51" s="140">
        <v>3292786</v>
      </c>
      <c r="AG51" s="140">
        <v>893</v>
      </c>
      <c r="AH51" s="140">
        <v>3216700</v>
      </c>
      <c r="AI51" s="140">
        <v>75193</v>
      </c>
      <c r="AJ51" s="140">
        <v>0</v>
      </c>
      <c r="AK51" s="140">
        <v>0</v>
      </c>
      <c r="AL51" s="140">
        <v>77377</v>
      </c>
      <c r="AM51" s="140">
        <v>12098727</v>
      </c>
      <c r="AN51" s="140">
        <v>1507638</v>
      </c>
      <c r="AO51" s="140">
        <v>1097392</v>
      </c>
      <c r="AP51" s="140">
        <v>274329</v>
      </c>
      <c r="AQ51" s="140">
        <v>109700</v>
      </c>
      <c r="AR51" s="140">
        <v>26217</v>
      </c>
      <c r="AS51" s="140">
        <v>1237027</v>
      </c>
      <c r="AT51" s="140">
        <v>379420</v>
      </c>
      <c r="AU51" s="140">
        <v>790503</v>
      </c>
      <c r="AV51" s="140">
        <v>67104</v>
      </c>
      <c r="AW51" s="140">
        <v>14082</v>
      </c>
      <c r="AX51" s="140">
        <v>9335590</v>
      </c>
      <c r="AY51" s="140">
        <v>4917678</v>
      </c>
      <c r="AZ51" s="140">
        <v>3973348</v>
      </c>
      <c r="BA51" s="140">
        <v>325577</v>
      </c>
      <c r="BB51" s="140">
        <v>118987</v>
      </c>
      <c r="BC51" s="140">
        <v>1397134</v>
      </c>
      <c r="BD51" s="140">
        <v>4390</v>
      </c>
      <c r="BE51" s="140">
        <v>760708</v>
      </c>
      <c r="BF51" s="140">
        <v>16152221</v>
      </c>
      <c r="BG51" s="140">
        <v>32867</v>
      </c>
      <c r="BH51" s="140">
        <v>15320</v>
      </c>
      <c r="BI51" s="140">
        <v>0</v>
      </c>
      <c r="BJ51" s="140">
        <v>15320</v>
      </c>
      <c r="BK51" s="140">
        <v>0</v>
      </c>
      <c r="BL51" s="140">
        <v>0</v>
      </c>
      <c r="BM51" s="140">
        <v>17547</v>
      </c>
      <c r="BN51" s="140">
        <v>2646</v>
      </c>
      <c r="BO51" s="140">
        <v>2173389</v>
      </c>
      <c r="BP51" s="140">
        <v>199788</v>
      </c>
      <c r="BQ51" s="140">
        <v>144664</v>
      </c>
      <c r="BR51" s="140">
        <v>0</v>
      </c>
      <c r="BS51" s="140">
        <v>55124</v>
      </c>
      <c r="BT51" s="140">
        <v>0</v>
      </c>
      <c r="BU51" s="140">
        <v>764666</v>
      </c>
      <c r="BV51" s="140">
        <v>4824</v>
      </c>
      <c r="BW51" s="140">
        <v>735759</v>
      </c>
      <c r="BX51" s="140">
        <v>24083</v>
      </c>
      <c r="BY51" s="140">
        <v>0</v>
      </c>
      <c r="BZ51" s="140">
        <v>1206559</v>
      </c>
      <c r="CA51" s="140">
        <v>446085</v>
      </c>
      <c r="CB51" s="140">
        <v>500304</v>
      </c>
      <c r="CC51" s="140">
        <v>245350</v>
      </c>
      <c r="CD51" s="140">
        <v>14820</v>
      </c>
      <c r="CE51" s="140">
        <v>412358</v>
      </c>
      <c r="CF51" s="140">
        <v>2376</v>
      </c>
      <c r="CG51" s="140">
        <v>87088</v>
      </c>
      <c r="CH51" s="140">
        <v>2293344</v>
      </c>
      <c r="CI51" s="140">
        <v>3325653</v>
      </c>
      <c r="CJ51" s="140">
        <v>3308106</v>
      </c>
      <c r="CK51" s="140">
        <v>893</v>
      </c>
      <c r="CL51" s="140">
        <v>3232020</v>
      </c>
      <c r="CM51" s="140">
        <v>75193</v>
      </c>
      <c r="CN51" s="140">
        <v>0</v>
      </c>
      <c r="CO51" s="140">
        <v>17547</v>
      </c>
      <c r="CP51" s="140">
        <v>80023</v>
      </c>
      <c r="CQ51" s="140">
        <v>14272116</v>
      </c>
      <c r="CR51" s="140">
        <v>1707426</v>
      </c>
      <c r="CS51" s="140">
        <v>1242056</v>
      </c>
      <c r="CT51" s="140">
        <v>274329</v>
      </c>
      <c r="CU51" s="140">
        <v>164824</v>
      </c>
      <c r="CV51" s="140">
        <v>26217</v>
      </c>
      <c r="CW51" s="140">
        <v>2001693</v>
      </c>
      <c r="CX51" s="140">
        <v>384244</v>
      </c>
      <c r="CY51" s="140">
        <v>1526262</v>
      </c>
      <c r="CZ51" s="140">
        <v>91187</v>
      </c>
      <c r="DA51" s="140">
        <v>14082</v>
      </c>
      <c r="DB51" s="140">
        <v>10542149</v>
      </c>
      <c r="DC51" s="140">
        <v>5363763</v>
      </c>
      <c r="DD51" s="140">
        <v>4473652</v>
      </c>
      <c r="DE51" s="140">
        <v>570927</v>
      </c>
      <c r="DF51" s="140">
        <v>133807</v>
      </c>
      <c r="DG51" s="140">
        <v>1809492</v>
      </c>
      <c r="DH51" s="140">
        <v>6766</v>
      </c>
      <c r="DI51" s="140">
        <v>847796</v>
      </c>
      <c r="DJ51" s="140">
        <v>18445565</v>
      </c>
    </row>
    <row r="52" spans="1:114" ht="13.5" customHeight="1" x14ac:dyDescent="0.15">
      <c r="A52" s="138" t="s">
        <v>49</v>
      </c>
      <c r="B52" s="139" t="s">
        <v>435</v>
      </c>
      <c r="C52" s="138" t="s">
        <v>1</v>
      </c>
      <c r="D52" s="140">
        <v>30596418</v>
      </c>
      <c r="E52" s="140">
        <v>7163851</v>
      </c>
      <c r="F52" s="140">
        <v>1129441</v>
      </c>
      <c r="G52" s="140">
        <v>29490</v>
      </c>
      <c r="H52" s="140">
        <v>2746000</v>
      </c>
      <c r="I52" s="140">
        <v>1097021</v>
      </c>
      <c r="J52" s="141" t="s">
        <v>390</v>
      </c>
      <c r="K52" s="140">
        <v>2161899</v>
      </c>
      <c r="L52" s="140">
        <v>23432567</v>
      </c>
      <c r="M52" s="140">
        <v>4331274</v>
      </c>
      <c r="N52" s="140">
        <v>649476</v>
      </c>
      <c r="O52" s="140">
        <v>34461</v>
      </c>
      <c r="P52" s="140">
        <v>4360</v>
      </c>
      <c r="Q52" s="140">
        <v>135200</v>
      </c>
      <c r="R52" s="140">
        <v>301479</v>
      </c>
      <c r="S52" s="141" t="s">
        <v>390</v>
      </c>
      <c r="T52" s="140">
        <v>173976</v>
      </c>
      <c r="U52" s="140">
        <v>3681798</v>
      </c>
      <c r="V52" s="140">
        <v>34927692</v>
      </c>
      <c r="W52" s="140">
        <v>7813327</v>
      </c>
      <c r="X52" s="140">
        <v>1163902</v>
      </c>
      <c r="Y52" s="140">
        <v>33850</v>
      </c>
      <c r="Z52" s="140">
        <v>2881200</v>
      </c>
      <c r="AA52" s="140">
        <v>1398500</v>
      </c>
      <c r="AB52" s="141" t="s">
        <v>390</v>
      </c>
      <c r="AC52" s="140">
        <v>2335875</v>
      </c>
      <c r="AD52" s="140">
        <v>27114365</v>
      </c>
      <c r="AE52" s="140">
        <v>3847907</v>
      </c>
      <c r="AF52" s="140">
        <v>3827469</v>
      </c>
      <c r="AG52" s="140">
        <v>48132</v>
      </c>
      <c r="AH52" s="140">
        <v>1643608</v>
      </c>
      <c r="AI52" s="140">
        <v>28592</v>
      </c>
      <c r="AJ52" s="140">
        <v>2107137</v>
      </c>
      <c r="AK52" s="140">
        <v>20438</v>
      </c>
      <c r="AL52" s="140">
        <v>7539039</v>
      </c>
      <c r="AM52" s="140">
        <v>14454576</v>
      </c>
      <c r="AN52" s="140">
        <v>2443105</v>
      </c>
      <c r="AO52" s="140">
        <v>724169</v>
      </c>
      <c r="AP52" s="140">
        <v>1458833</v>
      </c>
      <c r="AQ52" s="140">
        <v>186777</v>
      </c>
      <c r="AR52" s="140">
        <v>73326</v>
      </c>
      <c r="AS52" s="140">
        <v>3027955</v>
      </c>
      <c r="AT52" s="140">
        <v>347835</v>
      </c>
      <c r="AU52" s="140">
        <v>2371811</v>
      </c>
      <c r="AV52" s="140">
        <v>308309</v>
      </c>
      <c r="AW52" s="140">
        <v>28849</v>
      </c>
      <c r="AX52" s="140">
        <v>8954436</v>
      </c>
      <c r="AY52" s="140">
        <v>4025892</v>
      </c>
      <c r="AZ52" s="140">
        <v>4134259</v>
      </c>
      <c r="BA52" s="140">
        <v>408676</v>
      </c>
      <c r="BB52" s="140">
        <v>385609</v>
      </c>
      <c r="BC52" s="140">
        <v>4499440</v>
      </c>
      <c r="BD52" s="140">
        <v>231</v>
      </c>
      <c r="BE52" s="140">
        <v>255456</v>
      </c>
      <c r="BF52" s="140">
        <v>18557939</v>
      </c>
      <c r="BG52" s="140">
        <v>255051</v>
      </c>
      <c r="BH52" s="140">
        <v>190201</v>
      </c>
      <c r="BI52" s="140">
        <v>0</v>
      </c>
      <c r="BJ52" s="140">
        <v>45426</v>
      </c>
      <c r="BK52" s="140">
        <v>19360</v>
      </c>
      <c r="BL52" s="140">
        <v>125415</v>
      </c>
      <c r="BM52" s="140">
        <v>64850</v>
      </c>
      <c r="BN52" s="140">
        <v>0</v>
      </c>
      <c r="BO52" s="140">
        <v>2811426</v>
      </c>
      <c r="BP52" s="140">
        <v>239565</v>
      </c>
      <c r="BQ52" s="140">
        <v>104840</v>
      </c>
      <c r="BR52" s="140">
        <v>35362</v>
      </c>
      <c r="BS52" s="140">
        <v>79917</v>
      </c>
      <c r="BT52" s="140">
        <v>19446</v>
      </c>
      <c r="BU52" s="140">
        <v>661826</v>
      </c>
      <c r="BV52" s="140">
        <v>45241</v>
      </c>
      <c r="BW52" s="140">
        <v>484365</v>
      </c>
      <c r="BX52" s="140">
        <v>132220</v>
      </c>
      <c r="BY52" s="140">
        <v>0</v>
      </c>
      <c r="BZ52" s="140">
        <v>1910035</v>
      </c>
      <c r="CA52" s="140">
        <v>501610</v>
      </c>
      <c r="CB52" s="140">
        <v>1292155</v>
      </c>
      <c r="CC52" s="140">
        <v>18534</v>
      </c>
      <c r="CD52" s="140">
        <v>97736</v>
      </c>
      <c r="CE52" s="140">
        <v>1174142</v>
      </c>
      <c r="CF52" s="140">
        <v>0</v>
      </c>
      <c r="CG52" s="140">
        <v>90655</v>
      </c>
      <c r="CH52" s="140">
        <v>3157132</v>
      </c>
      <c r="CI52" s="140">
        <v>4102958</v>
      </c>
      <c r="CJ52" s="140">
        <v>4017670</v>
      </c>
      <c r="CK52" s="140">
        <v>48132</v>
      </c>
      <c r="CL52" s="140">
        <v>1689034</v>
      </c>
      <c r="CM52" s="140">
        <v>47952</v>
      </c>
      <c r="CN52" s="140">
        <v>2232552</v>
      </c>
      <c r="CO52" s="140">
        <v>85288</v>
      </c>
      <c r="CP52" s="140">
        <v>7539039</v>
      </c>
      <c r="CQ52" s="140">
        <v>17266002</v>
      </c>
      <c r="CR52" s="140">
        <v>2682670</v>
      </c>
      <c r="CS52" s="140">
        <v>829009</v>
      </c>
      <c r="CT52" s="140">
        <v>1494195</v>
      </c>
      <c r="CU52" s="140">
        <v>266694</v>
      </c>
      <c r="CV52" s="140">
        <v>92772</v>
      </c>
      <c r="CW52" s="140">
        <v>3689781</v>
      </c>
      <c r="CX52" s="140">
        <v>393076</v>
      </c>
      <c r="CY52" s="140">
        <v>2856176</v>
      </c>
      <c r="CZ52" s="140">
        <v>440529</v>
      </c>
      <c r="DA52" s="140">
        <v>28849</v>
      </c>
      <c r="DB52" s="140">
        <v>10864471</v>
      </c>
      <c r="DC52" s="140">
        <v>4527502</v>
      </c>
      <c r="DD52" s="140">
        <v>5426414</v>
      </c>
      <c r="DE52" s="140">
        <v>427210</v>
      </c>
      <c r="DF52" s="140">
        <v>483345</v>
      </c>
      <c r="DG52" s="140">
        <v>5673582</v>
      </c>
      <c r="DH52" s="140">
        <v>231</v>
      </c>
      <c r="DI52" s="140">
        <v>346111</v>
      </c>
      <c r="DJ52" s="140">
        <v>21715071</v>
      </c>
    </row>
    <row r="53" spans="1:114" ht="13.5" customHeight="1" x14ac:dyDescent="0.15">
      <c r="A53" s="138" t="s">
        <v>50</v>
      </c>
      <c r="B53" s="139" t="s">
        <v>436</v>
      </c>
      <c r="C53" s="138" t="s">
        <v>1</v>
      </c>
      <c r="D53" s="140">
        <v>21652679</v>
      </c>
      <c r="E53" s="140">
        <v>3498515</v>
      </c>
      <c r="F53" s="140">
        <v>538356</v>
      </c>
      <c r="G53" s="140">
        <v>19068</v>
      </c>
      <c r="H53" s="140">
        <v>253277</v>
      </c>
      <c r="I53" s="140">
        <v>2405466</v>
      </c>
      <c r="J53" s="141" t="s">
        <v>390</v>
      </c>
      <c r="K53" s="140">
        <v>282348</v>
      </c>
      <c r="L53" s="140">
        <v>18154164</v>
      </c>
      <c r="M53" s="140">
        <v>1522735</v>
      </c>
      <c r="N53" s="140">
        <v>751616</v>
      </c>
      <c r="O53" s="140">
        <v>430606</v>
      </c>
      <c r="P53" s="140">
        <v>0</v>
      </c>
      <c r="Q53" s="140">
        <v>182000</v>
      </c>
      <c r="R53" s="140">
        <v>117811</v>
      </c>
      <c r="S53" s="141" t="s">
        <v>390</v>
      </c>
      <c r="T53" s="140">
        <v>21199</v>
      </c>
      <c r="U53" s="140">
        <v>771119</v>
      </c>
      <c r="V53" s="140">
        <v>23175414</v>
      </c>
      <c r="W53" s="140">
        <v>4250131</v>
      </c>
      <c r="X53" s="140">
        <v>968962</v>
      </c>
      <c r="Y53" s="140">
        <v>19068</v>
      </c>
      <c r="Z53" s="140">
        <v>435277</v>
      </c>
      <c r="AA53" s="140">
        <v>2523277</v>
      </c>
      <c r="AB53" s="141" t="s">
        <v>390</v>
      </c>
      <c r="AC53" s="140">
        <v>303547</v>
      </c>
      <c r="AD53" s="140">
        <v>18925283</v>
      </c>
      <c r="AE53" s="140">
        <v>4710424</v>
      </c>
      <c r="AF53" s="140">
        <v>4631403</v>
      </c>
      <c r="AG53" s="140">
        <v>0</v>
      </c>
      <c r="AH53" s="140">
        <v>4605161</v>
      </c>
      <c r="AI53" s="140">
        <v>26242</v>
      </c>
      <c r="AJ53" s="140">
        <v>0</v>
      </c>
      <c r="AK53" s="140">
        <v>79021</v>
      </c>
      <c r="AL53" s="140">
        <v>546633</v>
      </c>
      <c r="AM53" s="140">
        <v>9325090</v>
      </c>
      <c r="AN53" s="140">
        <v>1073524</v>
      </c>
      <c r="AO53" s="140">
        <v>648249</v>
      </c>
      <c r="AP53" s="140">
        <v>367028</v>
      </c>
      <c r="AQ53" s="140">
        <v>55678</v>
      </c>
      <c r="AR53" s="140">
        <v>2569</v>
      </c>
      <c r="AS53" s="140">
        <v>1757712</v>
      </c>
      <c r="AT53" s="140">
        <v>517969</v>
      </c>
      <c r="AU53" s="140">
        <v>1005466</v>
      </c>
      <c r="AV53" s="140">
        <v>234277</v>
      </c>
      <c r="AW53" s="140">
        <v>37729</v>
      </c>
      <c r="AX53" s="140">
        <v>6456125</v>
      </c>
      <c r="AY53" s="140">
        <v>4017119</v>
      </c>
      <c r="AZ53" s="140">
        <v>1310530</v>
      </c>
      <c r="BA53" s="140">
        <v>405640</v>
      </c>
      <c r="BB53" s="140">
        <v>722836</v>
      </c>
      <c r="BC53" s="140">
        <v>6587492</v>
      </c>
      <c r="BD53" s="140">
        <v>0</v>
      </c>
      <c r="BE53" s="140">
        <v>483040</v>
      </c>
      <c r="BF53" s="140">
        <v>14518554</v>
      </c>
      <c r="BG53" s="140">
        <v>563434</v>
      </c>
      <c r="BH53" s="140">
        <v>563434</v>
      </c>
      <c r="BI53" s="140">
        <v>0</v>
      </c>
      <c r="BJ53" s="140">
        <v>548914</v>
      </c>
      <c r="BK53" s="140">
        <v>0</v>
      </c>
      <c r="BL53" s="140">
        <v>14520</v>
      </c>
      <c r="BM53" s="140">
        <v>0</v>
      </c>
      <c r="BN53" s="140">
        <v>0</v>
      </c>
      <c r="BO53" s="140">
        <v>366698</v>
      </c>
      <c r="BP53" s="140">
        <v>43968</v>
      </c>
      <c r="BQ53" s="140">
        <v>43821</v>
      </c>
      <c r="BR53" s="140">
        <v>147</v>
      </c>
      <c r="BS53" s="140">
        <v>0</v>
      </c>
      <c r="BT53" s="140">
        <v>0</v>
      </c>
      <c r="BU53" s="140">
        <v>105297</v>
      </c>
      <c r="BV53" s="140">
        <v>361</v>
      </c>
      <c r="BW53" s="140">
        <v>103897</v>
      </c>
      <c r="BX53" s="140">
        <v>1039</v>
      </c>
      <c r="BY53" s="140">
        <v>8978</v>
      </c>
      <c r="BZ53" s="140">
        <v>208455</v>
      </c>
      <c r="CA53" s="140">
        <v>9432</v>
      </c>
      <c r="CB53" s="140">
        <v>127047</v>
      </c>
      <c r="CC53" s="140">
        <v>9191</v>
      </c>
      <c r="CD53" s="140">
        <v>62785</v>
      </c>
      <c r="CE53" s="140">
        <v>586117</v>
      </c>
      <c r="CF53" s="140">
        <v>0</v>
      </c>
      <c r="CG53" s="140">
        <v>6486</v>
      </c>
      <c r="CH53" s="140">
        <v>936618</v>
      </c>
      <c r="CI53" s="140">
        <v>5273858</v>
      </c>
      <c r="CJ53" s="140">
        <v>5194837</v>
      </c>
      <c r="CK53" s="140">
        <v>0</v>
      </c>
      <c r="CL53" s="140">
        <v>5154075</v>
      </c>
      <c r="CM53" s="140">
        <v>26242</v>
      </c>
      <c r="CN53" s="140">
        <v>14520</v>
      </c>
      <c r="CO53" s="140">
        <v>79021</v>
      </c>
      <c r="CP53" s="140">
        <v>546633</v>
      </c>
      <c r="CQ53" s="140">
        <v>9691788</v>
      </c>
      <c r="CR53" s="140">
        <v>1117492</v>
      </c>
      <c r="CS53" s="140">
        <v>692070</v>
      </c>
      <c r="CT53" s="140">
        <v>367175</v>
      </c>
      <c r="CU53" s="140">
        <v>55678</v>
      </c>
      <c r="CV53" s="140">
        <v>2569</v>
      </c>
      <c r="CW53" s="140">
        <v>1863009</v>
      </c>
      <c r="CX53" s="140">
        <v>518330</v>
      </c>
      <c r="CY53" s="140">
        <v>1109363</v>
      </c>
      <c r="CZ53" s="140">
        <v>235316</v>
      </c>
      <c r="DA53" s="140">
        <v>46707</v>
      </c>
      <c r="DB53" s="140">
        <v>6664580</v>
      </c>
      <c r="DC53" s="140">
        <v>4026551</v>
      </c>
      <c r="DD53" s="140">
        <v>1437577</v>
      </c>
      <c r="DE53" s="140">
        <v>414831</v>
      </c>
      <c r="DF53" s="140">
        <v>785621</v>
      </c>
      <c r="DG53" s="140">
        <v>7173609</v>
      </c>
      <c r="DH53" s="140">
        <v>0</v>
      </c>
      <c r="DI53" s="140">
        <v>489526</v>
      </c>
      <c r="DJ53" s="140">
        <v>15455172</v>
      </c>
    </row>
    <row r="54" spans="1:114" ht="13.5" customHeight="1" x14ac:dyDescent="0.15">
      <c r="A54" s="138" t="s">
        <v>437</v>
      </c>
      <c r="B54" s="139" t="s">
        <v>438</v>
      </c>
      <c r="C54" s="138" t="s">
        <v>1</v>
      </c>
      <c r="D54" s="140">
        <f>SUM(D7:D53)</f>
        <v>2034964802.8404</v>
      </c>
      <c r="E54" s="140">
        <f t="shared" ref="E54:BP54" si="0">SUM(E7:E53)</f>
        <v>610018763.70899999</v>
      </c>
      <c r="F54" s="140">
        <f t="shared" si="0"/>
        <v>73591427</v>
      </c>
      <c r="G54" s="140">
        <f t="shared" si="0"/>
        <v>7483873</v>
      </c>
      <c r="H54" s="140">
        <f t="shared" si="0"/>
        <v>172564297</v>
      </c>
      <c r="I54" s="140">
        <f t="shared" si="0"/>
        <v>201444135.86999997</v>
      </c>
      <c r="J54" s="141">
        <f t="shared" si="0"/>
        <v>0</v>
      </c>
      <c r="K54" s="140">
        <f t="shared" si="0"/>
        <v>154935030.83900002</v>
      </c>
      <c r="L54" s="140">
        <f t="shared" si="0"/>
        <v>1424946039.1313999</v>
      </c>
      <c r="M54" s="140">
        <f t="shared" si="0"/>
        <v>205852607.93400002</v>
      </c>
      <c r="N54" s="140">
        <f t="shared" si="0"/>
        <v>36551620.549999997</v>
      </c>
      <c r="O54" s="140">
        <f t="shared" si="0"/>
        <v>4329406</v>
      </c>
      <c r="P54" s="140">
        <f t="shared" si="0"/>
        <v>666503</v>
      </c>
      <c r="Q54" s="140">
        <f t="shared" si="0"/>
        <v>9911117</v>
      </c>
      <c r="R54" s="140">
        <f t="shared" si="0"/>
        <v>16339060</v>
      </c>
      <c r="S54" s="141">
        <f t="shared" si="0"/>
        <v>0</v>
      </c>
      <c r="T54" s="140">
        <f t="shared" si="0"/>
        <v>5305534.55</v>
      </c>
      <c r="U54" s="140">
        <f t="shared" si="0"/>
        <v>169300987.384</v>
      </c>
      <c r="V54" s="140">
        <f t="shared" si="0"/>
        <v>2240817410.7744002</v>
      </c>
      <c r="W54" s="140">
        <f t="shared" si="0"/>
        <v>646570384.25900006</v>
      </c>
      <c r="X54" s="140">
        <f t="shared" si="0"/>
        <v>77920833</v>
      </c>
      <c r="Y54" s="140">
        <f t="shared" si="0"/>
        <v>8150376</v>
      </c>
      <c r="Z54" s="140">
        <f t="shared" si="0"/>
        <v>182475414</v>
      </c>
      <c r="AA54" s="140">
        <f t="shared" si="0"/>
        <v>217783195.87</v>
      </c>
      <c r="AB54" s="141">
        <f t="shared" si="0"/>
        <v>0</v>
      </c>
      <c r="AC54" s="140">
        <f t="shared" si="0"/>
        <v>160240565.389</v>
      </c>
      <c r="AD54" s="140">
        <f t="shared" si="0"/>
        <v>1594247026.5153997</v>
      </c>
      <c r="AE54" s="140">
        <f t="shared" si="0"/>
        <v>271684652.19400001</v>
      </c>
      <c r="AF54" s="140">
        <f t="shared" si="0"/>
        <v>269428358.19400001</v>
      </c>
      <c r="AG54" s="140">
        <f t="shared" si="0"/>
        <v>31981648</v>
      </c>
      <c r="AH54" s="140">
        <f t="shared" si="0"/>
        <v>208789997.794</v>
      </c>
      <c r="AI54" s="140">
        <f t="shared" si="0"/>
        <v>21876335</v>
      </c>
      <c r="AJ54" s="140">
        <f t="shared" si="0"/>
        <v>6780377.4000000004</v>
      </c>
      <c r="AK54" s="140">
        <f t="shared" si="0"/>
        <v>2256294</v>
      </c>
      <c r="AL54" s="140">
        <f t="shared" si="0"/>
        <v>63288962</v>
      </c>
      <c r="AM54" s="140">
        <f t="shared" si="0"/>
        <v>1304412684.1694</v>
      </c>
      <c r="AN54" s="140">
        <f t="shared" si="0"/>
        <v>275356734.75239998</v>
      </c>
      <c r="AO54" s="140">
        <f t="shared" si="0"/>
        <v>100432879.67006665</v>
      </c>
      <c r="AP54" s="140">
        <f t="shared" si="0"/>
        <v>140222909.05199999</v>
      </c>
      <c r="AQ54" s="140">
        <f t="shared" si="0"/>
        <v>30817219.021666668</v>
      </c>
      <c r="AR54" s="140">
        <f t="shared" si="0"/>
        <v>3883727.0086666667</v>
      </c>
      <c r="AS54" s="140">
        <f t="shared" si="0"/>
        <v>235146363.183</v>
      </c>
      <c r="AT54" s="140">
        <f t="shared" si="0"/>
        <v>65669892.976000004</v>
      </c>
      <c r="AU54" s="140">
        <f t="shared" si="0"/>
        <v>149945052.88699999</v>
      </c>
      <c r="AV54" s="140">
        <f t="shared" si="0"/>
        <v>19531417.32</v>
      </c>
      <c r="AW54" s="140">
        <f t="shared" si="0"/>
        <v>4283048</v>
      </c>
      <c r="AX54" s="140">
        <f t="shared" si="0"/>
        <v>786840665.23399997</v>
      </c>
      <c r="AY54" s="140">
        <f t="shared" si="0"/>
        <v>416646084.17199999</v>
      </c>
      <c r="AZ54" s="140">
        <f t="shared" si="0"/>
        <v>312703617.65100002</v>
      </c>
      <c r="BA54" s="140">
        <f t="shared" si="0"/>
        <v>37382901.410999998</v>
      </c>
      <c r="BB54" s="140">
        <f t="shared" si="0"/>
        <v>20108062</v>
      </c>
      <c r="BC54" s="140">
        <f t="shared" si="0"/>
        <v>306606242</v>
      </c>
      <c r="BD54" s="140">
        <f t="shared" si="0"/>
        <v>2785873</v>
      </c>
      <c r="BE54" s="140">
        <f t="shared" si="0"/>
        <v>88972262.476999998</v>
      </c>
      <c r="BF54" s="140">
        <f t="shared" si="0"/>
        <v>1665069598.8404</v>
      </c>
      <c r="BG54" s="140">
        <f t="shared" si="0"/>
        <v>21873416</v>
      </c>
      <c r="BH54" s="140">
        <f t="shared" si="0"/>
        <v>21686585</v>
      </c>
      <c r="BI54" s="140">
        <f t="shared" si="0"/>
        <v>602522</v>
      </c>
      <c r="BJ54" s="140">
        <f t="shared" si="0"/>
        <v>19224950</v>
      </c>
      <c r="BK54" s="140">
        <f t="shared" si="0"/>
        <v>1039046</v>
      </c>
      <c r="BL54" s="140">
        <f t="shared" si="0"/>
        <v>820067</v>
      </c>
      <c r="BM54" s="140">
        <f t="shared" si="0"/>
        <v>186831</v>
      </c>
      <c r="BN54" s="140">
        <f t="shared" si="0"/>
        <v>3699110</v>
      </c>
      <c r="BO54" s="140">
        <f t="shared" si="0"/>
        <v>107074397.39400001</v>
      </c>
      <c r="BP54" s="140">
        <f t="shared" si="0"/>
        <v>19049921.638999999</v>
      </c>
      <c r="BQ54" s="140">
        <f t="shared" ref="BQ54:DI54" si="1">SUM(BQ7:BQ53)</f>
        <v>11019250.521000002</v>
      </c>
      <c r="BR54" s="140">
        <f t="shared" si="1"/>
        <v>5063675</v>
      </c>
      <c r="BS54" s="140">
        <f t="shared" si="1"/>
        <v>2715833.1179999998</v>
      </c>
      <c r="BT54" s="140">
        <f t="shared" si="1"/>
        <v>251163</v>
      </c>
      <c r="BU54" s="140">
        <f t="shared" si="1"/>
        <v>31158641.443</v>
      </c>
      <c r="BV54" s="140">
        <f t="shared" si="1"/>
        <v>2856229</v>
      </c>
      <c r="BW54" s="140">
        <f t="shared" si="1"/>
        <v>26388813.642000001</v>
      </c>
      <c r="BX54" s="140">
        <f t="shared" si="1"/>
        <v>1913598.801</v>
      </c>
      <c r="BY54" s="140">
        <f t="shared" si="1"/>
        <v>277504</v>
      </c>
      <c r="BZ54" s="140">
        <f t="shared" si="1"/>
        <v>56482325.412</v>
      </c>
      <c r="CA54" s="140">
        <f t="shared" si="1"/>
        <v>21258699.642000001</v>
      </c>
      <c r="CB54" s="140">
        <f t="shared" si="1"/>
        <v>30168536.77</v>
      </c>
      <c r="CC54" s="140">
        <f t="shared" si="1"/>
        <v>2395337</v>
      </c>
      <c r="CD54" s="140">
        <f t="shared" si="1"/>
        <v>2659752</v>
      </c>
      <c r="CE54" s="140">
        <f t="shared" si="1"/>
        <v>66608919</v>
      </c>
      <c r="CF54" s="140">
        <f t="shared" si="1"/>
        <v>106004.9</v>
      </c>
      <c r="CG54" s="140">
        <f t="shared" si="1"/>
        <v>6596765.54</v>
      </c>
      <c r="CH54" s="140">
        <f t="shared" si="1"/>
        <v>135544578.93400002</v>
      </c>
      <c r="CI54" s="140">
        <f t="shared" si="1"/>
        <v>293558068.19400001</v>
      </c>
      <c r="CJ54" s="140">
        <f t="shared" si="1"/>
        <v>291114943.19400001</v>
      </c>
      <c r="CK54" s="140">
        <f t="shared" si="1"/>
        <v>32584170</v>
      </c>
      <c r="CL54" s="140">
        <f t="shared" si="1"/>
        <v>228014947.794</v>
      </c>
      <c r="CM54" s="140">
        <f t="shared" si="1"/>
        <v>22915381</v>
      </c>
      <c r="CN54" s="140">
        <f t="shared" si="1"/>
        <v>7600444.4000000004</v>
      </c>
      <c r="CO54" s="140">
        <f t="shared" si="1"/>
        <v>2443125</v>
      </c>
      <c r="CP54" s="140">
        <f t="shared" si="1"/>
        <v>66988072</v>
      </c>
      <c r="CQ54" s="140">
        <f t="shared" si="1"/>
        <v>1411487081.5634</v>
      </c>
      <c r="CR54" s="140">
        <f t="shared" si="1"/>
        <v>294406656.39139998</v>
      </c>
      <c r="CS54" s="140">
        <f t="shared" si="1"/>
        <v>111452130.19106665</v>
      </c>
      <c r="CT54" s="140">
        <f t="shared" si="1"/>
        <v>145286584.05199999</v>
      </c>
      <c r="CU54" s="140">
        <f t="shared" si="1"/>
        <v>33533052.139666669</v>
      </c>
      <c r="CV54" s="140">
        <f t="shared" si="1"/>
        <v>4134890.0086666667</v>
      </c>
      <c r="CW54" s="140">
        <f t="shared" si="1"/>
        <v>266305004.62600002</v>
      </c>
      <c r="CX54" s="140">
        <f t="shared" si="1"/>
        <v>68526121.975999996</v>
      </c>
      <c r="CY54" s="140">
        <f t="shared" si="1"/>
        <v>176333866.52900001</v>
      </c>
      <c r="CZ54" s="140">
        <f t="shared" si="1"/>
        <v>21445016.120999999</v>
      </c>
      <c r="DA54" s="140">
        <f t="shared" si="1"/>
        <v>4560552</v>
      </c>
      <c r="DB54" s="140">
        <f t="shared" si="1"/>
        <v>843322990.64600003</v>
      </c>
      <c r="DC54" s="140">
        <f t="shared" si="1"/>
        <v>437904783.81399995</v>
      </c>
      <c r="DD54" s="140">
        <f t="shared" si="1"/>
        <v>342872154.42099994</v>
      </c>
      <c r="DE54" s="140">
        <f t="shared" si="1"/>
        <v>39778238.410999998</v>
      </c>
      <c r="DF54" s="140">
        <f t="shared" si="1"/>
        <v>22767814</v>
      </c>
      <c r="DG54" s="140">
        <f t="shared" si="1"/>
        <v>373215161</v>
      </c>
      <c r="DH54" s="140">
        <f t="shared" si="1"/>
        <v>2891877.9</v>
      </c>
      <c r="DI54" s="140">
        <f t="shared" si="1"/>
        <v>95569028.017000005</v>
      </c>
      <c r="DJ54" s="140">
        <f>SUM(DJ7:DJ53)</f>
        <v>1800614177.7744</v>
      </c>
    </row>
  </sheetData>
  <mergeCells count="6">
    <mergeCell ref="A2:A6"/>
    <mergeCell ref="B2:B6"/>
    <mergeCell ref="C2:C6"/>
    <mergeCell ref="AL4:AL5"/>
    <mergeCell ref="BN4:BN5"/>
    <mergeCell ref="CP4:C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J5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 x14ac:dyDescent="0.15"/>
  <cols>
    <col min="1" max="1" width="10.75" style="109" customWidth="1"/>
    <col min="2" max="2" width="8.75" style="135" customWidth="1"/>
    <col min="3" max="3" width="25.375" style="109" customWidth="1"/>
    <col min="4" max="37" width="14.75" style="136" customWidth="1"/>
    <col min="38" max="38" width="14.75" style="137" customWidth="1"/>
    <col min="39" max="54" width="14.75" style="136" customWidth="1"/>
    <col min="55" max="55" width="14.75" style="137" customWidth="1"/>
    <col min="56" max="65" width="14.75" style="136" customWidth="1"/>
    <col min="66" max="66" width="14.75" style="137" customWidth="1"/>
    <col min="67" max="82" width="14.75" style="136" customWidth="1"/>
    <col min="83" max="83" width="14.75" style="137" customWidth="1"/>
    <col min="84" max="93" width="14.75" style="136" customWidth="1"/>
    <col min="94" max="94" width="14.75" style="137" customWidth="1"/>
    <col min="95" max="110" width="14.75" style="136" customWidth="1"/>
    <col min="111" max="111" width="14.75" style="137" customWidth="1"/>
    <col min="112" max="114" width="14.75" style="136" customWidth="1"/>
    <col min="115" max="16384" width="9" style="109"/>
  </cols>
  <sheetData>
    <row r="1" spans="1:114" s="103" customFormat="1" ht="17.25" x14ac:dyDescent="0.15">
      <c r="A1" s="38" t="s">
        <v>384</v>
      </c>
      <c r="B1" s="106"/>
      <c r="C1" s="106"/>
      <c r="AE1" s="105"/>
      <c r="AF1" s="106"/>
      <c r="AG1" s="106"/>
      <c r="AH1" s="106"/>
      <c r="AI1" s="107"/>
      <c r="AJ1" s="106"/>
      <c r="AK1" s="106"/>
      <c r="AL1" s="120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20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20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20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</row>
    <row r="2" spans="1:114" ht="13.5" customHeight="1" x14ac:dyDescent="0.15">
      <c r="A2" s="198" t="s">
        <v>380</v>
      </c>
      <c r="B2" s="143" t="s">
        <v>254</v>
      </c>
      <c r="C2" s="145" t="s">
        <v>255</v>
      </c>
      <c r="D2" s="44" t="s">
        <v>256</v>
      </c>
      <c r="E2" s="45"/>
      <c r="F2" s="45"/>
      <c r="G2" s="45"/>
      <c r="H2" s="45"/>
      <c r="I2" s="45"/>
      <c r="J2" s="45"/>
      <c r="K2" s="45"/>
      <c r="L2" s="46"/>
      <c r="M2" s="44" t="s">
        <v>257</v>
      </c>
      <c r="N2" s="45"/>
      <c r="O2" s="45"/>
      <c r="P2" s="45"/>
      <c r="Q2" s="45"/>
      <c r="R2" s="45"/>
      <c r="S2" s="45"/>
      <c r="T2" s="45"/>
      <c r="U2" s="46"/>
      <c r="V2" s="44" t="s">
        <v>258</v>
      </c>
      <c r="W2" s="45"/>
      <c r="X2" s="45"/>
      <c r="Y2" s="45"/>
      <c r="Z2" s="45"/>
      <c r="AA2" s="45"/>
      <c r="AB2" s="45"/>
      <c r="AC2" s="45"/>
      <c r="AD2" s="46"/>
      <c r="AE2" s="47" t="s">
        <v>259</v>
      </c>
      <c r="AF2" s="48"/>
      <c r="AG2" s="48"/>
      <c r="AH2" s="48"/>
      <c r="AI2" s="48"/>
      <c r="AJ2" s="48"/>
      <c r="AK2" s="48"/>
      <c r="AL2" s="121"/>
      <c r="AM2" s="48"/>
      <c r="AN2" s="48"/>
      <c r="AO2" s="48"/>
      <c r="AP2" s="48"/>
      <c r="AQ2" s="48"/>
      <c r="AR2" s="48"/>
      <c r="AS2" s="48"/>
      <c r="AT2" s="48"/>
      <c r="AU2" s="48"/>
      <c r="AV2" s="49"/>
      <c r="AW2" s="49"/>
      <c r="AX2" s="49"/>
      <c r="AY2" s="48"/>
      <c r="AZ2" s="48"/>
      <c r="BA2" s="48"/>
      <c r="BB2" s="48"/>
      <c r="BC2" s="122"/>
      <c r="BD2" s="48"/>
      <c r="BE2" s="48"/>
      <c r="BF2" s="50"/>
      <c r="BG2" s="47" t="s">
        <v>260</v>
      </c>
      <c r="BH2" s="48"/>
      <c r="BI2" s="48"/>
      <c r="BJ2" s="48"/>
      <c r="BK2" s="48"/>
      <c r="BL2" s="48"/>
      <c r="BM2" s="48"/>
      <c r="BN2" s="121"/>
      <c r="BO2" s="48"/>
      <c r="BP2" s="48"/>
      <c r="BQ2" s="48"/>
      <c r="BR2" s="48"/>
      <c r="BS2" s="48"/>
      <c r="BT2" s="48"/>
      <c r="BU2" s="48"/>
      <c r="BV2" s="48"/>
      <c r="BW2" s="48"/>
      <c r="BX2" s="49"/>
      <c r="BY2" s="49"/>
      <c r="BZ2" s="49"/>
      <c r="CA2" s="49"/>
      <c r="CB2" s="49"/>
      <c r="CC2" s="49"/>
      <c r="CD2" s="48"/>
      <c r="CE2" s="122"/>
      <c r="CF2" s="48"/>
      <c r="CG2" s="48"/>
      <c r="CH2" s="50"/>
      <c r="CI2" s="47" t="s">
        <v>261</v>
      </c>
      <c r="CJ2" s="48"/>
      <c r="CK2" s="48"/>
      <c r="CL2" s="48"/>
      <c r="CM2" s="48"/>
      <c r="CN2" s="48"/>
      <c r="CO2" s="48"/>
      <c r="CP2" s="49"/>
      <c r="CQ2" s="48"/>
      <c r="CR2" s="48"/>
      <c r="CS2" s="48"/>
      <c r="CT2" s="48"/>
      <c r="CU2" s="48"/>
      <c r="CV2" s="48"/>
      <c r="CW2" s="48"/>
      <c r="CX2" s="48"/>
      <c r="CY2" s="48"/>
      <c r="CZ2" s="49"/>
      <c r="DA2" s="49"/>
      <c r="DB2" s="49"/>
      <c r="DC2" s="49"/>
      <c r="DD2" s="49"/>
      <c r="DE2" s="49"/>
      <c r="DF2" s="48"/>
      <c r="DG2" s="48"/>
      <c r="DH2" s="48"/>
      <c r="DI2" s="48"/>
      <c r="DJ2" s="50"/>
    </row>
    <row r="3" spans="1:114" ht="13.5" customHeight="1" x14ac:dyDescent="0.15">
      <c r="A3" s="199"/>
      <c r="B3" s="144"/>
      <c r="C3" s="146"/>
      <c r="D3" s="53" t="s">
        <v>262</v>
      </c>
      <c r="E3" s="54"/>
      <c r="F3" s="54"/>
      <c r="G3" s="54"/>
      <c r="H3" s="54"/>
      <c r="I3" s="54"/>
      <c r="J3" s="54"/>
      <c r="K3" s="54"/>
      <c r="L3" s="55"/>
      <c r="M3" s="53" t="s">
        <v>262</v>
      </c>
      <c r="N3" s="54"/>
      <c r="O3" s="54"/>
      <c r="P3" s="54"/>
      <c r="Q3" s="54"/>
      <c r="R3" s="54"/>
      <c r="S3" s="54"/>
      <c r="T3" s="54"/>
      <c r="U3" s="55"/>
      <c r="V3" s="53" t="s">
        <v>262</v>
      </c>
      <c r="W3" s="54"/>
      <c r="X3" s="54"/>
      <c r="Y3" s="54"/>
      <c r="Z3" s="54"/>
      <c r="AA3" s="54"/>
      <c r="AB3" s="54"/>
      <c r="AC3" s="54"/>
      <c r="AD3" s="55"/>
      <c r="AE3" s="56" t="s">
        <v>263</v>
      </c>
      <c r="AF3" s="48"/>
      <c r="AG3" s="48"/>
      <c r="AH3" s="48"/>
      <c r="AI3" s="48"/>
      <c r="AJ3" s="48"/>
      <c r="AK3" s="48"/>
      <c r="AL3" s="123"/>
      <c r="AM3" s="58" t="s">
        <v>264</v>
      </c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124"/>
      <c r="BD3" s="60"/>
      <c r="BE3" s="61" t="s">
        <v>265</v>
      </c>
      <c r="BF3" s="62" t="s">
        <v>266</v>
      </c>
      <c r="BG3" s="56" t="s">
        <v>263</v>
      </c>
      <c r="BH3" s="48"/>
      <c r="BI3" s="48"/>
      <c r="BJ3" s="48"/>
      <c r="BK3" s="48"/>
      <c r="BL3" s="48"/>
      <c r="BM3" s="48"/>
      <c r="BN3" s="123"/>
      <c r="BO3" s="58" t="s">
        <v>267</v>
      </c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124"/>
      <c r="CF3" s="60"/>
      <c r="CG3" s="61" t="s">
        <v>268</v>
      </c>
      <c r="CH3" s="62" t="s">
        <v>266</v>
      </c>
      <c r="CI3" s="56" t="s">
        <v>263</v>
      </c>
      <c r="CJ3" s="48"/>
      <c r="CK3" s="48"/>
      <c r="CL3" s="48"/>
      <c r="CM3" s="48"/>
      <c r="CN3" s="48"/>
      <c r="CO3" s="48"/>
      <c r="CP3" s="57"/>
      <c r="CQ3" s="58" t="s">
        <v>267</v>
      </c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59"/>
      <c r="DH3" s="60"/>
      <c r="DI3" s="61" t="s">
        <v>268</v>
      </c>
      <c r="DJ3" s="62" t="s">
        <v>266</v>
      </c>
    </row>
    <row r="4" spans="1:114" ht="18.75" customHeight="1" x14ac:dyDescent="0.15">
      <c r="A4" s="199"/>
      <c r="B4" s="144"/>
      <c r="C4" s="146"/>
      <c r="D4" s="52"/>
      <c r="E4" s="53" t="s">
        <v>269</v>
      </c>
      <c r="F4" s="63"/>
      <c r="G4" s="63"/>
      <c r="H4" s="63"/>
      <c r="I4" s="63"/>
      <c r="J4" s="63"/>
      <c r="K4" s="64"/>
      <c r="L4" s="65" t="s">
        <v>270</v>
      </c>
      <c r="M4" s="52"/>
      <c r="N4" s="53" t="s">
        <v>271</v>
      </c>
      <c r="O4" s="63"/>
      <c r="P4" s="63"/>
      <c r="Q4" s="63"/>
      <c r="R4" s="63"/>
      <c r="S4" s="63"/>
      <c r="T4" s="64"/>
      <c r="U4" s="65" t="s">
        <v>272</v>
      </c>
      <c r="V4" s="52"/>
      <c r="W4" s="53" t="s">
        <v>271</v>
      </c>
      <c r="X4" s="63"/>
      <c r="Y4" s="63"/>
      <c r="Z4" s="63"/>
      <c r="AA4" s="63"/>
      <c r="AB4" s="63"/>
      <c r="AC4" s="64"/>
      <c r="AD4" s="65" t="s">
        <v>272</v>
      </c>
      <c r="AE4" s="62" t="s">
        <v>273</v>
      </c>
      <c r="AF4" s="61" t="s">
        <v>274</v>
      </c>
      <c r="AG4" s="61"/>
      <c r="AH4" s="66"/>
      <c r="AI4" s="48"/>
      <c r="AJ4" s="67"/>
      <c r="AK4" s="68" t="s">
        <v>275</v>
      </c>
      <c r="AL4" s="148" t="s">
        <v>276</v>
      </c>
      <c r="AM4" s="62" t="s">
        <v>273</v>
      </c>
      <c r="AN4" s="56" t="s">
        <v>277</v>
      </c>
      <c r="AO4" s="59"/>
      <c r="AP4" s="59"/>
      <c r="AQ4" s="59"/>
      <c r="AR4" s="60"/>
      <c r="AS4" s="56" t="s">
        <v>278</v>
      </c>
      <c r="AT4" s="48"/>
      <c r="AU4" s="48"/>
      <c r="AV4" s="67"/>
      <c r="AW4" s="61" t="s">
        <v>279</v>
      </c>
      <c r="AX4" s="56" t="s">
        <v>280</v>
      </c>
      <c r="AY4" s="58"/>
      <c r="AZ4" s="59"/>
      <c r="BA4" s="59"/>
      <c r="BB4" s="60"/>
      <c r="BC4" s="69" t="s">
        <v>281</v>
      </c>
      <c r="BD4" s="69" t="s">
        <v>282</v>
      </c>
      <c r="BE4" s="62"/>
      <c r="BF4" s="62"/>
      <c r="BG4" s="62" t="s">
        <v>273</v>
      </c>
      <c r="BH4" s="61" t="s">
        <v>274</v>
      </c>
      <c r="BI4" s="61"/>
      <c r="BJ4" s="66"/>
      <c r="BK4" s="48"/>
      <c r="BL4" s="67"/>
      <c r="BM4" s="68" t="s">
        <v>275</v>
      </c>
      <c r="BN4" s="148" t="s">
        <v>276</v>
      </c>
      <c r="BO4" s="62" t="s">
        <v>273</v>
      </c>
      <c r="BP4" s="56" t="s">
        <v>277</v>
      </c>
      <c r="BQ4" s="59"/>
      <c r="BR4" s="59"/>
      <c r="BS4" s="59"/>
      <c r="BT4" s="60"/>
      <c r="BU4" s="56" t="s">
        <v>283</v>
      </c>
      <c r="BV4" s="48"/>
      <c r="BW4" s="48"/>
      <c r="BX4" s="67"/>
      <c r="BY4" s="61" t="s">
        <v>279</v>
      </c>
      <c r="BZ4" s="56" t="s">
        <v>280</v>
      </c>
      <c r="CA4" s="70"/>
      <c r="CB4" s="70"/>
      <c r="CC4" s="71"/>
      <c r="CD4" s="60"/>
      <c r="CE4" s="69" t="s">
        <v>284</v>
      </c>
      <c r="CF4" s="69" t="s">
        <v>282</v>
      </c>
      <c r="CG4" s="62"/>
      <c r="CH4" s="62"/>
      <c r="CI4" s="62" t="s">
        <v>273</v>
      </c>
      <c r="CJ4" s="61" t="s">
        <v>274</v>
      </c>
      <c r="CK4" s="61"/>
      <c r="CL4" s="66"/>
      <c r="CM4" s="48"/>
      <c r="CN4" s="67"/>
      <c r="CO4" s="68" t="s">
        <v>275</v>
      </c>
      <c r="CP4" s="147" t="s">
        <v>276</v>
      </c>
      <c r="CQ4" s="62" t="s">
        <v>273</v>
      </c>
      <c r="CR4" s="56" t="s">
        <v>277</v>
      </c>
      <c r="CS4" s="59"/>
      <c r="CT4" s="59"/>
      <c r="CU4" s="59"/>
      <c r="CV4" s="60"/>
      <c r="CW4" s="56" t="s">
        <v>283</v>
      </c>
      <c r="CX4" s="48"/>
      <c r="CY4" s="48"/>
      <c r="CZ4" s="67"/>
      <c r="DA4" s="61" t="s">
        <v>279</v>
      </c>
      <c r="DB4" s="56" t="s">
        <v>280</v>
      </c>
      <c r="DC4" s="59"/>
      <c r="DD4" s="59"/>
      <c r="DE4" s="59"/>
      <c r="DF4" s="60"/>
      <c r="DG4" s="69" t="s">
        <v>284</v>
      </c>
      <c r="DH4" s="69" t="s">
        <v>282</v>
      </c>
      <c r="DI4" s="62"/>
      <c r="DJ4" s="62"/>
    </row>
    <row r="5" spans="1:114" ht="22.5" customHeight="1" x14ac:dyDescent="0.15">
      <c r="A5" s="199"/>
      <c r="B5" s="144"/>
      <c r="C5" s="146"/>
      <c r="D5" s="52"/>
      <c r="E5" s="52" t="s">
        <v>273</v>
      </c>
      <c r="F5" s="72" t="s">
        <v>285</v>
      </c>
      <c r="G5" s="72" t="s">
        <v>286</v>
      </c>
      <c r="H5" s="72" t="s">
        <v>287</v>
      </c>
      <c r="I5" s="72" t="s">
        <v>288</v>
      </c>
      <c r="J5" s="72" t="s">
        <v>289</v>
      </c>
      <c r="K5" s="72" t="s">
        <v>290</v>
      </c>
      <c r="L5" s="51"/>
      <c r="M5" s="52"/>
      <c r="N5" s="52" t="s">
        <v>291</v>
      </c>
      <c r="O5" s="72" t="s">
        <v>292</v>
      </c>
      <c r="P5" s="72" t="s">
        <v>293</v>
      </c>
      <c r="Q5" s="72" t="s">
        <v>294</v>
      </c>
      <c r="R5" s="72" t="s">
        <v>288</v>
      </c>
      <c r="S5" s="72" t="s">
        <v>289</v>
      </c>
      <c r="T5" s="72" t="s">
        <v>290</v>
      </c>
      <c r="U5" s="51"/>
      <c r="V5" s="52"/>
      <c r="W5" s="52" t="s">
        <v>291</v>
      </c>
      <c r="X5" s="72" t="s">
        <v>292</v>
      </c>
      <c r="Y5" s="72" t="s">
        <v>293</v>
      </c>
      <c r="Z5" s="72" t="s">
        <v>294</v>
      </c>
      <c r="AA5" s="72" t="s">
        <v>288</v>
      </c>
      <c r="AB5" s="72" t="s">
        <v>289</v>
      </c>
      <c r="AC5" s="72" t="s">
        <v>290</v>
      </c>
      <c r="AD5" s="51"/>
      <c r="AE5" s="62"/>
      <c r="AF5" s="62" t="s">
        <v>291</v>
      </c>
      <c r="AG5" s="68" t="s">
        <v>295</v>
      </c>
      <c r="AH5" s="68" t="s">
        <v>296</v>
      </c>
      <c r="AI5" s="68" t="s">
        <v>297</v>
      </c>
      <c r="AJ5" s="68" t="s">
        <v>265</v>
      </c>
      <c r="AK5" s="73"/>
      <c r="AL5" s="147"/>
      <c r="AM5" s="62"/>
      <c r="AN5" s="62" t="s">
        <v>273</v>
      </c>
      <c r="AO5" s="62" t="s">
        <v>298</v>
      </c>
      <c r="AP5" s="62" t="s">
        <v>299</v>
      </c>
      <c r="AQ5" s="62" t="s">
        <v>300</v>
      </c>
      <c r="AR5" s="62" t="s">
        <v>301</v>
      </c>
      <c r="AS5" s="62" t="s">
        <v>273</v>
      </c>
      <c r="AT5" s="61" t="s">
        <v>302</v>
      </c>
      <c r="AU5" s="61" t="s">
        <v>303</v>
      </c>
      <c r="AV5" s="61" t="s">
        <v>304</v>
      </c>
      <c r="AW5" s="62"/>
      <c r="AX5" s="62" t="s">
        <v>273</v>
      </c>
      <c r="AY5" s="61" t="s">
        <v>302</v>
      </c>
      <c r="AZ5" s="61" t="s">
        <v>303</v>
      </c>
      <c r="BA5" s="61" t="s">
        <v>304</v>
      </c>
      <c r="BB5" s="69" t="s">
        <v>265</v>
      </c>
      <c r="BC5" s="125"/>
      <c r="BD5" s="62"/>
      <c r="BE5" s="62"/>
      <c r="BF5" s="62"/>
      <c r="BG5" s="62"/>
      <c r="BH5" s="62" t="s">
        <v>273</v>
      </c>
      <c r="BI5" s="68" t="s">
        <v>305</v>
      </c>
      <c r="BJ5" s="68" t="s">
        <v>306</v>
      </c>
      <c r="BK5" s="68" t="s">
        <v>297</v>
      </c>
      <c r="BL5" s="68" t="s">
        <v>265</v>
      </c>
      <c r="BM5" s="73"/>
      <c r="BN5" s="147"/>
      <c r="BO5" s="62"/>
      <c r="BP5" s="62" t="s">
        <v>273</v>
      </c>
      <c r="BQ5" s="62" t="s">
        <v>298</v>
      </c>
      <c r="BR5" s="62" t="s">
        <v>299</v>
      </c>
      <c r="BS5" s="62" t="s">
        <v>307</v>
      </c>
      <c r="BT5" s="62" t="s">
        <v>301</v>
      </c>
      <c r="BU5" s="62" t="s">
        <v>273</v>
      </c>
      <c r="BV5" s="61" t="s">
        <v>302</v>
      </c>
      <c r="BW5" s="61" t="s">
        <v>303</v>
      </c>
      <c r="BX5" s="61" t="s">
        <v>304</v>
      </c>
      <c r="BY5" s="62"/>
      <c r="BZ5" s="62" t="s">
        <v>273</v>
      </c>
      <c r="CA5" s="61" t="s">
        <v>302</v>
      </c>
      <c r="CB5" s="61" t="s">
        <v>303</v>
      </c>
      <c r="CC5" s="61" t="s">
        <v>304</v>
      </c>
      <c r="CD5" s="69" t="s">
        <v>265</v>
      </c>
      <c r="CE5" s="125"/>
      <c r="CF5" s="62"/>
      <c r="CG5" s="62"/>
      <c r="CH5" s="62"/>
      <c r="CI5" s="62"/>
      <c r="CJ5" s="62" t="s">
        <v>273</v>
      </c>
      <c r="CK5" s="68" t="s">
        <v>305</v>
      </c>
      <c r="CL5" s="68" t="s">
        <v>306</v>
      </c>
      <c r="CM5" s="68" t="s">
        <v>297</v>
      </c>
      <c r="CN5" s="68" t="s">
        <v>265</v>
      </c>
      <c r="CO5" s="73"/>
      <c r="CP5" s="147"/>
      <c r="CQ5" s="62"/>
      <c r="CR5" s="62" t="s">
        <v>273</v>
      </c>
      <c r="CS5" s="62" t="s">
        <v>298</v>
      </c>
      <c r="CT5" s="62" t="s">
        <v>299</v>
      </c>
      <c r="CU5" s="62" t="s">
        <v>307</v>
      </c>
      <c r="CV5" s="62" t="s">
        <v>301</v>
      </c>
      <c r="CW5" s="62" t="s">
        <v>273</v>
      </c>
      <c r="CX5" s="61" t="s">
        <v>302</v>
      </c>
      <c r="CY5" s="61" t="s">
        <v>303</v>
      </c>
      <c r="CZ5" s="61" t="s">
        <v>304</v>
      </c>
      <c r="DA5" s="62"/>
      <c r="DB5" s="62" t="s">
        <v>273</v>
      </c>
      <c r="DC5" s="61" t="s">
        <v>302</v>
      </c>
      <c r="DD5" s="61" t="s">
        <v>303</v>
      </c>
      <c r="DE5" s="61" t="s">
        <v>304</v>
      </c>
      <c r="DF5" s="69" t="s">
        <v>265</v>
      </c>
      <c r="DG5" s="62"/>
      <c r="DH5" s="62"/>
      <c r="DI5" s="62"/>
      <c r="DJ5" s="62"/>
    </row>
    <row r="6" spans="1:114" s="119" customFormat="1" ht="13.5" customHeight="1" x14ac:dyDescent="0.15">
      <c r="A6" s="200"/>
      <c r="B6" s="144"/>
      <c r="C6" s="146"/>
      <c r="D6" s="112" t="s">
        <v>308</v>
      </c>
      <c r="E6" s="112" t="s">
        <v>308</v>
      </c>
      <c r="F6" s="113" t="s">
        <v>308</v>
      </c>
      <c r="G6" s="113" t="s">
        <v>308</v>
      </c>
      <c r="H6" s="113" t="s">
        <v>308</v>
      </c>
      <c r="I6" s="113" t="s">
        <v>308</v>
      </c>
      <c r="J6" s="113" t="s">
        <v>308</v>
      </c>
      <c r="K6" s="113" t="s">
        <v>308</v>
      </c>
      <c r="L6" s="114" t="s">
        <v>308</v>
      </c>
      <c r="M6" s="112" t="s">
        <v>308</v>
      </c>
      <c r="N6" s="112" t="s">
        <v>308</v>
      </c>
      <c r="O6" s="113" t="s">
        <v>308</v>
      </c>
      <c r="P6" s="113" t="s">
        <v>308</v>
      </c>
      <c r="Q6" s="113" t="s">
        <v>308</v>
      </c>
      <c r="R6" s="113" t="s">
        <v>308</v>
      </c>
      <c r="S6" s="113" t="s">
        <v>308</v>
      </c>
      <c r="T6" s="113" t="s">
        <v>308</v>
      </c>
      <c r="U6" s="114" t="s">
        <v>308</v>
      </c>
      <c r="V6" s="112" t="s">
        <v>308</v>
      </c>
      <c r="W6" s="112" t="s">
        <v>308</v>
      </c>
      <c r="X6" s="113" t="s">
        <v>308</v>
      </c>
      <c r="Y6" s="113" t="s">
        <v>308</v>
      </c>
      <c r="Z6" s="113" t="s">
        <v>308</v>
      </c>
      <c r="AA6" s="113" t="s">
        <v>308</v>
      </c>
      <c r="AB6" s="113" t="s">
        <v>308</v>
      </c>
      <c r="AC6" s="113" t="s">
        <v>308</v>
      </c>
      <c r="AD6" s="114" t="s">
        <v>308</v>
      </c>
      <c r="AE6" s="115" t="s">
        <v>308</v>
      </c>
      <c r="AF6" s="115" t="s">
        <v>308</v>
      </c>
      <c r="AG6" s="116" t="s">
        <v>308</v>
      </c>
      <c r="AH6" s="116" t="s">
        <v>308</v>
      </c>
      <c r="AI6" s="116" t="s">
        <v>308</v>
      </c>
      <c r="AJ6" s="116" t="s">
        <v>308</v>
      </c>
      <c r="AK6" s="117" t="s">
        <v>308</v>
      </c>
      <c r="AL6" s="117" t="s">
        <v>308</v>
      </c>
      <c r="AM6" s="115" t="s">
        <v>308</v>
      </c>
      <c r="AN6" s="115" t="s">
        <v>308</v>
      </c>
      <c r="AO6" s="115" t="s">
        <v>308</v>
      </c>
      <c r="AP6" s="115" t="s">
        <v>308</v>
      </c>
      <c r="AQ6" s="115" t="s">
        <v>308</v>
      </c>
      <c r="AR6" s="115" t="s">
        <v>308</v>
      </c>
      <c r="AS6" s="115" t="s">
        <v>308</v>
      </c>
      <c r="AT6" s="118" t="s">
        <v>308</v>
      </c>
      <c r="AU6" s="118" t="s">
        <v>308</v>
      </c>
      <c r="AV6" s="118" t="s">
        <v>308</v>
      </c>
      <c r="AW6" s="115" t="s">
        <v>308</v>
      </c>
      <c r="AX6" s="115" t="s">
        <v>308</v>
      </c>
      <c r="AY6" s="115" t="s">
        <v>308</v>
      </c>
      <c r="AZ6" s="115" t="s">
        <v>308</v>
      </c>
      <c r="BA6" s="115" t="s">
        <v>308</v>
      </c>
      <c r="BB6" s="115" t="s">
        <v>308</v>
      </c>
      <c r="BC6" s="115" t="s">
        <v>308</v>
      </c>
      <c r="BD6" s="115" t="s">
        <v>308</v>
      </c>
      <c r="BE6" s="115" t="s">
        <v>308</v>
      </c>
      <c r="BF6" s="115" t="s">
        <v>308</v>
      </c>
      <c r="BG6" s="115" t="s">
        <v>308</v>
      </c>
      <c r="BH6" s="115" t="s">
        <v>308</v>
      </c>
      <c r="BI6" s="116" t="s">
        <v>308</v>
      </c>
      <c r="BJ6" s="116" t="s">
        <v>308</v>
      </c>
      <c r="BK6" s="116" t="s">
        <v>308</v>
      </c>
      <c r="BL6" s="116" t="s">
        <v>308</v>
      </c>
      <c r="BM6" s="117" t="s">
        <v>308</v>
      </c>
      <c r="BN6" s="117" t="s">
        <v>308</v>
      </c>
      <c r="BO6" s="115" t="s">
        <v>308</v>
      </c>
      <c r="BP6" s="115" t="s">
        <v>308</v>
      </c>
      <c r="BQ6" s="115" t="s">
        <v>308</v>
      </c>
      <c r="BR6" s="115" t="s">
        <v>308</v>
      </c>
      <c r="BS6" s="115" t="s">
        <v>308</v>
      </c>
      <c r="BT6" s="115" t="s">
        <v>308</v>
      </c>
      <c r="BU6" s="115" t="s">
        <v>308</v>
      </c>
      <c r="BV6" s="118" t="s">
        <v>308</v>
      </c>
      <c r="BW6" s="118" t="s">
        <v>308</v>
      </c>
      <c r="BX6" s="118" t="s">
        <v>308</v>
      </c>
      <c r="BY6" s="115" t="s">
        <v>308</v>
      </c>
      <c r="BZ6" s="115" t="s">
        <v>308</v>
      </c>
      <c r="CA6" s="115" t="s">
        <v>308</v>
      </c>
      <c r="CB6" s="115" t="s">
        <v>308</v>
      </c>
      <c r="CC6" s="115" t="s">
        <v>308</v>
      </c>
      <c r="CD6" s="115" t="s">
        <v>308</v>
      </c>
      <c r="CE6" s="115" t="s">
        <v>308</v>
      </c>
      <c r="CF6" s="115" t="s">
        <v>308</v>
      </c>
      <c r="CG6" s="115" t="s">
        <v>308</v>
      </c>
      <c r="CH6" s="115" t="s">
        <v>308</v>
      </c>
      <c r="CI6" s="115" t="s">
        <v>308</v>
      </c>
      <c r="CJ6" s="115" t="s">
        <v>308</v>
      </c>
      <c r="CK6" s="116" t="s">
        <v>308</v>
      </c>
      <c r="CL6" s="116" t="s">
        <v>308</v>
      </c>
      <c r="CM6" s="116" t="s">
        <v>308</v>
      </c>
      <c r="CN6" s="116" t="s">
        <v>308</v>
      </c>
      <c r="CO6" s="117" t="s">
        <v>308</v>
      </c>
      <c r="CP6" s="117" t="s">
        <v>308</v>
      </c>
      <c r="CQ6" s="115" t="s">
        <v>308</v>
      </c>
      <c r="CR6" s="115" t="s">
        <v>308</v>
      </c>
      <c r="CS6" s="116" t="s">
        <v>308</v>
      </c>
      <c r="CT6" s="116" t="s">
        <v>308</v>
      </c>
      <c r="CU6" s="116" t="s">
        <v>308</v>
      </c>
      <c r="CV6" s="116" t="s">
        <v>308</v>
      </c>
      <c r="CW6" s="115" t="s">
        <v>308</v>
      </c>
      <c r="CX6" s="118" t="s">
        <v>308</v>
      </c>
      <c r="CY6" s="118" t="s">
        <v>308</v>
      </c>
      <c r="CZ6" s="118" t="s">
        <v>308</v>
      </c>
      <c r="DA6" s="115" t="s">
        <v>308</v>
      </c>
      <c r="DB6" s="115" t="s">
        <v>308</v>
      </c>
      <c r="DC6" s="115" t="s">
        <v>308</v>
      </c>
      <c r="DD6" s="115" t="s">
        <v>308</v>
      </c>
      <c r="DE6" s="115" t="s">
        <v>308</v>
      </c>
      <c r="DF6" s="115" t="s">
        <v>308</v>
      </c>
      <c r="DG6" s="115" t="s">
        <v>308</v>
      </c>
      <c r="DH6" s="115" t="s">
        <v>308</v>
      </c>
      <c r="DI6" s="115" t="s">
        <v>308</v>
      </c>
      <c r="DJ6" s="115" t="s">
        <v>308</v>
      </c>
    </row>
    <row r="7" spans="1:114" ht="13.5" customHeight="1" x14ac:dyDescent="0.15">
      <c r="A7" s="138" t="s">
        <v>3</v>
      </c>
      <c r="B7" s="139" t="s">
        <v>389</v>
      </c>
      <c r="C7" s="138" t="s">
        <v>1</v>
      </c>
      <c r="D7" s="140">
        <v>8887312</v>
      </c>
      <c r="E7" s="140">
        <v>8214128</v>
      </c>
      <c r="F7" s="140">
        <v>1850633</v>
      </c>
      <c r="G7" s="140">
        <v>8</v>
      </c>
      <c r="H7" s="140">
        <v>156000</v>
      </c>
      <c r="I7" s="140">
        <v>1767462</v>
      </c>
      <c r="J7" s="140">
        <v>26634291</v>
      </c>
      <c r="K7" s="140">
        <v>4440025</v>
      </c>
      <c r="L7" s="140">
        <v>673184</v>
      </c>
      <c r="M7" s="140">
        <v>894428</v>
      </c>
      <c r="N7" s="140">
        <v>837200</v>
      </c>
      <c r="O7" s="140">
        <v>0</v>
      </c>
      <c r="P7" s="140">
        <v>0</v>
      </c>
      <c r="Q7" s="140">
        <v>0</v>
      </c>
      <c r="R7" s="140">
        <v>789370</v>
      </c>
      <c r="S7" s="140">
        <v>2629706</v>
      </c>
      <c r="T7" s="140">
        <v>47830</v>
      </c>
      <c r="U7" s="140">
        <v>57228</v>
      </c>
      <c r="V7" s="140">
        <v>9781740</v>
      </c>
      <c r="W7" s="140">
        <v>9051328</v>
      </c>
      <c r="X7" s="140">
        <v>1850633</v>
      </c>
      <c r="Y7" s="140">
        <v>8</v>
      </c>
      <c r="Z7" s="140">
        <v>156000</v>
      </c>
      <c r="AA7" s="140">
        <v>2556832</v>
      </c>
      <c r="AB7" s="140">
        <v>29263997</v>
      </c>
      <c r="AC7" s="140">
        <v>4487855</v>
      </c>
      <c r="AD7" s="140">
        <v>730412</v>
      </c>
      <c r="AE7" s="140">
        <v>18568941</v>
      </c>
      <c r="AF7" s="140">
        <v>18481816</v>
      </c>
      <c r="AG7" s="140">
        <v>0</v>
      </c>
      <c r="AH7" s="140">
        <v>15421775</v>
      </c>
      <c r="AI7" s="140">
        <v>3049492</v>
      </c>
      <c r="AJ7" s="140">
        <v>10549</v>
      </c>
      <c r="AK7" s="140">
        <v>87125</v>
      </c>
      <c r="AL7" s="141" t="s">
        <v>390</v>
      </c>
      <c r="AM7" s="140">
        <v>15322509</v>
      </c>
      <c r="AN7" s="140">
        <v>1272702</v>
      </c>
      <c r="AO7" s="140">
        <v>987824</v>
      </c>
      <c r="AP7" s="140">
        <v>0</v>
      </c>
      <c r="AQ7" s="140">
        <v>251147</v>
      </c>
      <c r="AR7" s="140">
        <v>33731</v>
      </c>
      <c r="AS7" s="140">
        <v>4282865</v>
      </c>
      <c r="AT7" s="140">
        <v>96760</v>
      </c>
      <c r="AU7" s="140">
        <v>3952516</v>
      </c>
      <c r="AV7" s="140">
        <v>233589</v>
      </c>
      <c r="AW7" s="140">
        <v>30819</v>
      </c>
      <c r="AX7" s="140">
        <v>9730953</v>
      </c>
      <c r="AY7" s="140">
        <v>1064604</v>
      </c>
      <c r="AZ7" s="140">
        <v>7999189</v>
      </c>
      <c r="BA7" s="140">
        <v>578658</v>
      </c>
      <c r="BB7" s="140">
        <v>88502</v>
      </c>
      <c r="BC7" s="141" t="s">
        <v>390</v>
      </c>
      <c r="BD7" s="140">
        <v>5170</v>
      </c>
      <c r="BE7" s="140">
        <v>1630153</v>
      </c>
      <c r="BF7" s="140">
        <v>35521603</v>
      </c>
      <c r="BG7" s="140">
        <v>166840</v>
      </c>
      <c r="BH7" s="140">
        <v>166840</v>
      </c>
      <c r="BI7" s="140">
        <v>1826</v>
      </c>
      <c r="BJ7" s="140">
        <v>165014</v>
      </c>
      <c r="BK7" s="140">
        <v>0</v>
      </c>
      <c r="BL7" s="140">
        <v>0</v>
      </c>
      <c r="BM7" s="140">
        <v>0</v>
      </c>
      <c r="BN7" s="141" t="s">
        <v>390</v>
      </c>
      <c r="BO7" s="140">
        <v>3080006</v>
      </c>
      <c r="BP7" s="140">
        <v>523312</v>
      </c>
      <c r="BQ7" s="140">
        <v>317897</v>
      </c>
      <c r="BR7" s="140">
        <v>120178</v>
      </c>
      <c r="BS7" s="140">
        <v>55098</v>
      </c>
      <c r="BT7" s="140">
        <v>30139</v>
      </c>
      <c r="BU7" s="140">
        <v>1251369</v>
      </c>
      <c r="BV7" s="140">
        <v>88240</v>
      </c>
      <c r="BW7" s="140">
        <v>1094688</v>
      </c>
      <c r="BX7" s="140">
        <v>68441</v>
      </c>
      <c r="BY7" s="140">
        <v>0</v>
      </c>
      <c r="BZ7" s="140">
        <v>1305325</v>
      </c>
      <c r="CA7" s="140">
        <v>689583</v>
      </c>
      <c r="CB7" s="140">
        <v>550131</v>
      </c>
      <c r="CC7" s="140">
        <v>350</v>
      </c>
      <c r="CD7" s="140">
        <v>65261</v>
      </c>
      <c r="CE7" s="141" t="s">
        <v>390</v>
      </c>
      <c r="CF7" s="140">
        <v>0</v>
      </c>
      <c r="CG7" s="140">
        <v>277288</v>
      </c>
      <c r="CH7" s="140">
        <v>3524134</v>
      </c>
      <c r="CI7" s="140">
        <v>18735781</v>
      </c>
      <c r="CJ7" s="140">
        <v>18648656</v>
      </c>
      <c r="CK7" s="140">
        <v>1826</v>
      </c>
      <c r="CL7" s="140">
        <v>15586789</v>
      </c>
      <c r="CM7" s="140">
        <v>3049492</v>
      </c>
      <c r="CN7" s="140">
        <v>10549</v>
      </c>
      <c r="CO7" s="140">
        <v>87125</v>
      </c>
      <c r="CP7" s="141" t="s">
        <v>390</v>
      </c>
      <c r="CQ7" s="140">
        <v>18402515</v>
      </c>
      <c r="CR7" s="140">
        <v>1796014</v>
      </c>
      <c r="CS7" s="140">
        <v>1305721</v>
      </c>
      <c r="CT7" s="140">
        <v>120178</v>
      </c>
      <c r="CU7" s="140">
        <v>306245</v>
      </c>
      <c r="CV7" s="140">
        <v>63870</v>
      </c>
      <c r="CW7" s="140">
        <v>5534234</v>
      </c>
      <c r="CX7" s="140">
        <v>185000</v>
      </c>
      <c r="CY7" s="140">
        <v>5047204</v>
      </c>
      <c r="CZ7" s="140">
        <v>302030</v>
      </c>
      <c r="DA7" s="140">
        <v>30819</v>
      </c>
      <c r="DB7" s="140">
        <v>11036278</v>
      </c>
      <c r="DC7" s="140">
        <v>1754187</v>
      </c>
      <c r="DD7" s="140">
        <v>8549320</v>
      </c>
      <c r="DE7" s="140">
        <v>579008</v>
      </c>
      <c r="DF7" s="140">
        <v>153763</v>
      </c>
      <c r="DG7" s="141" t="s">
        <v>390</v>
      </c>
      <c r="DH7" s="140">
        <v>5170</v>
      </c>
      <c r="DI7" s="140">
        <v>1907441</v>
      </c>
      <c r="DJ7" s="140">
        <v>39045737</v>
      </c>
    </row>
    <row r="8" spans="1:114" ht="13.5" customHeight="1" x14ac:dyDescent="0.15">
      <c r="A8" s="138" t="s">
        <v>4</v>
      </c>
      <c r="B8" s="139" t="s">
        <v>391</v>
      </c>
      <c r="C8" s="138" t="s">
        <v>1</v>
      </c>
      <c r="D8" s="140">
        <v>8682766</v>
      </c>
      <c r="E8" s="140">
        <v>8053944</v>
      </c>
      <c r="F8" s="140">
        <v>2576117</v>
      </c>
      <c r="G8" s="140">
        <v>0</v>
      </c>
      <c r="H8" s="140">
        <v>3963444</v>
      </c>
      <c r="I8" s="140">
        <v>997143</v>
      </c>
      <c r="J8" s="140">
        <v>9673370</v>
      </c>
      <c r="K8" s="140">
        <v>517240</v>
      </c>
      <c r="L8" s="140">
        <v>628822</v>
      </c>
      <c r="M8" s="140">
        <v>227692</v>
      </c>
      <c r="N8" s="140">
        <v>194392</v>
      </c>
      <c r="O8" s="140">
        <v>7533</v>
      </c>
      <c r="P8" s="140">
        <v>0</v>
      </c>
      <c r="Q8" s="140">
        <v>151700</v>
      </c>
      <c r="R8" s="140">
        <v>29295</v>
      </c>
      <c r="S8" s="140">
        <v>2906491</v>
      </c>
      <c r="T8" s="140">
        <v>5864</v>
      </c>
      <c r="U8" s="140">
        <v>33300</v>
      </c>
      <c r="V8" s="140">
        <v>8910458</v>
      </c>
      <c r="W8" s="140">
        <v>8248336</v>
      </c>
      <c r="X8" s="140">
        <v>2583650</v>
      </c>
      <c r="Y8" s="140">
        <v>0</v>
      </c>
      <c r="Z8" s="140">
        <v>4115144</v>
      </c>
      <c r="AA8" s="140">
        <v>1026438</v>
      </c>
      <c r="AB8" s="140">
        <v>12579861</v>
      </c>
      <c r="AC8" s="140">
        <v>523104</v>
      </c>
      <c r="AD8" s="140">
        <v>662122</v>
      </c>
      <c r="AE8" s="140">
        <v>8336170</v>
      </c>
      <c r="AF8" s="140">
        <v>8336170</v>
      </c>
      <c r="AG8" s="140">
        <v>0</v>
      </c>
      <c r="AH8" s="140">
        <v>8288870</v>
      </c>
      <c r="AI8" s="140">
        <v>47300</v>
      </c>
      <c r="AJ8" s="140">
        <v>0</v>
      </c>
      <c r="AK8" s="140">
        <v>0</v>
      </c>
      <c r="AL8" s="141" t="s">
        <v>390</v>
      </c>
      <c r="AM8" s="140">
        <v>9380417</v>
      </c>
      <c r="AN8" s="140">
        <v>982128</v>
      </c>
      <c r="AO8" s="140">
        <v>901177</v>
      </c>
      <c r="AP8" s="140">
        <v>0</v>
      </c>
      <c r="AQ8" s="140">
        <v>76308</v>
      </c>
      <c r="AR8" s="140">
        <v>4643</v>
      </c>
      <c r="AS8" s="140">
        <v>2921005</v>
      </c>
      <c r="AT8" s="140">
        <v>1747</v>
      </c>
      <c r="AU8" s="140">
        <v>2831899</v>
      </c>
      <c r="AV8" s="140">
        <v>87359</v>
      </c>
      <c r="AW8" s="140">
        <v>217</v>
      </c>
      <c r="AX8" s="140">
        <v>5472783</v>
      </c>
      <c r="AY8" s="140">
        <v>567327</v>
      </c>
      <c r="AZ8" s="140">
        <v>4756485</v>
      </c>
      <c r="BA8" s="140">
        <v>105220</v>
      </c>
      <c r="BB8" s="140">
        <v>43751</v>
      </c>
      <c r="BC8" s="141" t="s">
        <v>390</v>
      </c>
      <c r="BD8" s="140">
        <v>4284</v>
      </c>
      <c r="BE8" s="140">
        <v>639549</v>
      </c>
      <c r="BF8" s="140">
        <v>18356136</v>
      </c>
      <c r="BG8" s="140">
        <v>289192</v>
      </c>
      <c r="BH8" s="140">
        <v>289192</v>
      </c>
      <c r="BI8" s="140">
        <v>0</v>
      </c>
      <c r="BJ8" s="140">
        <v>289192</v>
      </c>
      <c r="BK8" s="140">
        <v>0</v>
      </c>
      <c r="BL8" s="140">
        <v>0</v>
      </c>
      <c r="BM8" s="140">
        <v>0</v>
      </c>
      <c r="BN8" s="141" t="s">
        <v>390</v>
      </c>
      <c r="BO8" s="140">
        <v>2685891</v>
      </c>
      <c r="BP8" s="140">
        <v>360691</v>
      </c>
      <c r="BQ8" s="140">
        <v>296386</v>
      </c>
      <c r="BR8" s="140">
        <v>0</v>
      </c>
      <c r="BS8" s="140">
        <v>64305</v>
      </c>
      <c r="BT8" s="140">
        <v>0</v>
      </c>
      <c r="BU8" s="140">
        <v>1019494</v>
      </c>
      <c r="BV8" s="140">
        <v>0</v>
      </c>
      <c r="BW8" s="140">
        <v>995652</v>
      </c>
      <c r="BX8" s="140">
        <v>23842</v>
      </c>
      <c r="BY8" s="140">
        <v>0</v>
      </c>
      <c r="BZ8" s="140">
        <v>1302728</v>
      </c>
      <c r="CA8" s="140">
        <v>65756</v>
      </c>
      <c r="CB8" s="140">
        <v>1133993</v>
      </c>
      <c r="CC8" s="140">
        <v>91299</v>
      </c>
      <c r="CD8" s="140">
        <v>11680</v>
      </c>
      <c r="CE8" s="141" t="s">
        <v>390</v>
      </c>
      <c r="CF8" s="140">
        <v>2978</v>
      </c>
      <c r="CG8" s="140">
        <v>159100</v>
      </c>
      <c r="CH8" s="140">
        <v>3134183</v>
      </c>
      <c r="CI8" s="140">
        <v>8625362</v>
      </c>
      <c r="CJ8" s="140">
        <v>8625362</v>
      </c>
      <c r="CK8" s="140">
        <v>0</v>
      </c>
      <c r="CL8" s="140">
        <v>8578062</v>
      </c>
      <c r="CM8" s="140">
        <v>47300</v>
      </c>
      <c r="CN8" s="140">
        <v>0</v>
      </c>
      <c r="CO8" s="140">
        <v>0</v>
      </c>
      <c r="CP8" s="141" t="s">
        <v>390</v>
      </c>
      <c r="CQ8" s="140">
        <v>12066308</v>
      </c>
      <c r="CR8" s="140">
        <v>1342819</v>
      </c>
      <c r="CS8" s="140">
        <v>1197563</v>
      </c>
      <c r="CT8" s="140">
        <v>0</v>
      </c>
      <c r="CU8" s="140">
        <v>140613</v>
      </c>
      <c r="CV8" s="140">
        <v>4643</v>
      </c>
      <c r="CW8" s="140">
        <v>3940499</v>
      </c>
      <c r="CX8" s="140">
        <v>1747</v>
      </c>
      <c r="CY8" s="140">
        <v>3827551</v>
      </c>
      <c r="CZ8" s="140">
        <v>111201</v>
      </c>
      <c r="DA8" s="140">
        <v>217</v>
      </c>
      <c r="DB8" s="140">
        <v>6775511</v>
      </c>
      <c r="DC8" s="140">
        <v>633083</v>
      </c>
      <c r="DD8" s="140">
        <v>5890478</v>
      </c>
      <c r="DE8" s="140">
        <v>196519</v>
      </c>
      <c r="DF8" s="140">
        <v>55431</v>
      </c>
      <c r="DG8" s="141" t="s">
        <v>390</v>
      </c>
      <c r="DH8" s="140">
        <v>7262</v>
      </c>
      <c r="DI8" s="140">
        <v>798649</v>
      </c>
      <c r="DJ8" s="140">
        <v>21490319</v>
      </c>
    </row>
    <row r="9" spans="1:114" ht="13.5" customHeight="1" x14ac:dyDescent="0.15">
      <c r="A9" s="138" t="s">
        <v>5</v>
      </c>
      <c r="B9" s="139" t="s">
        <v>392</v>
      </c>
      <c r="C9" s="138" t="s">
        <v>1</v>
      </c>
      <c r="D9" s="140">
        <v>1816103</v>
      </c>
      <c r="E9" s="140">
        <v>1514046</v>
      </c>
      <c r="F9" s="140">
        <v>81467</v>
      </c>
      <c r="G9" s="140">
        <v>0</v>
      </c>
      <c r="H9" s="140">
        <v>10300</v>
      </c>
      <c r="I9" s="140">
        <v>1002080</v>
      </c>
      <c r="J9" s="140">
        <v>8480475</v>
      </c>
      <c r="K9" s="140">
        <v>420199</v>
      </c>
      <c r="L9" s="140">
        <v>302057</v>
      </c>
      <c r="M9" s="140">
        <v>681664</v>
      </c>
      <c r="N9" s="140">
        <v>646109</v>
      </c>
      <c r="O9" s="140">
        <v>0</v>
      </c>
      <c r="P9" s="140">
        <v>0</v>
      </c>
      <c r="Q9" s="140">
        <v>0</v>
      </c>
      <c r="R9" s="140">
        <v>644712</v>
      </c>
      <c r="S9" s="140">
        <v>3132471</v>
      </c>
      <c r="T9" s="140">
        <v>1397</v>
      </c>
      <c r="U9" s="140">
        <v>35555</v>
      </c>
      <c r="V9" s="140">
        <v>2497767</v>
      </c>
      <c r="W9" s="140">
        <v>2160155</v>
      </c>
      <c r="X9" s="140">
        <v>81467</v>
      </c>
      <c r="Y9" s="140">
        <v>0</v>
      </c>
      <c r="Z9" s="140">
        <v>10300</v>
      </c>
      <c r="AA9" s="140">
        <v>1646792</v>
      </c>
      <c r="AB9" s="140">
        <v>11612946</v>
      </c>
      <c r="AC9" s="140">
        <v>421596</v>
      </c>
      <c r="AD9" s="140">
        <v>337612</v>
      </c>
      <c r="AE9" s="140">
        <v>136198</v>
      </c>
      <c r="AF9" s="140">
        <v>109849</v>
      </c>
      <c r="AG9" s="140">
        <v>0</v>
      </c>
      <c r="AH9" s="140">
        <v>104603</v>
      </c>
      <c r="AI9" s="140">
        <v>5246</v>
      </c>
      <c r="AJ9" s="140">
        <v>0</v>
      </c>
      <c r="AK9" s="140">
        <v>26349</v>
      </c>
      <c r="AL9" s="141" t="s">
        <v>390</v>
      </c>
      <c r="AM9" s="140">
        <v>9665846</v>
      </c>
      <c r="AN9" s="140">
        <v>628085</v>
      </c>
      <c r="AO9" s="140">
        <v>560098</v>
      </c>
      <c r="AP9" s="140">
        <v>24478</v>
      </c>
      <c r="AQ9" s="140">
        <v>27262</v>
      </c>
      <c r="AR9" s="140">
        <v>16247</v>
      </c>
      <c r="AS9" s="140">
        <v>2785968</v>
      </c>
      <c r="AT9" s="140">
        <v>29731</v>
      </c>
      <c r="AU9" s="140">
        <v>2566728</v>
      </c>
      <c r="AV9" s="140">
        <v>189509</v>
      </c>
      <c r="AW9" s="140">
        <v>23751</v>
      </c>
      <c r="AX9" s="140">
        <v>6217157</v>
      </c>
      <c r="AY9" s="140">
        <v>1333261</v>
      </c>
      <c r="AZ9" s="140">
        <v>4576155</v>
      </c>
      <c r="BA9" s="140">
        <v>281867</v>
      </c>
      <c r="BB9" s="140">
        <v>25874</v>
      </c>
      <c r="BC9" s="141" t="s">
        <v>390</v>
      </c>
      <c r="BD9" s="140">
        <v>10885</v>
      </c>
      <c r="BE9" s="140">
        <v>494534</v>
      </c>
      <c r="BF9" s="140">
        <v>10296578</v>
      </c>
      <c r="BG9" s="140">
        <v>28668</v>
      </c>
      <c r="BH9" s="140">
        <v>13543</v>
      </c>
      <c r="BI9" s="140">
        <v>0</v>
      </c>
      <c r="BJ9" s="140">
        <v>13543</v>
      </c>
      <c r="BK9" s="140">
        <v>0</v>
      </c>
      <c r="BL9" s="140">
        <v>0</v>
      </c>
      <c r="BM9" s="140">
        <v>15125</v>
      </c>
      <c r="BN9" s="141" t="s">
        <v>390</v>
      </c>
      <c r="BO9" s="140">
        <v>3576361</v>
      </c>
      <c r="BP9" s="140">
        <v>325351</v>
      </c>
      <c r="BQ9" s="140">
        <v>281842</v>
      </c>
      <c r="BR9" s="140">
        <v>0</v>
      </c>
      <c r="BS9" s="140">
        <v>43509</v>
      </c>
      <c r="BT9" s="140">
        <v>0</v>
      </c>
      <c r="BU9" s="140">
        <v>1067945</v>
      </c>
      <c r="BV9" s="140">
        <v>0</v>
      </c>
      <c r="BW9" s="140">
        <v>1066913</v>
      </c>
      <c r="BX9" s="140">
        <v>1032</v>
      </c>
      <c r="BY9" s="140">
        <v>0</v>
      </c>
      <c r="BZ9" s="140">
        <v>2183065</v>
      </c>
      <c r="CA9" s="140">
        <v>664884</v>
      </c>
      <c r="CB9" s="140">
        <v>1512814</v>
      </c>
      <c r="CC9" s="140">
        <v>106</v>
      </c>
      <c r="CD9" s="140">
        <v>5261</v>
      </c>
      <c r="CE9" s="141" t="s">
        <v>390</v>
      </c>
      <c r="CF9" s="140">
        <v>0</v>
      </c>
      <c r="CG9" s="140">
        <v>209106</v>
      </c>
      <c r="CH9" s="140">
        <v>3814135</v>
      </c>
      <c r="CI9" s="140">
        <v>164866</v>
      </c>
      <c r="CJ9" s="140">
        <v>123392</v>
      </c>
      <c r="CK9" s="140">
        <v>0</v>
      </c>
      <c r="CL9" s="140">
        <v>118146</v>
      </c>
      <c r="CM9" s="140">
        <v>5246</v>
      </c>
      <c r="CN9" s="140">
        <v>0</v>
      </c>
      <c r="CO9" s="140">
        <v>41474</v>
      </c>
      <c r="CP9" s="141" t="s">
        <v>390</v>
      </c>
      <c r="CQ9" s="140">
        <v>13242207</v>
      </c>
      <c r="CR9" s="140">
        <v>953436</v>
      </c>
      <c r="CS9" s="140">
        <v>841940</v>
      </c>
      <c r="CT9" s="140">
        <v>24478</v>
      </c>
      <c r="CU9" s="140">
        <v>70771</v>
      </c>
      <c r="CV9" s="140">
        <v>16247</v>
      </c>
      <c r="CW9" s="140">
        <v>3853913</v>
      </c>
      <c r="CX9" s="140">
        <v>29731</v>
      </c>
      <c r="CY9" s="140">
        <v>3633641</v>
      </c>
      <c r="CZ9" s="140">
        <v>190541</v>
      </c>
      <c r="DA9" s="140">
        <v>23751</v>
      </c>
      <c r="DB9" s="140">
        <v>8400222</v>
      </c>
      <c r="DC9" s="140">
        <v>1998145</v>
      </c>
      <c r="DD9" s="140">
        <v>6088969</v>
      </c>
      <c r="DE9" s="140">
        <v>281973</v>
      </c>
      <c r="DF9" s="140">
        <v>31135</v>
      </c>
      <c r="DG9" s="141" t="s">
        <v>390</v>
      </c>
      <c r="DH9" s="140">
        <v>10885</v>
      </c>
      <c r="DI9" s="140">
        <v>703640</v>
      </c>
      <c r="DJ9" s="140">
        <v>14110713</v>
      </c>
    </row>
    <row r="10" spans="1:114" ht="13.5" customHeight="1" x14ac:dyDescent="0.15">
      <c r="A10" s="138" t="s">
        <v>6</v>
      </c>
      <c r="B10" s="139" t="s">
        <v>393</v>
      </c>
      <c r="C10" s="138" t="s">
        <v>1</v>
      </c>
      <c r="D10" s="140">
        <v>4668634</v>
      </c>
      <c r="E10" s="140">
        <v>3943856</v>
      </c>
      <c r="F10" s="140">
        <v>779037</v>
      </c>
      <c r="G10" s="140">
        <v>0</v>
      </c>
      <c r="H10" s="140">
        <v>116500</v>
      </c>
      <c r="I10" s="140">
        <v>983560</v>
      </c>
      <c r="J10" s="140">
        <v>6665492</v>
      </c>
      <c r="K10" s="140">
        <v>2064759</v>
      </c>
      <c r="L10" s="140">
        <v>724778</v>
      </c>
      <c r="M10" s="140">
        <v>235800</v>
      </c>
      <c r="N10" s="140">
        <v>134427</v>
      </c>
      <c r="O10" s="140">
        <v>6058</v>
      </c>
      <c r="P10" s="140">
        <v>0</v>
      </c>
      <c r="Q10" s="140">
        <v>0</v>
      </c>
      <c r="R10" s="140">
        <v>100701</v>
      </c>
      <c r="S10" s="140">
        <v>2561541</v>
      </c>
      <c r="T10" s="140">
        <v>27668</v>
      </c>
      <c r="U10" s="140">
        <v>101373</v>
      </c>
      <c r="V10" s="140">
        <v>4904434</v>
      </c>
      <c r="W10" s="140">
        <v>4078283</v>
      </c>
      <c r="X10" s="140">
        <v>785095</v>
      </c>
      <c r="Y10" s="140">
        <v>0</v>
      </c>
      <c r="Z10" s="140">
        <v>116500</v>
      </c>
      <c r="AA10" s="140">
        <v>1084261</v>
      </c>
      <c r="AB10" s="140">
        <v>9227033</v>
      </c>
      <c r="AC10" s="140">
        <v>2092427</v>
      </c>
      <c r="AD10" s="140">
        <v>826151</v>
      </c>
      <c r="AE10" s="140">
        <v>1872952</v>
      </c>
      <c r="AF10" s="140">
        <v>1872952</v>
      </c>
      <c r="AG10" s="140">
        <v>0</v>
      </c>
      <c r="AH10" s="140">
        <v>1872952</v>
      </c>
      <c r="AI10" s="140">
        <v>0</v>
      </c>
      <c r="AJ10" s="140">
        <v>0</v>
      </c>
      <c r="AK10" s="140">
        <v>0</v>
      </c>
      <c r="AL10" s="141" t="s">
        <v>390</v>
      </c>
      <c r="AM10" s="140">
        <v>9067587</v>
      </c>
      <c r="AN10" s="140">
        <v>731782</v>
      </c>
      <c r="AO10" s="140">
        <v>577244</v>
      </c>
      <c r="AP10" s="140">
        <v>0</v>
      </c>
      <c r="AQ10" s="140">
        <v>141908</v>
      </c>
      <c r="AR10" s="140">
        <v>12630</v>
      </c>
      <c r="AS10" s="140">
        <v>3569487</v>
      </c>
      <c r="AT10" s="140">
        <v>0</v>
      </c>
      <c r="AU10" s="140">
        <v>3327038</v>
      </c>
      <c r="AV10" s="140">
        <v>242449</v>
      </c>
      <c r="AW10" s="140">
        <v>0</v>
      </c>
      <c r="AX10" s="140">
        <v>4766318</v>
      </c>
      <c r="AY10" s="140">
        <v>1339339</v>
      </c>
      <c r="AZ10" s="140">
        <v>3006682</v>
      </c>
      <c r="BA10" s="140">
        <v>162043</v>
      </c>
      <c r="BB10" s="140">
        <v>258254</v>
      </c>
      <c r="BC10" s="141" t="s">
        <v>390</v>
      </c>
      <c r="BD10" s="140">
        <v>0</v>
      </c>
      <c r="BE10" s="140">
        <v>393587</v>
      </c>
      <c r="BF10" s="140">
        <v>11334126</v>
      </c>
      <c r="BG10" s="140">
        <v>0</v>
      </c>
      <c r="BH10" s="140">
        <v>0</v>
      </c>
      <c r="BI10" s="140">
        <v>0</v>
      </c>
      <c r="BJ10" s="140">
        <v>0</v>
      </c>
      <c r="BK10" s="140">
        <v>0</v>
      </c>
      <c r="BL10" s="140">
        <v>0</v>
      </c>
      <c r="BM10" s="140">
        <v>0</v>
      </c>
      <c r="BN10" s="141" t="s">
        <v>390</v>
      </c>
      <c r="BO10" s="140">
        <v>2314964</v>
      </c>
      <c r="BP10" s="140">
        <v>325470</v>
      </c>
      <c r="BQ10" s="140">
        <v>255786</v>
      </c>
      <c r="BR10" s="140">
        <v>0</v>
      </c>
      <c r="BS10" s="140">
        <v>69684</v>
      </c>
      <c r="BT10" s="140">
        <v>0</v>
      </c>
      <c r="BU10" s="140">
        <v>1280198</v>
      </c>
      <c r="BV10" s="140">
        <v>0</v>
      </c>
      <c r="BW10" s="140">
        <v>1280198</v>
      </c>
      <c r="BX10" s="140">
        <v>0</v>
      </c>
      <c r="BY10" s="140">
        <v>0</v>
      </c>
      <c r="BZ10" s="140">
        <v>709296</v>
      </c>
      <c r="CA10" s="140">
        <v>83600</v>
      </c>
      <c r="CB10" s="140">
        <v>612538</v>
      </c>
      <c r="CC10" s="140">
        <v>0</v>
      </c>
      <c r="CD10" s="140">
        <v>13158</v>
      </c>
      <c r="CE10" s="141" t="s">
        <v>390</v>
      </c>
      <c r="CF10" s="140">
        <v>0</v>
      </c>
      <c r="CG10" s="140">
        <v>482377</v>
      </c>
      <c r="CH10" s="140">
        <v>2797341</v>
      </c>
      <c r="CI10" s="140">
        <v>1872952</v>
      </c>
      <c r="CJ10" s="140">
        <v>1872952</v>
      </c>
      <c r="CK10" s="140">
        <v>0</v>
      </c>
      <c r="CL10" s="140">
        <v>1872952</v>
      </c>
      <c r="CM10" s="140">
        <v>0</v>
      </c>
      <c r="CN10" s="140">
        <v>0</v>
      </c>
      <c r="CO10" s="140">
        <v>0</v>
      </c>
      <c r="CP10" s="141" t="s">
        <v>390</v>
      </c>
      <c r="CQ10" s="140">
        <v>11382551</v>
      </c>
      <c r="CR10" s="140">
        <v>1057252</v>
      </c>
      <c r="CS10" s="140">
        <v>833030</v>
      </c>
      <c r="CT10" s="140">
        <v>0</v>
      </c>
      <c r="CU10" s="140">
        <v>211592</v>
      </c>
      <c r="CV10" s="140">
        <v>12630</v>
      </c>
      <c r="CW10" s="140">
        <v>4849685</v>
      </c>
      <c r="CX10" s="140">
        <v>0</v>
      </c>
      <c r="CY10" s="140">
        <v>4607236</v>
      </c>
      <c r="CZ10" s="140">
        <v>242449</v>
      </c>
      <c r="DA10" s="140">
        <v>0</v>
      </c>
      <c r="DB10" s="140">
        <v>5475614</v>
      </c>
      <c r="DC10" s="140">
        <v>1422939</v>
      </c>
      <c r="DD10" s="140">
        <v>3619220</v>
      </c>
      <c r="DE10" s="140">
        <v>162043</v>
      </c>
      <c r="DF10" s="140">
        <v>271412</v>
      </c>
      <c r="DG10" s="141" t="s">
        <v>390</v>
      </c>
      <c r="DH10" s="140">
        <v>0</v>
      </c>
      <c r="DI10" s="140">
        <v>875964</v>
      </c>
      <c r="DJ10" s="140">
        <v>14131467</v>
      </c>
    </row>
    <row r="11" spans="1:114" ht="13.5" customHeight="1" x14ac:dyDescent="0.15">
      <c r="A11" s="138" t="s">
        <v>7</v>
      </c>
      <c r="B11" s="139" t="s">
        <v>394</v>
      </c>
      <c r="C11" s="138" t="s">
        <v>1</v>
      </c>
      <c r="D11" s="140">
        <v>526029</v>
      </c>
      <c r="E11" s="140">
        <v>497489</v>
      </c>
      <c r="F11" s="140">
        <v>0</v>
      </c>
      <c r="G11" s="140">
        <v>0</v>
      </c>
      <c r="H11" s="140">
        <v>0</v>
      </c>
      <c r="I11" s="140">
        <v>431064</v>
      </c>
      <c r="J11" s="140">
        <v>3163946</v>
      </c>
      <c r="K11" s="140">
        <v>66425</v>
      </c>
      <c r="L11" s="140">
        <v>28540</v>
      </c>
      <c r="M11" s="140">
        <v>345011</v>
      </c>
      <c r="N11" s="140">
        <v>340933</v>
      </c>
      <c r="O11" s="140">
        <v>221700</v>
      </c>
      <c r="P11" s="140">
        <v>0</v>
      </c>
      <c r="Q11" s="140">
        <v>0</v>
      </c>
      <c r="R11" s="140">
        <v>84592</v>
      </c>
      <c r="S11" s="140">
        <v>2636461</v>
      </c>
      <c r="T11" s="140">
        <v>34641</v>
      </c>
      <c r="U11" s="140">
        <v>4078</v>
      </c>
      <c r="V11" s="140">
        <v>871040</v>
      </c>
      <c r="W11" s="140">
        <v>838422</v>
      </c>
      <c r="X11" s="140">
        <v>221700</v>
      </c>
      <c r="Y11" s="140">
        <v>0</v>
      </c>
      <c r="Z11" s="140">
        <v>0</v>
      </c>
      <c r="AA11" s="140">
        <v>515656</v>
      </c>
      <c r="AB11" s="140">
        <v>5800407</v>
      </c>
      <c r="AC11" s="140">
        <v>101066</v>
      </c>
      <c r="AD11" s="140">
        <v>32618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  <c r="AL11" s="141" t="s">
        <v>390</v>
      </c>
      <c r="AM11" s="140">
        <v>3664419</v>
      </c>
      <c r="AN11" s="140">
        <v>219057</v>
      </c>
      <c r="AO11" s="140">
        <v>154259</v>
      </c>
      <c r="AP11" s="140">
        <v>26024</v>
      </c>
      <c r="AQ11" s="140">
        <v>35586</v>
      </c>
      <c r="AR11" s="140">
        <v>3188</v>
      </c>
      <c r="AS11" s="140">
        <v>1447596</v>
      </c>
      <c r="AT11" s="140">
        <v>7195</v>
      </c>
      <c r="AU11" s="140">
        <v>1414542</v>
      </c>
      <c r="AV11" s="140">
        <v>25859</v>
      </c>
      <c r="AW11" s="140">
        <v>0</v>
      </c>
      <c r="AX11" s="140">
        <v>1994471</v>
      </c>
      <c r="AY11" s="140">
        <v>126693</v>
      </c>
      <c r="AZ11" s="140">
        <v>1839243</v>
      </c>
      <c r="BA11" s="140">
        <v>28535</v>
      </c>
      <c r="BB11" s="140">
        <v>0</v>
      </c>
      <c r="BC11" s="141" t="s">
        <v>390</v>
      </c>
      <c r="BD11" s="140">
        <v>3295</v>
      </c>
      <c r="BE11" s="140">
        <v>25556</v>
      </c>
      <c r="BF11" s="140">
        <v>3689975</v>
      </c>
      <c r="BG11" s="140">
        <v>775045</v>
      </c>
      <c r="BH11" s="140">
        <v>775045</v>
      </c>
      <c r="BI11" s="140">
        <v>775045</v>
      </c>
      <c r="BJ11" s="140">
        <v>0</v>
      </c>
      <c r="BK11" s="140">
        <v>0</v>
      </c>
      <c r="BL11" s="140">
        <v>0</v>
      </c>
      <c r="BM11" s="140">
        <v>0</v>
      </c>
      <c r="BN11" s="141" t="s">
        <v>390</v>
      </c>
      <c r="BO11" s="140">
        <v>2130939</v>
      </c>
      <c r="BP11" s="140">
        <v>153491</v>
      </c>
      <c r="BQ11" s="140">
        <v>146606</v>
      </c>
      <c r="BR11" s="140">
        <v>0</v>
      </c>
      <c r="BS11" s="140">
        <v>6885</v>
      </c>
      <c r="BT11" s="140">
        <v>0</v>
      </c>
      <c r="BU11" s="140">
        <v>1294042</v>
      </c>
      <c r="BV11" s="140">
        <v>0</v>
      </c>
      <c r="BW11" s="140">
        <v>1288948</v>
      </c>
      <c r="BX11" s="140">
        <v>5094</v>
      </c>
      <c r="BY11" s="140">
        <v>0</v>
      </c>
      <c r="BZ11" s="140">
        <v>683267</v>
      </c>
      <c r="CA11" s="140">
        <v>0</v>
      </c>
      <c r="CB11" s="140">
        <v>676463</v>
      </c>
      <c r="CC11" s="140">
        <v>6804</v>
      </c>
      <c r="CD11" s="140">
        <v>0</v>
      </c>
      <c r="CE11" s="141" t="s">
        <v>390</v>
      </c>
      <c r="CF11" s="140">
        <v>139</v>
      </c>
      <c r="CG11" s="140">
        <v>75488</v>
      </c>
      <c r="CH11" s="140">
        <v>2981472</v>
      </c>
      <c r="CI11" s="140">
        <v>775045</v>
      </c>
      <c r="CJ11" s="140">
        <v>775045</v>
      </c>
      <c r="CK11" s="140">
        <v>775045</v>
      </c>
      <c r="CL11" s="140">
        <v>0</v>
      </c>
      <c r="CM11" s="140">
        <v>0</v>
      </c>
      <c r="CN11" s="140">
        <v>0</v>
      </c>
      <c r="CO11" s="140">
        <v>0</v>
      </c>
      <c r="CP11" s="141" t="s">
        <v>390</v>
      </c>
      <c r="CQ11" s="140">
        <v>5795358</v>
      </c>
      <c r="CR11" s="140">
        <v>372548</v>
      </c>
      <c r="CS11" s="140">
        <v>300865</v>
      </c>
      <c r="CT11" s="140">
        <v>26024</v>
      </c>
      <c r="CU11" s="140">
        <v>42471</v>
      </c>
      <c r="CV11" s="140">
        <v>3188</v>
      </c>
      <c r="CW11" s="140">
        <v>2741638</v>
      </c>
      <c r="CX11" s="140">
        <v>7195</v>
      </c>
      <c r="CY11" s="140">
        <v>2703490</v>
      </c>
      <c r="CZ11" s="140">
        <v>30953</v>
      </c>
      <c r="DA11" s="140">
        <v>0</v>
      </c>
      <c r="DB11" s="140">
        <v>2677738</v>
      </c>
      <c r="DC11" s="140">
        <v>126693</v>
      </c>
      <c r="DD11" s="140">
        <v>2515706</v>
      </c>
      <c r="DE11" s="140">
        <v>35339</v>
      </c>
      <c r="DF11" s="140">
        <v>0</v>
      </c>
      <c r="DG11" s="141" t="s">
        <v>390</v>
      </c>
      <c r="DH11" s="140">
        <v>3434</v>
      </c>
      <c r="DI11" s="140">
        <v>101044</v>
      </c>
      <c r="DJ11" s="140">
        <v>6671447</v>
      </c>
    </row>
    <row r="12" spans="1:114" ht="13.5" customHeight="1" x14ac:dyDescent="0.15">
      <c r="A12" s="138" t="s">
        <v>8</v>
      </c>
      <c r="B12" s="139" t="s">
        <v>395</v>
      </c>
      <c r="C12" s="138" t="s">
        <v>1</v>
      </c>
      <c r="D12" s="140">
        <v>3356504</v>
      </c>
      <c r="E12" s="140">
        <v>2912646</v>
      </c>
      <c r="F12" s="140">
        <v>24893</v>
      </c>
      <c r="G12" s="140">
        <v>0</v>
      </c>
      <c r="H12" s="140">
        <v>129000</v>
      </c>
      <c r="I12" s="140">
        <v>2095642</v>
      </c>
      <c r="J12" s="140">
        <v>5456062</v>
      </c>
      <c r="K12" s="140">
        <v>663111</v>
      </c>
      <c r="L12" s="140">
        <v>443858</v>
      </c>
      <c r="M12" s="140">
        <v>765138</v>
      </c>
      <c r="N12" s="140">
        <v>747604</v>
      </c>
      <c r="O12" s="140">
        <v>130988</v>
      </c>
      <c r="P12" s="140">
        <v>0</v>
      </c>
      <c r="Q12" s="140">
        <v>348900</v>
      </c>
      <c r="R12" s="140">
        <v>260377</v>
      </c>
      <c r="S12" s="140">
        <v>1549759</v>
      </c>
      <c r="T12" s="140">
        <v>7339</v>
      </c>
      <c r="U12" s="140">
        <v>17534</v>
      </c>
      <c r="V12" s="140">
        <v>4121642</v>
      </c>
      <c r="W12" s="140">
        <v>3660250</v>
      </c>
      <c r="X12" s="140">
        <v>155881</v>
      </c>
      <c r="Y12" s="140">
        <v>0</v>
      </c>
      <c r="Z12" s="140">
        <v>477900</v>
      </c>
      <c r="AA12" s="140">
        <v>2356019</v>
      </c>
      <c r="AB12" s="140">
        <v>7005821</v>
      </c>
      <c r="AC12" s="140">
        <v>670450</v>
      </c>
      <c r="AD12" s="140">
        <v>461392</v>
      </c>
      <c r="AE12" s="140">
        <v>142099</v>
      </c>
      <c r="AF12" s="140">
        <v>65549</v>
      </c>
      <c r="AG12" s="140">
        <v>0</v>
      </c>
      <c r="AH12" s="140">
        <v>50864</v>
      </c>
      <c r="AI12" s="140">
        <v>14685</v>
      </c>
      <c r="AJ12" s="140">
        <v>0</v>
      </c>
      <c r="AK12" s="140">
        <v>76550</v>
      </c>
      <c r="AL12" s="141" t="s">
        <v>390</v>
      </c>
      <c r="AM12" s="140">
        <v>7949780</v>
      </c>
      <c r="AN12" s="140">
        <v>834284</v>
      </c>
      <c r="AO12" s="140">
        <v>582928</v>
      </c>
      <c r="AP12" s="140">
        <v>0</v>
      </c>
      <c r="AQ12" s="140">
        <v>237443</v>
      </c>
      <c r="AR12" s="140">
        <v>13913</v>
      </c>
      <c r="AS12" s="140">
        <v>2785373</v>
      </c>
      <c r="AT12" s="140">
        <v>10611</v>
      </c>
      <c r="AU12" s="140">
        <v>2694140</v>
      </c>
      <c r="AV12" s="140">
        <v>80622</v>
      </c>
      <c r="AW12" s="140">
        <v>30699</v>
      </c>
      <c r="AX12" s="140">
        <v>4295838</v>
      </c>
      <c r="AY12" s="140">
        <v>300034</v>
      </c>
      <c r="AZ12" s="140">
        <v>3803125</v>
      </c>
      <c r="BA12" s="140">
        <v>109169</v>
      </c>
      <c r="BB12" s="140">
        <v>83510</v>
      </c>
      <c r="BC12" s="141" t="s">
        <v>390</v>
      </c>
      <c r="BD12" s="140">
        <v>3586</v>
      </c>
      <c r="BE12" s="140">
        <v>720687</v>
      </c>
      <c r="BF12" s="140">
        <v>8812566</v>
      </c>
      <c r="BG12" s="140">
        <v>608113</v>
      </c>
      <c r="BH12" s="140">
        <v>595595</v>
      </c>
      <c r="BI12" s="140">
        <v>0</v>
      </c>
      <c r="BJ12" s="140">
        <v>595595</v>
      </c>
      <c r="BK12" s="140">
        <v>0</v>
      </c>
      <c r="BL12" s="140">
        <v>0</v>
      </c>
      <c r="BM12" s="140">
        <v>12518</v>
      </c>
      <c r="BN12" s="141" t="s">
        <v>390</v>
      </c>
      <c r="BO12" s="140">
        <v>1611938</v>
      </c>
      <c r="BP12" s="140">
        <v>418258</v>
      </c>
      <c r="BQ12" s="140">
        <v>296230</v>
      </c>
      <c r="BR12" s="140">
        <v>71607</v>
      </c>
      <c r="BS12" s="140">
        <v>50421</v>
      </c>
      <c r="BT12" s="140">
        <v>0</v>
      </c>
      <c r="BU12" s="140">
        <v>566923</v>
      </c>
      <c r="BV12" s="140">
        <v>16490</v>
      </c>
      <c r="BW12" s="140">
        <v>550433</v>
      </c>
      <c r="BX12" s="140">
        <v>0</v>
      </c>
      <c r="BY12" s="140">
        <v>7854</v>
      </c>
      <c r="BZ12" s="140">
        <v>618903</v>
      </c>
      <c r="CA12" s="140">
        <v>47413</v>
      </c>
      <c r="CB12" s="140">
        <v>538492</v>
      </c>
      <c r="CC12" s="140">
        <v>25232</v>
      </c>
      <c r="CD12" s="140">
        <v>7766</v>
      </c>
      <c r="CE12" s="141" t="s">
        <v>390</v>
      </c>
      <c r="CF12" s="140">
        <v>0</v>
      </c>
      <c r="CG12" s="140">
        <v>94846</v>
      </c>
      <c r="CH12" s="140">
        <v>2314897</v>
      </c>
      <c r="CI12" s="140">
        <v>750212</v>
      </c>
      <c r="CJ12" s="140">
        <v>661144</v>
      </c>
      <c r="CK12" s="140">
        <v>0</v>
      </c>
      <c r="CL12" s="140">
        <v>646459</v>
      </c>
      <c r="CM12" s="140">
        <v>14685</v>
      </c>
      <c r="CN12" s="140">
        <v>0</v>
      </c>
      <c r="CO12" s="140">
        <v>89068</v>
      </c>
      <c r="CP12" s="141" t="s">
        <v>390</v>
      </c>
      <c r="CQ12" s="140">
        <v>9561718</v>
      </c>
      <c r="CR12" s="140">
        <v>1252542</v>
      </c>
      <c r="CS12" s="140">
        <v>879158</v>
      </c>
      <c r="CT12" s="140">
        <v>71607</v>
      </c>
      <c r="CU12" s="140">
        <v>287864</v>
      </c>
      <c r="CV12" s="140">
        <v>13913</v>
      </c>
      <c r="CW12" s="140">
        <v>3352296</v>
      </c>
      <c r="CX12" s="140">
        <v>27101</v>
      </c>
      <c r="CY12" s="140">
        <v>3244573</v>
      </c>
      <c r="CZ12" s="140">
        <v>80622</v>
      </c>
      <c r="DA12" s="140">
        <v>38553</v>
      </c>
      <c r="DB12" s="140">
        <v>4914741</v>
      </c>
      <c r="DC12" s="140">
        <v>347447</v>
      </c>
      <c r="DD12" s="140">
        <v>4341617</v>
      </c>
      <c r="DE12" s="140">
        <v>134401</v>
      </c>
      <c r="DF12" s="140">
        <v>91276</v>
      </c>
      <c r="DG12" s="141" t="s">
        <v>390</v>
      </c>
      <c r="DH12" s="140">
        <v>3586</v>
      </c>
      <c r="DI12" s="140">
        <v>815533</v>
      </c>
      <c r="DJ12" s="140">
        <v>11127463</v>
      </c>
    </row>
    <row r="13" spans="1:114" ht="13.5" customHeight="1" x14ac:dyDescent="0.15">
      <c r="A13" s="138" t="s">
        <v>9</v>
      </c>
      <c r="B13" s="139" t="s">
        <v>396</v>
      </c>
      <c r="C13" s="138" t="s">
        <v>1</v>
      </c>
      <c r="D13" s="140">
        <v>6520016</v>
      </c>
      <c r="E13" s="140">
        <v>5728850</v>
      </c>
      <c r="F13" s="140">
        <v>1081383</v>
      </c>
      <c r="G13" s="140">
        <v>0</v>
      </c>
      <c r="H13" s="140">
        <v>2099100</v>
      </c>
      <c r="I13" s="140">
        <v>828426</v>
      </c>
      <c r="J13" s="140">
        <v>8001870</v>
      </c>
      <c r="K13" s="140">
        <v>1719941</v>
      </c>
      <c r="L13" s="140">
        <v>791166</v>
      </c>
      <c r="M13" s="140">
        <v>558712</v>
      </c>
      <c r="N13" s="140">
        <v>357483</v>
      </c>
      <c r="O13" s="140">
        <v>21296</v>
      </c>
      <c r="P13" s="140">
        <v>0</v>
      </c>
      <c r="Q13" s="140">
        <v>63000</v>
      </c>
      <c r="R13" s="140">
        <v>227496</v>
      </c>
      <c r="S13" s="140">
        <v>2155583</v>
      </c>
      <c r="T13" s="140">
        <v>45691</v>
      </c>
      <c r="U13" s="140">
        <v>201229</v>
      </c>
      <c r="V13" s="140">
        <v>7078728</v>
      </c>
      <c r="W13" s="140">
        <v>6086333</v>
      </c>
      <c r="X13" s="140">
        <v>1102679</v>
      </c>
      <c r="Y13" s="140">
        <v>0</v>
      </c>
      <c r="Z13" s="140">
        <v>2162100</v>
      </c>
      <c r="AA13" s="140">
        <v>1055922</v>
      </c>
      <c r="AB13" s="140">
        <v>10157453</v>
      </c>
      <c r="AC13" s="140">
        <v>1765632</v>
      </c>
      <c r="AD13" s="140">
        <v>992395</v>
      </c>
      <c r="AE13" s="140">
        <v>6046622</v>
      </c>
      <c r="AF13" s="140">
        <v>5959012</v>
      </c>
      <c r="AG13" s="140">
        <v>210417</v>
      </c>
      <c r="AH13" s="140">
        <v>3324233</v>
      </c>
      <c r="AI13" s="140">
        <v>2424362</v>
      </c>
      <c r="AJ13" s="140">
        <v>0</v>
      </c>
      <c r="AK13" s="140">
        <v>87610</v>
      </c>
      <c r="AL13" s="141" t="s">
        <v>390</v>
      </c>
      <c r="AM13" s="140">
        <v>7706699</v>
      </c>
      <c r="AN13" s="140">
        <v>843896</v>
      </c>
      <c r="AO13" s="140">
        <v>662224</v>
      </c>
      <c r="AP13" s="140">
        <v>0</v>
      </c>
      <c r="AQ13" s="140">
        <v>153771</v>
      </c>
      <c r="AR13" s="140">
        <v>27901</v>
      </c>
      <c r="AS13" s="140">
        <v>3214721</v>
      </c>
      <c r="AT13" s="140">
        <v>873</v>
      </c>
      <c r="AU13" s="140">
        <v>2866494</v>
      </c>
      <c r="AV13" s="140">
        <v>347354</v>
      </c>
      <c r="AW13" s="140">
        <v>0</v>
      </c>
      <c r="AX13" s="140">
        <v>3628672</v>
      </c>
      <c r="AY13" s="140">
        <v>1232689</v>
      </c>
      <c r="AZ13" s="140">
        <v>2139480</v>
      </c>
      <c r="BA13" s="140">
        <v>236807</v>
      </c>
      <c r="BB13" s="140">
        <v>19696</v>
      </c>
      <c r="BC13" s="141" t="s">
        <v>390</v>
      </c>
      <c r="BD13" s="140">
        <v>19410</v>
      </c>
      <c r="BE13" s="140">
        <v>768565</v>
      </c>
      <c r="BF13" s="140">
        <v>14521886</v>
      </c>
      <c r="BG13" s="140">
        <v>252741</v>
      </c>
      <c r="BH13" s="140">
        <v>251364</v>
      </c>
      <c r="BI13" s="140">
        <v>220</v>
      </c>
      <c r="BJ13" s="140">
        <v>251144</v>
      </c>
      <c r="BK13" s="140">
        <v>0</v>
      </c>
      <c r="BL13" s="140">
        <v>0</v>
      </c>
      <c r="BM13" s="140">
        <v>1377</v>
      </c>
      <c r="BN13" s="141" t="s">
        <v>390</v>
      </c>
      <c r="BO13" s="140">
        <v>2121471</v>
      </c>
      <c r="BP13" s="140">
        <v>376964</v>
      </c>
      <c r="BQ13" s="140">
        <v>267485</v>
      </c>
      <c r="BR13" s="140">
        <v>31646</v>
      </c>
      <c r="BS13" s="140">
        <v>77833</v>
      </c>
      <c r="BT13" s="140">
        <v>0</v>
      </c>
      <c r="BU13" s="140">
        <v>1172788</v>
      </c>
      <c r="BV13" s="140">
        <v>9489</v>
      </c>
      <c r="BW13" s="140">
        <v>1163299</v>
      </c>
      <c r="BX13" s="140">
        <v>0</v>
      </c>
      <c r="BY13" s="140">
        <v>0</v>
      </c>
      <c r="BZ13" s="140">
        <v>567298</v>
      </c>
      <c r="CA13" s="140">
        <v>6216</v>
      </c>
      <c r="CB13" s="140">
        <v>555003</v>
      </c>
      <c r="CC13" s="140">
        <v>1298</v>
      </c>
      <c r="CD13" s="140">
        <v>4781</v>
      </c>
      <c r="CE13" s="141" t="s">
        <v>390</v>
      </c>
      <c r="CF13" s="140">
        <v>4421</v>
      </c>
      <c r="CG13" s="140">
        <v>340083</v>
      </c>
      <c r="CH13" s="140">
        <v>2714295</v>
      </c>
      <c r="CI13" s="140">
        <v>6299363</v>
      </c>
      <c r="CJ13" s="140">
        <v>6210376</v>
      </c>
      <c r="CK13" s="140">
        <v>210637</v>
      </c>
      <c r="CL13" s="140">
        <v>3575377</v>
      </c>
      <c r="CM13" s="140">
        <v>2424362</v>
      </c>
      <c r="CN13" s="140">
        <v>0</v>
      </c>
      <c r="CO13" s="140">
        <v>88987</v>
      </c>
      <c r="CP13" s="141" t="s">
        <v>390</v>
      </c>
      <c r="CQ13" s="140">
        <v>9828170</v>
      </c>
      <c r="CR13" s="140">
        <v>1220860</v>
      </c>
      <c r="CS13" s="140">
        <v>929709</v>
      </c>
      <c r="CT13" s="140">
        <v>31646</v>
      </c>
      <c r="CU13" s="140">
        <v>231604</v>
      </c>
      <c r="CV13" s="140">
        <v>27901</v>
      </c>
      <c r="CW13" s="140">
        <v>4387509</v>
      </c>
      <c r="CX13" s="140">
        <v>10362</v>
      </c>
      <c r="CY13" s="140">
        <v>4029793</v>
      </c>
      <c r="CZ13" s="140">
        <v>347354</v>
      </c>
      <c r="DA13" s="140">
        <v>0</v>
      </c>
      <c r="DB13" s="140">
        <v>4195970</v>
      </c>
      <c r="DC13" s="140">
        <v>1238905</v>
      </c>
      <c r="DD13" s="140">
        <v>2694483</v>
      </c>
      <c r="DE13" s="140">
        <v>238105</v>
      </c>
      <c r="DF13" s="140">
        <v>24477</v>
      </c>
      <c r="DG13" s="141" t="s">
        <v>390</v>
      </c>
      <c r="DH13" s="140">
        <v>23831</v>
      </c>
      <c r="DI13" s="140">
        <v>1108648</v>
      </c>
      <c r="DJ13" s="140">
        <v>17236181</v>
      </c>
    </row>
    <row r="14" spans="1:114" ht="13.5" customHeight="1" x14ac:dyDescent="0.15">
      <c r="A14" s="138" t="s">
        <v>10</v>
      </c>
      <c r="B14" s="139" t="s">
        <v>397</v>
      </c>
      <c r="C14" s="138" t="s">
        <v>1</v>
      </c>
      <c r="D14" s="140">
        <v>12571269</v>
      </c>
      <c r="E14" s="140">
        <v>11220271</v>
      </c>
      <c r="F14" s="140">
        <v>2504259</v>
      </c>
      <c r="G14" s="140">
        <v>0</v>
      </c>
      <c r="H14" s="140">
        <v>0</v>
      </c>
      <c r="I14" s="140">
        <v>2414520</v>
      </c>
      <c r="J14" s="140">
        <v>13100440</v>
      </c>
      <c r="K14" s="140">
        <v>6301492</v>
      </c>
      <c r="L14" s="140">
        <v>1350998</v>
      </c>
      <c r="M14" s="140">
        <v>426377</v>
      </c>
      <c r="N14" s="140">
        <v>232165</v>
      </c>
      <c r="O14" s="140">
        <v>0</v>
      </c>
      <c r="P14" s="140">
        <v>0</v>
      </c>
      <c r="Q14" s="140">
        <v>0</v>
      </c>
      <c r="R14" s="140">
        <v>134204</v>
      </c>
      <c r="S14" s="140">
        <v>2765455</v>
      </c>
      <c r="T14" s="140">
        <v>97961</v>
      </c>
      <c r="U14" s="140">
        <v>194212</v>
      </c>
      <c r="V14" s="140">
        <v>12997646</v>
      </c>
      <c r="W14" s="140">
        <v>11452436</v>
      </c>
      <c r="X14" s="140">
        <v>2504259</v>
      </c>
      <c r="Y14" s="140">
        <v>0</v>
      </c>
      <c r="Z14" s="140">
        <v>0</v>
      </c>
      <c r="AA14" s="140">
        <v>2548724</v>
      </c>
      <c r="AB14" s="140">
        <v>15865895</v>
      </c>
      <c r="AC14" s="140">
        <v>6399453</v>
      </c>
      <c r="AD14" s="140">
        <v>1545210</v>
      </c>
      <c r="AE14" s="140">
        <v>10253718</v>
      </c>
      <c r="AF14" s="140">
        <v>10189324</v>
      </c>
      <c r="AG14" s="140">
        <v>0</v>
      </c>
      <c r="AH14" s="140">
        <v>10112356</v>
      </c>
      <c r="AI14" s="140">
        <v>75295</v>
      </c>
      <c r="AJ14" s="140">
        <v>1673</v>
      </c>
      <c r="AK14" s="140">
        <v>64394</v>
      </c>
      <c r="AL14" s="141" t="s">
        <v>390</v>
      </c>
      <c r="AM14" s="140">
        <v>12984143</v>
      </c>
      <c r="AN14" s="140">
        <v>1142116</v>
      </c>
      <c r="AO14" s="140">
        <v>948468</v>
      </c>
      <c r="AP14" s="140">
        <v>5254</v>
      </c>
      <c r="AQ14" s="140">
        <v>188394</v>
      </c>
      <c r="AR14" s="140">
        <v>0</v>
      </c>
      <c r="AS14" s="140">
        <v>2060591</v>
      </c>
      <c r="AT14" s="140">
        <v>3245</v>
      </c>
      <c r="AU14" s="140">
        <v>1918650</v>
      </c>
      <c r="AV14" s="140">
        <v>138696</v>
      </c>
      <c r="AW14" s="140">
        <v>0</v>
      </c>
      <c r="AX14" s="140">
        <v>9779071</v>
      </c>
      <c r="AY14" s="140">
        <v>381886</v>
      </c>
      <c r="AZ14" s="140">
        <v>8493245</v>
      </c>
      <c r="BA14" s="140">
        <v>522074</v>
      </c>
      <c r="BB14" s="140">
        <v>381866</v>
      </c>
      <c r="BC14" s="141" t="s">
        <v>390</v>
      </c>
      <c r="BD14" s="140">
        <v>2365</v>
      </c>
      <c r="BE14" s="140">
        <v>2433848</v>
      </c>
      <c r="BF14" s="140">
        <v>25671709</v>
      </c>
      <c r="BG14" s="140">
        <v>64074</v>
      </c>
      <c r="BH14" s="140">
        <v>64074</v>
      </c>
      <c r="BI14" s="140">
        <v>0</v>
      </c>
      <c r="BJ14" s="140">
        <v>64074</v>
      </c>
      <c r="BK14" s="140">
        <v>0</v>
      </c>
      <c r="BL14" s="140">
        <v>0</v>
      </c>
      <c r="BM14" s="140">
        <v>0</v>
      </c>
      <c r="BN14" s="141" t="s">
        <v>390</v>
      </c>
      <c r="BO14" s="140">
        <v>2366272</v>
      </c>
      <c r="BP14" s="140">
        <v>569174</v>
      </c>
      <c r="BQ14" s="140">
        <v>497918</v>
      </c>
      <c r="BR14" s="140">
        <v>0</v>
      </c>
      <c r="BS14" s="140">
        <v>71256</v>
      </c>
      <c r="BT14" s="140">
        <v>0</v>
      </c>
      <c r="BU14" s="140">
        <v>1086455</v>
      </c>
      <c r="BV14" s="140">
        <v>1385</v>
      </c>
      <c r="BW14" s="140">
        <v>1085070</v>
      </c>
      <c r="BX14" s="140">
        <v>0</v>
      </c>
      <c r="BY14" s="140">
        <v>0</v>
      </c>
      <c r="BZ14" s="140">
        <v>710358</v>
      </c>
      <c r="CA14" s="140">
        <v>6768</v>
      </c>
      <c r="CB14" s="140">
        <v>662391</v>
      </c>
      <c r="CC14" s="140">
        <v>32830</v>
      </c>
      <c r="CD14" s="140">
        <v>8369</v>
      </c>
      <c r="CE14" s="141" t="s">
        <v>390</v>
      </c>
      <c r="CF14" s="140">
        <v>285</v>
      </c>
      <c r="CG14" s="140">
        <v>761486</v>
      </c>
      <c r="CH14" s="140">
        <v>3191832</v>
      </c>
      <c r="CI14" s="140">
        <v>10317792</v>
      </c>
      <c r="CJ14" s="140">
        <v>10253398</v>
      </c>
      <c r="CK14" s="140">
        <v>0</v>
      </c>
      <c r="CL14" s="140">
        <v>10176430</v>
      </c>
      <c r="CM14" s="140">
        <v>75295</v>
      </c>
      <c r="CN14" s="140">
        <v>1673</v>
      </c>
      <c r="CO14" s="140">
        <v>64394</v>
      </c>
      <c r="CP14" s="141" t="s">
        <v>390</v>
      </c>
      <c r="CQ14" s="140">
        <v>15350415</v>
      </c>
      <c r="CR14" s="140">
        <v>1711290</v>
      </c>
      <c r="CS14" s="140">
        <v>1446386</v>
      </c>
      <c r="CT14" s="140">
        <v>5254</v>
      </c>
      <c r="CU14" s="140">
        <v>259650</v>
      </c>
      <c r="CV14" s="140">
        <v>0</v>
      </c>
      <c r="CW14" s="140">
        <v>3147046</v>
      </c>
      <c r="CX14" s="140">
        <v>4630</v>
      </c>
      <c r="CY14" s="140">
        <v>3003720</v>
      </c>
      <c r="CZ14" s="140">
        <v>138696</v>
      </c>
      <c r="DA14" s="140">
        <v>0</v>
      </c>
      <c r="DB14" s="140">
        <v>10489429</v>
      </c>
      <c r="DC14" s="140">
        <v>388654</v>
      </c>
      <c r="DD14" s="140">
        <v>9155636</v>
      </c>
      <c r="DE14" s="140">
        <v>554904</v>
      </c>
      <c r="DF14" s="140">
        <v>390235</v>
      </c>
      <c r="DG14" s="141" t="s">
        <v>390</v>
      </c>
      <c r="DH14" s="140">
        <v>2650</v>
      </c>
      <c r="DI14" s="140">
        <v>3195334</v>
      </c>
      <c r="DJ14" s="140">
        <v>28863541</v>
      </c>
    </row>
    <row r="15" spans="1:114" ht="13.5" customHeight="1" x14ac:dyDescent="0.15">
      <c r="A15" s="138" t="s">
        <v>11</v>
      </c>
      <c r="B15" s="139" t="s">
        <v>398</v>
      </c>
      <c r="C15" s="138" t="s">
        <v>1</v>
      </c>
      <c r="D15" s="140">
        <v>1699000</v>
      </c>
      <c r="E15" s="140">
        <v>1590434</v>
      </c>
      <c r="F15" s="140">
        <v>2090</v>
      </c>
      <c r="G15" s="140">
        <v>0</v>
      </c>
      <c r="H15" s="140">
        <v>0</v>
      </c>
      <c r="I15" s="140">
        <v>826457</v>
      </c>
      <c r="J15" s="140">
        <v>4709935</v>
      </c>
      <c r="K15" s="140">
        <v>761887</v>
      </c>
      <c r="L15" s="140">
        <v>108566</v>
      </c>
      <c r="M15" s="140">
        <v>445260</v>
      </c>
      <c r="N15" s="140">
        <v>445260</v>
      </c>
      <c r="O15" s="140">
        <v>2152</v>
      </c>
      <c r="P15" s="140">
        <v>0</v>
      </c>
      <c r="Q15" s="140">
        <v>196200</v>
      </c>
      <c r="R15" s="140">
        <v>226205</v>
      </c>
      <c r="S15" s="140">
        <v>1602030</v>
      </c>
      <c r="T15" s="140">
        <v>20703</v>
      </c>
      <c r="U15" s="140">
        <v>0</v>
      </c>
      <c r="V15" s="140">
        <v>2144260</v>
      </c>
      <c r="W15" s="140">
        <v>2035694</v>
      </c>
      <c r="X15" s="140">
        <v>4242</v>
      </c>
      <c r="Y15" s="140">
        <v>0</v>
      </c>
      <c r="Z15" s="140">
        <v>196200</v>
      </c>
      <c r="AA15" s="140">
        <v>1052662</v>
      </c>
      <c r="AB15" s="140">
        <v>6311965</v>
      </c>
      <c r="AC15" s="140">
        <v>782590</v>
      </c>
      <c r="AD15" s="140">
        <v>108566</v>
      </c>
      <c r="AE15" s="140">
        <v>243989</v>
      </c>
      <c r="AF15" s="140">
        <v>243989</v>
      </c>
      <c r="AG15" s="140">
        <v>0</v>
      </c>
      <c r="AH15" s="140">
        <v>200000</v>
      </c>
      <c r="AI15" s="140">
        <v>0</v>
      </c>
      <c r="AJ15" s="140">
        <v>43989</v>
      </c>
      <c r="AK15" s="140">
        <v>0</v>
      </c>
      <c r="AL15" s="141" t="s">
        <v>390</v>
      </c>
      <c r="AM15" s="140">
        <v>5884680</v>
      </c>
      <c r="AN15" s="140">
        <v>324526</v>
      </c>
      <c r="AO15" s="140">
        <v>273258</v>
      </c>
      <c r="AP15" s="140">
        <v>19743</v>
      </c>
      <c r="AQ15" s="140">
        <v>31525</v>
      </c>
      <c r="AR15" s="140">
        <v>0</v>
      </c>
      <c r="AS15" s="140">
        <v>1266370</v>
      </c>
      <c r="AT15" s="140">
        <v>5096</v>
      </c>
      <c r="AU15" s="140">
        <v>1200597</v>
      </c>
      <c r="AV15" s="140">
        <v>60677</v>
      </c>
      <c r="AW15" s="140">
        <v>0</v>
      </c>
      <c r="AX15" s="140">
        <v>4293784</v>
      </c>
      <c r="AY15" s="140">
        <v>128748</v>
      </c>
      <c r="AZ15" s="140">
        <v>3840489</v>
      </c>
      <c r="BA15" s="140">
        <v>307238</v>
      </c>
      <c r="BB15" s="140">
        <v>17309</v>
      </c>
      <c r="BC15" s="141" t="s">
        <v>390</v>
      </c>
      <c r="BD15" s="140">
        <v>0</v>
      </c>
      <c r="BE15" s="140">
        <v>280266</v>
      </c>
      <c r="BF15" s="140">
        <v>6408935</v>
      </c>
      <c r="BG15" s="140">
        <v>268440</v>
      </c>
      <c r="BH15" s="140">
        <v>261800</v>
      </c>
      <c r="BI15" s="140">
        <v>0</v>
      </c>
      <c r="BJ15" s="140">
        <v>261800</v>
      </c>
      <c r="BK15" s="140">
        <v>0</v>
      </c>
      <c r="BL15" s="140">
        <v>0</v>
      </c>
      <c r="BM15" s="140">
        <v>6640</v>
      </c>
      <c r="BN15" s="141" t="s">
        <v>390</v>
      </c>
      <c r="BO15" s="140">
        <v>1696648</v>
      </c>
      <c r="BP15" s="140">
        <v>200103</v>
      </c>
      <c r="BQ15" s="140">
        <v>133431</v>
      </c>
      <c r="BR15" s="140">
        <v>66672</v>
      </c>
      <c r="BS15" s="140">
        <v>0</v>
      </c>
      <c r="BT15" s="140">
        <v>0</v>
      </c>
      <c r="BU15" s="140">
        <v>559026</v>
      </c>
      <c r="BV15" s="140">
        <v>7019</v>
      </c>
      <c r="BW15" s="140">
        <v>552007</v>
      </c>
      <c r="BX15" s="140">
        <v>0</v>
      </c>
      <c r="BY15" s="140">
        <v>0</v>
      </c>
      <c r="BZ15" s="140">
        <v>937519</v>
      </c>
      <c r="CA15" s="140">
        <v>149656</v>
      </c>
      <c r="CB15" s="140">
        <v>738818</v>
      </c>
      <c r="CC15" s="140">
        <v>23414</v>
      </c>
      <c r="CD15" s="140">
        <v>25631</v>
      </c>
      <c r="CE15" s="141" t="s">
        <v>390</v>
      </c>
      <c r="CF15" s="140">
        <v>0</v>
      </c>
      <c r="CG15" s="140">
        <v>82202</v>
      </c>
      <c r="CH15" s="140">
        <v>2047290</v>
      </c>
      <c r="CI15" s="140">
        <v>512429</v>
      </c>
      <c r="CJ15" s="140">
        <v>505789</v>
      </c>
      <c r="CK15" s="140">
        <v>0</v>
      </c>
      <c r="CL15" s="140">
        <v>461800</v>
      </c>
      <c r="CM15" s="140">
        <v>0</v>
      </c>
      <c r="CN15" s="140">
        <v>43989</v>
      </c>
      <c r="CO15" s="140">
        <v>6640</v>
      </c>
      <c r="CP15" s="141" t="s">
        <v>390</v>
      </c>
      <c r="CQ15" s="140">
        <v>7581328</v>
      </c>
      <c r="CR15" s="140">
        <v>524629</v>
      </c>
      <c r="CS15" s="140">
        <v>406689</v>
      </c>
      <c r="CT15" s="140">
        <v>86415</v>
      </c>
      <c r="CU15" s="140">
        <v>31525</v>
      </c>
      <c r="CV15" s="140">
        <v>0</v>
      </c>
      <c r="CW15" s="140">
        <v>1825396</v>
      </c>
      <c r="CX15" s="140">
        <v>12115</v>
      </c>
      <c r="CY15" s="140">
        <v>1752604</v>
      </c>
      <c r="CZ15" s="140">
        <v>60677</v>
      </c>
      <c r="DA15" s="140">
        <v>0</v>
      </c>
      <c r="DB15" s="140">
        <v>5231303</v>
      </c>
      <c r="DC15" s="140">
        <v>278404</v>
      </c>
      <c r="DD15" s="140">
        <v>4579307</v>
      </c>
      <c r="DE15" s="140">
        <v>330652</v>
      </c>
      <c r="DF15" s="140">
        <v>42940</v>
      </c>
      <c r="DG15" s="141" t="s">
        <v>390</v>
      </c>
      <c r="DH15" s="140">
        <v>0</v>
      </c>
      <c r="DI15" s="140">
        <v>362468</v>
      </c>
      <c r="DJ15" s="140">
        <v>8456225</v>
      </c>
    </row>
    <row r="16" spans="1:114" ht="13.5" customHeight="1" x14ac:dyDescent="0.15">
      <c r="A16" s="138" t="s">
        <v>12</v>
      </c>
      <c r="B16" s="139" t="s">
        <v>399</v>
      </c>
      <c r="C16" s="138" t="s">
        <v>1</v>
      </c>
      <c r="D16" s="140">
        <v>2468974</v>
      </c>
      <c r="E16" s="140">
        <v>2377376</v>
      </c>
      <c r="F16" s="140">
        <v>1042</v>
      </c>
      <c r="G16" s="140">
        <v>436</v>
      </c>
      <c r="H16" s="140">
        <v>84300</v>
      </c>
      <c r="I16" s="140">
        <v>1198409</v>
      </c>
      <c r="J16" s="140">
        <v>3289318</v>
      </c>
      <c r="K16" s="140">
        <v>1093189</v>
      </c>
      <c r="L16" s="140">
        <v>91598</v>
      </c>
      <c r="M16" s="140">
        <v>2630736</v>
      </c>
      <c r="N16" s="140">
        <v>2146812</v>
      </c>
      <c r="O16" s="140">
        <v>525069</v>
      </c>
      <c r="P16" s="140">
        <v>0</v>
      </c>
      <c r="Q16" s="140">
        <v>1345000</v>
      </c>
      <c r="R16" s="140">
        <v>36899</v>
      </c>
      <c r="S16" s="140">
        <v>1133054</v>
      </c>
      <c r="T16" s="140">
        <v>239844</v>
      </c>
      <c r="U16" s="140">
        <v>483924</v>
      </c>
      <c r="V16" s="140">
        <v>5099710</v>
      </c>
      <c r="W16" s="140">
        <v>4524188</v>
      </c>
      <c r="X16" s="140">
        <v>526111</v>
      </c>
      <c r="Y16" s="140">
        <v>436</v>
      </c>
      <c r="Z16" s="140">
        <v>1429300</v>
      </c>
      <c r="AA16" s="140">
        <v>1235308</v>
      </c>
      <c r="AB16" s="140">
        <v>4422372</v>
      </c>
      <c r="AC16" s="140">
        <v>1333033</v>
      </c>
      <c r="AD16" s="140">
        <v>575522</v>
      </c>
      <c r="AE16" s="140">
        <v>123728</v>
      </c>
      <c r="AF16" s="140">
        <v>123728</v>
      </c>
      <c r="AG16" s="140">
        <v>65791</v>
      </c>
      <c r="AH16" s="140">
        <v>26950</v>
      </c>
      <c r="AI16" s="140">
        <v>30987</v>
      </c>
      <c r="AJ16" s="140">
        <v>0</v>
      </c>
      <c r="AK16" s="140">
        <v>0</v>
      </c>
      <c r="AL16" s="141" t="s">
        <v>390</v>
      </c>
      <c r="AM16" s="140">
        <v>5474638</v>
      </c>
      <c r="AN16" s="140">
        <v>604755</v>
      </c>
      <c r="AO16" s="140">
        <v>317489</v>
      </c>
      <c r="AP16" s="140">
        <v>0</v>
      </c>
      <c r="AQ16" s="140">
        <v>266248</v>
      </c>
      <c r="AR16" s="140">
        <v>21018</v>
      </c>
      <c r="AS16" s="140">
        <v>1438905</v>
      </c>
      <c r="AT16" s="140">
        <v>4288</v>
      </c>
      <c r="AU16" s="140">
        <v>1246077</v>
      </c>
      <c r="AV16" s="140">
        <v>188540</v>
      </c>
      <c r="AW16" s="140">
        <v>0</v>
      </c>
      <c r="AX16" s="140">
        <v>3427135</v>
      </c>
      <c r="AY16" s="140">
        <v>348578</v>
      </c>
      <c r="AZ16" s="140">
        <v>2606097</v>
      </c>
      <c r="BA16" s="140">
        <v>461531</v>
      </c>
      <c r="BB16" s="140">
        <v>10929</v>
      </c>
      <c r="BC16" s="141" t="s">
        <v>390</v>
      </c>
      <c r="BD16" s="140">
        <v>3843</v>
      </c>
      <c r="BE16" s="140">
        <v>159926</v>
      </c>
      <c r="BF16" s="140">
        <v>5758292</v>
      </c>
      <c r="BG16" s="140">
        <v>2121648</v>
      </c>
      <c r="BH16" s="140">
        <v>2082048</v>
      </c>
      <c r="BI16" s="140">
        <v>0</v>
      </c>
      <c r="BJ16" s="140">
        <v>2082048</v>
      </c>
      <c r="BK16" s="140">
        <v>0</v>
      </c>
      <c r="BL16" s="140">
        <v>0</v>
      </c>
      <c r="BM16" s="140">
        <v>39600</v>
      </c>
      <c r="BN16" s="141" t="s">
        <v>390</v>
      </c>
      <c r="BO16" s="140">
        <v>1573276</v>
      </c>
      <c r="BP16" s="140">
        <v>253020</v>
      </c>
      <c r="BQ16" s="140">
        <v>194791</v>
      </c>
      <c r="BR16" s="140">
        <v>0</v>
      </c>
      <c r="BS16" s="140">
        <v>58229</v>
      </c>
      <c r="BT16" s="140">
        <v>0</v>
      </c>
      <c r="BU16" s="140">
        <v>899661</v>
      </c>
      <c r="BV16" s="140">
        <v>1452</v>
      </c>
      <c r="BW16" s="140">
        <v>897991</v>
      </c>
      <c r="BX16" s="140">
        <v>218</v>
      </c>
      <c r="BY16" s="140">
        <v>0</v>
      </c>
      <c r="BZ16" s="140">
        <v>419704</v>
      </c>
      <c r="CA16" s="140">
        <v>16902</v>
      </c>
      <c r="CB16" s="140">
        <v>334093</v>
      </c>
      <c r="CC16" s="140">
        <v>62942</v>
      </c>
      <c r="CD16" s="140">
        <v>5767</v>
      </c>
      <c r="CE16" s="141" t="s">
        <v>390</v>
      </c>
      <c r="CF16" s="140">
        <v>891</v>
      </c>
      <c r="CG16" s="140">
        <v>68866</v>
      </c>
      <c r="CH16" s="140">
        <v>3763790</v>
      </c>
      <c r="CI16" s="140">
        <v>2245376</v>
      </c>
      <c r="CJ16" s="140">
        <v>2205776</v>
      </c>
      <c r="CK16" s="140">
        <v>65791</v>
      </c>
      <c r="CL16" s="140">
        <v>2108998</v>
      </c>
      <c r="CM16" s="140">
        <v>30987</v>
      </c>
      <c r="CN16" s="140">
        <v>0</v>
      </c>
      <c r="CO16" s="140">
        <v>39600</v>
      </c>
      <c r="CP16" s="141" t="s">
        <v>390</v>
      </c>
      <c r="CQ16" s="140">
        <v>7047914</v>
      </c>
      <c r="CR16" s="140">
        <v>857775</v>
      </c>
      <c r="CS16" s="140">
        <v>512280</v>
      </c>
      <c r="CT16" s="140">
        <v>0</v>
      </c>
      <c r="CU16" s="140">
        <v>324477</v>
      </c>
      <c r="CV16" s="140">
        <v>21018</v>
      </c>
      <c r="CW16" s="140">
        <v>2338566</v>
      </c>
      <c r="CX16" s="140">
        <v>5740</v>
      </c>
      <c r="CY16" s="140">
        <v>2144068</v>
      </c>
      <c r="CZ16" s="140">
        <v>188758</v>
      </c>
      <c r="DA16" s="140">
        <v>0</v>
      </c>
      <c r="DB16" s="140">
        <v>3846839</v>
      </c>
      <c r="DC16" s="140">
        <v>365480</v>
      </c>
      <c r="DD16" s="140">
        <v>2940190</v>
      </c>
      <c r="DE16" s="140">
        <v>524473</v>
      </c>
      <c r="DF16" s="140">
        <v>16696</v>
      </c>
      <c r="DG16" s="141" t="s">
        <v>390</v>
      </c>
      <c r="DH16" s="140">
        <v>4734</v>
      </c>
      <c r="DI16" s="140">
        <v>228792</v>
      </c>
      <c r="DJ16" s="140">
        <v>9522082</v>
      </c>
    </row>
    <row r="17" spans="1:114" ht="13.5" customHeight="1" x14ac:dyDescent="0.15">
      <c r="A17" s="138" t="s">
        <v>13</v>
      </c>
      <c r="B17" s="139" t="s">
        <v>400</v>
      </c>
      <c r="C17" s="138" t="s">
        <v>1</v>
      </c>
      <c r="D17" s="140">
        <v>8381312</v>
      </c>
      <c r="E17" s="140">
        <v>6828030</v>
      </c>
      <c r="F17" s="140">
        <v>75960</v>
      </c>
      <c r="G17" s="140">
        <v>3379</v>
      </c>
      <c r="H17" s="140">
        <v>1275200</v>
      </c>
      <c r="I17" s="140">
        <v>4288191</v>
      </c>
      <c r="J17" s="140">
        <v>18015598</v>
      </c>
      <c r="K17" s="140">
        <v>1185300</v>
      </c>
      <c r="L17" s="140">
        <v>1553282</v>
      </c>
      <c r="M17" s="140">
        <v>971517</v>
      </c>
      <c r="N17" s="140">
        <v>787038</v>
      </c>
      <c r="O17" s="140">
        <v>0</v>
      </c>
      <c r="P17" s="140">
        <v>163880</v>
      </c>
      <c r="Q17" s="140">
        <v>337000</v>
      </c>
      <c r="R17" s="140">
        <v>135805</v>
      </c>
      <c r="S17" s="140">
        <v>2831870</v>
      </c>
      <c r="T17" s="140">
        <v>150353</v>
      </c>
      <c r="U17" s="140">
        <v>184479</v>
      </c>
      <c r="V17" s="140">
        <v>9352829</v>
      </c>
      <c r="W17" s="140">
        <v>7615068</v>
      </c>
      <c r="X17" s="140">
        <v>75960</v>
      </c>
      <c r="Y17" s="140">
        <v>167259</v>
      </c>
      <c r="Z17" s="140">
        <v>1612200</v>
      </c>
      <c r="AA17" s="140">
        <v>4423996</v>
      </c>
      <c r="AB17" s="140">
        <v>20847468</v>
      </c>
      <c r="AC17" s="140">
        <v>1335653</v>
      </c>
      <c r="AD17" s="140">
        <v>1737761</v>
      </c>
      <c r="AE17" s="140">
        <v>3316087</v>
      </c>
      <c r="AF17" s="140">
        <v>3020216</v>
      </c>
      <c r="AG17" s="140">
        <v>0</v>
      </c>
      <c r="AH17" s="140">
        <v>2843719</v>
      </c>
      <c r="AI17" s="140">
        <v>102991</v>
      </c>
      <c r="AJ17" s="140">
        <v>73506</v>
      </c>
      <c r="AK17" s="140">
        <v>295871</v>
      </c>
      <c r="AL17" s="141" t="s">
        <v>390</v>
      </c>
      <c r="AM17" s="140">
        <v>18756539</v>
      </c>
      <c r="AN17" s="140">
        <v>2042381</v>
      </c>
      <c r="AO17" s="140">
        <v>1803290</v>
      </c>
      <c r="AP17" s="140">
        <v>12964</v>
      </c>
      <c r="AQ17" s="140">
        <v>226127</v>
      </c>
      <c r="AR17" s="140">
        <v>0</v>
      </c>
      <c r="AS17" s="140">
        <v>3642284</v>
      </c>
      <c r="AT17" s="140">
        <v>30335</v>
      </c>
      <c r="AU17" s="140">
        <v>3575884</v>
      </c>
      <c r="AV17" s="140">
        <v>36065</v>
      </c>
      <c r="AW17" s="140">
        <v>2559</v>
      </c>
      <c r="AX17" s="140">
        <v>13058128</v>
      </c>
      <c r="AY17" s="140">
        <v>2023226</v>
      </c>
      <c r="AZ17" s="140">
        <v>8907815</v>
      </c>
      <c r="BA17" s="140">
        <v>1754127</v>
      </c>
      <c r="BB17" s="140">
        <v>372960</v>
      </c>
      <c r="BC17" s="141" t="s">
        <v>390</v>
      </c>
      <c r="BD17" s="140">
        <v>11187</v>
      </c>
      <c r="BE17" s="140">
        <v>4324284</v>
      </c>
      <c r="BF17" s="140">
        <v>26396910</v>
      </c>
      <c r="BG17" s="140">
        <v>794935</v>
      </c>
      <c r="BH17" s="140">
        <v>770294</v>
      </c>
      <c r="BI17" s="140">
        <v>0</v>
      </c>
      <c r="BJ17" s="140">
        <v>766931</v>
      </c>
      <c r="BK17" s="140">
        <v>0</v>
      </c>
      <c r="BL17" s="140">
        <v>3363</v>
      </c>
      <c r="BM17" s="140">
        <v>24641</v>
      </c>
      <c r="BN17" s="141" t="s">
        <v>390</v>
      </c>
      <c r="BO17" s="140">
        <v>2544349</v>
      </c>
      <c r="BP17" s="140">
        <v>485215</v>
      </c>
      <c r="BQ17" s="140">
        <v>403979</v>
      </c>
      <c r="BR17" s="140">
        <v>0</v>
      </c>
      <c r="BS17" s="140">
        <v>81236</v>
      </c>
      <c r="BT17" s="140">
        <v>0</v>
      </c>
      <c r="BU17" s="140">
        <v>831732</v>
      </c>
      <c r="BV17" s="140">
        <v>2030</v>
      </c>
      <c r="BW17" s="140">
        <v>829702</v>
      </c>
      <c r="BX17" s="140">
        <v>0</v>
      </c>
      <c r="BY17" s="140">
        <v>0</v>
      </c>
      <c r="BZ17" s="140">
        <v>1227402</v>
      </c>
      <c r="CA17" s="140">
        <v>132658</v>
      </c>
      <c r="CB17" s="140">
        <v>798547</v>
      </c>
      <c r="CC17" s="140">
        <v>104124</v>
      </c>
      <c r="CD17" s="140">
        <v>192073</v>
      </c>
      <c r="CE17" s="141" t="s">
        <v>390</v>
      </c>
      <c r="CF17" s="140">
        <v>0</v>
      </c>
      <c r="CG17" s="140">
        <v>464103</v>
      </c>
      <c r="CH17" s="140">
        <v>3803387</v>
      </c>
      <c r="CI17" s="140">
        <v>4111022</v>
      </c>
      <c r="CJ17" s="140">
        <v>3790510</v>
      </c>
      <c r="CK17" s="140">
        <v>0</v>
      </c>
      <c r="CL17" s="140">
        <v>3610650</v>
      </c>
      <c r="CM17" s="140">
        <v>102991</v>
      </c>
      <c r="CN17" s="140">
        <v>76869</v>
      </c>
      <c r="CO17" s="140">
        <v>320512</v>
      </c>
      <c r="CP17" s="141" t="s">
        <v>390</v>
      </c>
      <c r="CQ17" s="140">
        <v>21300888</v>
      </c>
      <c r="CR17" s="140">
        <v>2527596</v>
      </c>
      <c r="CS17" s="140">
        <v>2207269</v>
      </c>
      <c r="CT17" s="140">
        <v>12964</v>
      </c>
      <c r="CU17" s="140">
        <v>307363</v>
      </c>
      <c r="CV17" s="140">
        <v>0</v>
      </c>
      <c r="CW17" s="140">
        <v>4474016</v>
      </c>
      <c r="CX17" s="140">
        <v>32365</v>
      </c>
      <c r="CY17" s="140">
        <v>4405586</v>
      </c>
      <c r="CZ17" s="140">
        <v>36065</v>
      </c>
      <c r="DA17" s="140">
        <v>2559</v>
      </c>
      <c r="DB17" s="140">
        <v>14285530</v>
      </c>
      <c r="DC17" s="140">
        <v>2155884</v>
      </c>
      <c r="DD17" s="140">
        <v>9706362</v>
      </c>
      <c r="DE17" s="140">
        <v>1858251</v>
      </c>
      <c r="DF17" s="140">
        <v>565033</v>
      </c>
      <c r="DG17" s="141" t="s">
        <v>390</v>
      </c>
      <c r="DH17" s="140">
        <v>11187</v>
      </c>
      <c r="DI17" s="140">
        <v>4788387</v>
      </c>
      <c r="DJ17" s="140">
        <v>30200297</v>
      </c>
    </row>
    <row r="18" spans="1:114" ht="13.5" customHeight="1" x14ac:dyDescent="0.15">
      <c r="A18" s="138" t="s">
        <v>14</v>
      </c>
      <c r="B18" s="139" t="s">
        <v>401</v>
      </c>
      <c r="C18" s="138" t="s">
        <v>1</v>
      </c>
      <c r="D18" s="140">
        <v>5390943</v>
      </c>
      <c r="E18" s="140">
        <v>4745671</v>
      </c>
      <c r="F18" s="140">
        <v>142198</v>
      </c>
      <c r="G18" s="140">
        <v>0</v>
      </c>
      <c r="H18" s="140">
        <v>832000</v>
      </c>
      <c r="I18" s="140">
        <v>2884989</v>
      </c>
      <c r="J18" s="140">
        <v>9438049</v>
      </c>
      <c r="K18" s="140">
        <v>886484</v>
      </c>
      <c r="L18" s="140">
        <v>645272</v>
      </c>
      <c r="M18" s="140">
        <v>1489236</v>
      </c>
      <c r="N18" s="140">
        <v>1369632</v>
      </c>
      <c r="O18" s="140">
        <v>0</v>
      </c>
      <c r="P18" s="140">
        <v>0</v>
      </c>
      <c r="Q18" s="140">
        <v>27000</v>
      </c>
      <c r="R18" s="140">
        <v>1251819</v>
      </c>
      <c r="S18" s="140">
        <v>1968932</v>
      </c>
      <c r="T18" s="140">
        <v>90813</v>
      </c>
      <c r="U18" s="140">
        <v>119604</v>
      </c>
      <c r="V18" s="140">
        <v>6880179</v>
      </c>
      <c r="W18" s="140">
        <v>6115303</v>
      </c>
      <c r="X18" s="140">
        <v>142198</v>
      </c>
      <c r="Y18" s="140">
        <v>0</v>
      </c>
      <c r="Z18" s="140">
        <v>859000</v>
      </c>
      <c r="AA18" s="140">
        <v>4136808</v>
      </c>
      <c r="AB18" s="140">
        <v>11406981</v>
      </c>
      <c r="AC18" s="140">
        <v>977297</v>
      </c>
      <c r="AD18" s="140">
        <v>764876</v>
      </c>
      <c r="AE18" s="140">
        <v>1884084</v>
      </c>
      <c r="AF18" s="140">
        <v>1629786</v>
      </c>
      <c r="AG18" s="140">
        <v>34665</v>
      </c>
      <c r="AH18" s="140">
        <v>1132839</v>
      </c>
      <c r="AI18" s="140">
        <v>443697</v>
      </c>
      <c r="AJ18" s="140">
        <v>18585</v>
      </c>
      <c r="AK18" s="140">
        <v>254298</v>
      </c>
      <c r="AL18" s="141" t="s">
        <v>390</v>
      </c>
      <c r="AM18" s="140">
        <v>11368922</v>
      </c>
      <c r="AN18" s="140">
        <v>1228167</v>
      </c>
      <c r="AO18" s="140">
        <v>845598</v>
      </c>
      <c r="AP18" s="140">
        <v>126080</v>
      </c>
      <c r="AQ18" s="140">
        <v>236261</v>
      </c>
      <c r="AR18" s="140">
        <v>20228</v>
      </c>
      <c r="AS18" s="140">
        <v>2437051</v>
      </c>
      <c r="AT18" s="140">
        <v>43388</v>
      </c>
      <c r="AU18" s="140">
        <v>2230255</v>
      </c>
      <c r="AV18" s="140">
        <v>163408</v>
      </c>
      <c r="AW18" s="140">
        <v>0</v>
      </c>
      <c r="AX18" s="140">
        <v>7703704</v>
      </c>
      <c r="AY18" s="140">
        <v>2307821</v>
      </c>
      <c r="AZ18" s="140">
        <v>4856269</v>
      </c>
      <c r="BA18" s="140">
        <v>364290</v>
      </c>
      <c r="BB18" s="140">
        <v>175324</v>
      </c>
      <c r="BC18" s="141" t="s">
        <v>390</v>
      </c>
      <c r="BD18" s="140">
        <v>0</v>
      </c>
      <c r="BE18" s="140">
        <v>1575986</v>
      </c>
      <c r="BF18" s="140">
        <v>14828992</v>
      </c>
      <c r="BG18" s="140">
        <v>237473</v>
      </c>
      <c r="BH18" s="140">
        <v>234756</v>
      </c>
      <c r="BI18" s="140">
        <v>0</v>
      </c>
      <c r="BJ18" s="140">
        <v>139128</v>
      </c>
      <c r="BK18" s="140">
        <v>0</v>
      </c>
      <c r="BL18" s="140">
        <v>95628</v>
      </c>
      <c r="BM18" s="140">
        <v>2717</v>
      </c>
      <c r="BN18" s="141" t="s">
        <v>390</v>
      </c>
      <c r="BO18" s="140">
        <v>2850929</v>
      </c>
      <c r="BP18" s="140">
        <v>566036</v>
      </c>
      <c r="BQ18" s="140">
        <v>388505</v>
      </c>
      <c r="BR18" s="140">
        <v>120452</v>
      </c>
      <c r="BS18" s="140">
        <v>57079</v>
      </c>
      <c r="BT18" s="140">
        <v>0</v>
      </c>
      <c r="BU18" s="140">
        <v>1127284</v>
      </c>
      <c r="BV18" s="140">
        <v>31541</v>
      </c>
      <c r="BW18" s="140">
        <v>1082822</v>
      </c>
      <c r="BX18" s="140">
        <v>12921</v>
      </c>
      <c r="BY18" s="140">
        <v>17790</v>
      </c>
      <c r="BZ18" s="140">
        <v>1137927</v>
      </c>
      <c r="CA18" s="140">
        <v>213947</v>
      </c>
      <c r="CB18" s="140">
        <v>887519</v>
      </c>
      <c r="CC18" s="140">
        <v>17739</v>
      </c>
      <c r="CD18" s="140">
        <v>18722</v>
      </c>
      <c r="CE18" s="141" t="s">
        <v>390</v>
      </c>
      <c r="CF18" s="140">
        <v>1892</v>
      </c>
      <c r="CG18" s="140">
        <v>369766</v>
      </c>
      <c r="CH18" s="140">
        <v>3458168</v>
      </c>
      <c r="CI18" s="140">
        <v>2121557</v>
      </c>
      <c r="CJ18" s="140">
        <v>1864542</v>
      </c>
      <c r="CK18" s="140">
        <v>34665</v>
      </c>
      <c r="CL18" s="140">
        <v>1271967</v>
      </c>
      <c r="CM18" s="140">
        <v>443697</v>
      </c>
      <c r="CN18" s="140">
        <v>114213</v>
      </c>
      <c r="CO18" s="140">
        <v>257015</v>
      </c>
      <c r="CP18" s="141" t="s">
        <v>390</v>
      </c>
      <c r="CQ18" s="140">
        <v>14219851</v>
      </c>
      <c r="CR18" s="140">
        <v>1794203</v>
      </c>
      <c r="CS18" s="140">
        <v>1234103</v>
      </c>
      <c r="CT18" s="140">
        <v>246532</v>
      </c>
      <c r="CU18" s="140">
        <v>293340</v>
      </c>
      <c r="CV18" s="140">
        <v>20228</v>
      </c>
      <c r="CW18" s="140">
        <v>3564335</v>
      </c>
      <c r="CX18" s="140">
        <v>74929</v>
      </c>
      <c r="CY18" s="140">
        <v>3313077</v>
      </c>
      <c r="CZ18" s="140">
        <v>176329</v>
      </c>
      <c r="DA18" s="140">
        <v>17790</v>
      </c>
      <c r="DB18" s="140">
        <v>8841631</v>
      </c>
      <c r="DC18" s="140">
        <v>2521768</v>
      </c>
      <c r="DD18" s="140">
        <v>5743788</v>
      </c>
      <c r="DE18" s="140">
        <v>382029</v>
      </c>
      <c r="DF18" s="140">
        <v>194046</v>
      </c>
      <c r="DG18" s="141" t="s">
        <v>390</v>
      </c>
      <c r="DH18" s="140">
        <v>1892</v>
      </c>
      <c r="DI18" s="140">
        <v>1945752</v>
      </c>
      <c r="DJ18" s="140">
        <v>18287160</v>
      </c>
    </row>
    <row r="19" spans="1:114" ht="13.5" customHeight="1" x14ac:dyDescent="0.15">
      <c r="A19" s="138" t="s">
        <v>15</v>
      </c>
      <c r="B19" s="139" t="s">
        <v>402</v>
      </c>
      <c r="C19" s="138" t="s">
        <v>1</v>
      </c>
      <c r="D19" s="140">
        <v>55644867</v>
      </c>
      <c r="E19" s="140">
        <v>43506726</v>
      </c>
      <c r="F19" s="140">
        <v>3460110</v>
      </c>
      <c r="G19" s="140">
        <v>10387</v>
      </c>
      <c r="H19" s="140">
        <v>7434000</v>
      </c>
      <c r="I19" s="140">
        <v>14997116</v>
      </c>
      <c r="J19" s="140">
        <v>58632579</v>
      </c>
      <c r="K19" s="140">
        <v>17605113</v>
      </c>
      <c r="L19" s="140">
        <v>12138141</v>
      </c>
      <c r="M19" s="140">
        <v>134046</v>
      </c>
      <c r="N19" s="140">
        <v>99136</v>
      </c>
      <c r="O19" s="140">
        <v>0</v>
      </c>
      <c r="P19" s="140">
        <v>0</v>
      </c>
      <c r="Q19" s="140">
        <v>0</v>
      </c>
      <c r="R19" s="140">
        <v>0</v>
      </c>
      <c r="S19" s="140">
        <v>428723</v>
      </c>
      <c r="T19" s="140">
        <v>99136</v>
      </c>
      <c r="U19" s="140">
        <v>34910</v>
      </c>
      <c r="V19" s="140">
        <v>55778913</v>
      </c>
      <c r="W19" s="140">
        <v>43605862</v>
      </c>
      <c r="X19" s="140">
        <v>3460110</v>
      </c>
      <c r="Y19" s="140">
        <v>10387</v>
      </c>
      <c r="Z19" s="140">
        <v>7434000</v>
      </c>
      <c r="AA19" s="140">
        <v>14997116</v>
      </c>
      <c r="AB19" s="140">
        <v>59061302</v>
      </c>
      <c r="AC19" s="140">
        <v>17704249</v>
      </c>
      <c r="AD19" s="140">
        <v>12173051</v>
      </c>
      <c r="AE19" s="140">
        <v>20125024</v>
      </c>
      <c r="AF19" s="140">
        <v>20062038</v>
      </c>
      <c r="AG19" s="140">
        <v>0</v>
      </c>
      <c r="AH19" s="140">
        <v>20062038</v>
      </c>
      <c r="AI19" s="140">
        <v>0</v>
      </c>
      <c r="AJ19" s="140">
        <v>0</v>
      </c>
      <c r="AK19" s="140">
        <v>62986</v>
      </c>
      <c r="AL19" s="141" t="s">
        <v>390</v>
      </c>
      <c r="AM19" s="140">
        <v>75805877</v>
      </c>
      <c r="AN19" s="140">
        <v>12054324</v>
      </c>
      <c r="AO19" s="140">
        <v>9067747</v>
      </c>
      <c r="AP19" s="140">
        <v>0</v>
      </c>
      <c r="AQ19" s="140">
        <v>2964577</v>
      </c>
      <c r="AR19" s="140">
        <v>22000</v>
      </c>
      <c r="AS19" s="140">
        <v>39681964</v>
      </c>
      <c r="AT19" s="140">
        <v>0</v>
      </c>
      <c r="AU19" s="140">
        <v>31865728</v>
      </c>
      <c r="AV19" s="140">
        <v>7816236</v>
      </c>
      <c r="AW19" s="140">
        <v>0</v>
      </c>
      <c r="AX19" s="140">
        <v>24039108</v>
      </c>
      <c r="AY19" s="140">
        <v>0</v>
      </c>
      <c r="AZ19" s="140">
        <v>22528425</v>
      </c>
      <c r="BA19" s="140">
        <v>1183606</v>
      </c>
      <c r="BB19" s="140">
        <v>327077</v>
      </c>
      <c r="BC19" s="141" t="s">
        <v>390</v>
      </c>
      <c r="BD19" s="140">
        <v>30481</v>
      </c>
      <c r="BE19" s="140">
        <v>18346545</v>
      </c>
      <c r="BF19" s="140">
        <v>114277446</v>
      </c>
      <c r="BG19" s="140">
        <v>0</v>
      </c>
      <c r="BH19" s="140">
        <v>0</v>
      </c>
      <c r="BI19" s="140">
        <v>0</v>
      </c>
      <c r="BJ19" s="140">
        <v>0</v>
      </c>
      <c r="BK19" s="140">
        <v>0</v>
      </c>
      <c r="BL19" s="140">
        <v>0</v>
      </c>
      <c r="BM19" s="140">
        <v>0</v>
      </c>
      <c r="BN19" s="141" t="s">
        <v>390</v>
      </c>
      <c r="BO19" s="140">
        <v>477073</v>
      </c>
      <c r="BP19" s="140">
        <v>43505</v>
      </c>
      <c r="BQ19" s="140">
        <v>43505</v>
      </c>
      <c r="BR19" s="140">
        <v>0</v>
      </c>
      <c r="BS19" s="140">
        <v>0</v>
      </c>
      <c r="BT19" s="140">
        <v>0</v>
      </c>
      <c r="BU19" s="140">
        <v>77737</v>
      </c>
      <c r="BV19" s="140">
        <v>0</v>
      </c>
      <c r="BW19" s="140">
        <v>77737</v>
      </c>
      <c r="BX19" s="140">
        <v>0</v>
      </c>
      <c r="BY19" s="140">
        <v>0</v>
      </c>
      <c r="BZ19" s="140">
        <v>354645</v>
      </c>
      <c r="CA19" s="140">
        <v>0</v>
      </c>
      <c r="CB19" s="140">
        <v>351094</v>
      </c>
      <c r="CC19" s="140">
        <v>173</v>
      </c>
      <c r="CD19" s="140">
        <v>3378</v>
      </c>
      <c r="CE19" s="141" t="s">
        <v>390</v>
      </c>
      <c r="CF19" s="140">
        <v>1186</v>
      </c>
      <c r="CG19" s="140">
        <v>85696</v>
      </c>
      <c r="CH19" s="140">
        <v>562769</v>
      </c>
      <c r="CI19" s="140">
        <v>20125024</v>
      </c>
      <c r="CJ19" s="140">
        <v>20062038</v>
      </c>
      <c r="CK19" s="140">
        <v>0</v>
      </c>
      <c r="CL19" s="140">
        <v>20062038</v>
      </c>
      <c r="CM19" s="140">
        <v>0</v>
      </c>
      <c r="CN19" s="140">
        <v>0</v>
      </c>
      <c r="CO19" s="140">
        <v>62986</v>
      </c>
      <c r="CP19" s="141" t="s">
        <v>390</v>
      </c>
      <c r="CQ19" s="140">
        <v>76282950</v>
      </c>
      <c r="CR19" s="140">
        <v>12097829</v>
      </c>
      <c r="CS19" s="140">
        <v>9111252</v>
      </c>
      <c r="CT19" s="140">
        <v>0</v>
      </c>
      <c r="CU19" s="140">
        <v>2964577</v>
      </c>
      <c r="CV19" s="140">
        <v>22000</v>
      </c>
      <c r="CW19" s="140">
        <v>39759701</v>
      </c>
      <c r="CX19" s="140">
        <v>0</v>
      </c>
      <c r="CY19" s="140">
        <v>31943465</v>
      </c>
      <c r="CZ19" s="140">
        <v>7816236</v>
      </c>
      <c r="DA19" s="140">
        <v>0</v>
      </c>
      <c r="DB19" s="140">
        <v>24393753</v>
      </c>
      <c r="DC19" s="140">
        <v>0</v>
      </c>
      <c r="DD19" s="140">
        <v>22879519</v>
      </c>
      <c r="DE19" s="140">
        <v>1183779</v>
      </c>
      <c r="DF19" s="140">
        <v>330455</v>
      </c>
      <c r="DG19" s="141" t="s">
        <v>390</v>
      </c>
      <c r="DH19" s="140">
        <v>31667</v>
      </c>
      <c r="DI19" s="140">
        <v>18432241</v>
      </c>
      <c r="DJ19" s="140">
        <v>114840215</v>
      </c>
    </row>
    <row r="20" spans="1:114" ht="13.5" customHeight="1" x14ac:dyDescent="0.15">
      <c r="A20" s="138" t="s">
        <v>16</v>
      </c>
      <c r="B20" s="139" t="s">
        <v>403</v>
      </c>
      <c r="C20" s="138" t="s">
        <v>1</v>
      </c>
      <c r="D20" s="140">
        <v>5540268</v>
      </c>
      <c r="E20" s="140">
        <v>5377369</v>
      </c>
      <c r="F20" s="140">
        <v>960987</v>
      </c>
      <c r="G20" s="140">
        <v>346716</v>
      </c>
      <c r="H20" s="140">
        <v>3087300</v>
      </c>
      <c r="I20" s="140">
        <v>793155</v>
      </c>
      <c r="J20" s="140">
        <v>3397384</v>
      </c>
      <c r="K20" s="140">
        <v>189211</v>
      </c>
      <c r="L20" s="140">
        <v>162899</v>
      </c>
      <c r="M20" s="140">
        <v>27484</v>
      </c>
      <c r="N20" s="140">
        <v>27484</v>
      </c>
      <c r="O20" s="140">
        <v>0</v>
      </c>
      <c r="P20" s="140">
        <v>0</v>
      </c>
      <c r="Q20" s="140">
        <v>0</v>
      </c>
      <c r="R20" s="140">
        <v>0</v>
      </c>
      <c r="S20" s="140">
        <v>220272</v>
      </c>
      <c r="T20" s="140">
        <v>27484</v>
      </c>
      <c r="U20" s="140">
        <v>0</v>
      </c>
      <c r="V20" s="140">
        <v>5567752</v>
      </c>
      <c r="W20" s="140">
        <v>5404853</v>
      </c>
      <c r="X20" s="140">
        <v>960987</v>
      </c>
      <c r="Y20" s="140">
        <v>346716</v>
      </c>
      <c r="Z20" s="140">
        <v>3087300</v>
      </c>
      <c r="AA20" s="140">
        <v>793155</v>
      </c>
      <c r="AB20" s="140">
        <v>3617656</v>
      </c>
      <c r="AC20" s="140">
        <v>216695</v>
      </c>
      <c r="AD20" s="140">
        <v>162899</v>
      </c>
      <c r="AE20" s="140">
        <v>4589043</v>
      </c>
      <c r="AF20" s="140">
        <v>4563136</v>
      </c>
      <c r="AG20" s="140">
        <v>0</v>
      </c>
      <c r="AH20" s="140">
        <v>4563136</v>
      </c>
      <c r="AI20" s="140">
        <v>0</v>
      </c>
      <c r="AJ20" s="140">
        <v>0</v>
      </c>
      <c r="AK20" s="140">
        <v>25907</v>
      </c>
      <c r="AL20" s="141" t="s">
        <v>390</v>
      </c>
      <c r="AM20" s="140">
        <v>3869604</v>
      </c>
      <c r="AN20" s="140">
        <v>606386</v>
      </c>
      <c r="AO20" s="140">
        <v>443819</v>
      </c>
      <c r="AP20" s="140">
        <v>0</v>
      </c>
      <c r="AQ20" s="140">
        <v>162567</v>
      </c>
      <c r="AR20" s="140">
        <v>0</v>
      </c>
      <c r="AS20" s="140">
        <v>718569</v>
      </c>
      <c r="AT20" s="140">
        <v>0</v>
      </c>
      <c r="AU20" s="140">
        <v>655508</v>
      </c>
      <c r="AV20" s="140">
        <v>63061</v>
      </c>
      <c r="AW20" s="140">
        <v>0</v>
      </c>
      <c r="AX20" s="140">
        <v>2544649</v>
      </c>
      <c r="AY20" s="140">
        <v>0</v>
      </c>
      <c r="AZ20" s="140">
        <v>2125360</v>
      </c>
      <c r="BA20" s="140">
        <v>419289</v>
      </c>
      <c r="BB20" s="140">
        <v>0</v>
      </c>
      <c r="BC20" s="141" t="s">
        <v>390</v>
      </c>
      <c r="BD20" s="140">
        <v>0</v>
      </c>
      <c r="BE20" s="140">
        <v>479005</v>
      </c>
      <c r="BF20" s="140">
        <v>8937652</v>
      </c>
      <c r="BG20" s="140">
        <v>0</v>
      </c>
      <c r="BH20" s="140">
        <v>0</v>
      </c>
      <c r="BI20" s="140">
        <v>0</v>
      </c>
      <c r="BJ20" s="140">
        <v>0</v>
      </c>
      <c r="BK20" s="140">
        <v>0</v>
      </c>
      <c r="BL20" s="140">
        <v>0</v>
      </c>
      <c r="BM20" s="140">
        <v>0</v>
      </c>
      <c r="BN20" s="141" t="s">
        <v>390</v>
      </c>
      <c r="BO20" s="140">
        <v>226804</v>
      </c>
      <c r="BP20" s="140">
        <v>102792</v>
      </c>
      <c r="BQ20" s="140">
        <v>53414</v>
      </c>
      <c r="BR20" s="140">
        <v>0</v>
      </c>
      <c r="BS20" s="140">
        <v>49378</v>
      </c>
      <c r="BT20" s="140">
        <v>0</v>
      </c>
      <c r="BU20" s="140">
        <v>109956</v>
      </c>
      <c r="BV20" s="140">
        <v>0</v>
      </c>
      <c r="BW20" s="140">
        <v>109956</v>
      </c>
      <c r="BX20" s="140">
        <v>0</v>
      </c>
      <c r="BY20" s="140">
        <v>0</v>
      </c>
      <c r="BZ20" s="140">
        <v>14056</v>
      </c>
      <c r="CA20" s="140">
        <v>0</v>
      </c>
      <c r="CB20" s="140">
        <v>12491</v>
      </c>
      <c r="CC20" s="140">
        <v>1565</v>
      </c>
      <c r="CD20" s="140">
        <v>0</v>
      </c>
      <c r="CE20" s="141" t="s">
        <v>390</v>
      </c>
      <c r="CF20" s="140">
        <v>0</v>
      </c>
      <c r="CG20" s="140">
        <v>20952</v>
      </c>
      <c r="CH20" s="140">
        <v>247756</v>
      </c>
      <c r="CI20" s="140">
        <v>4589043</v>
      </c>
      <c r="CJ20" s="140">
        <v>4563136</v>
      </c>
      <c r="CK20" s="140">
        <v>0</v>
      </c>
      <c r="CL20" s="140">
        <v>4563136</v>
      </c>
      <c r="CM20" s="140">
        <v>0</v>
      </c>
      <c r="CN20" s="140">
        <v>0</v>
      </c>
      <c r="CO20" s="140">
        <v>25907</v>
      </c>
      <c r="CP20" s="141" t="s">
        <v>390</v>
      </c>
      <c r="CQ20" s="140">
        <v>4096408</v>
      </c>
      <c r="CR20" s="140">
        <v>709178</v>
      </c>
      <c r="CS20" s="140">
        <v>497233</v>
      </c>
      <c r="CT20" s="140">
        <v>0</v>
      </c>
      <c r="CU20" s="140">
        <v>211945</v>
      </c>
      <c r="CV20" s="140">
        <v>0</v>
      </c>
      <c r="CW20" s="140">
        <v>828525</v>
      </c>
      <c r="CX20" s="140">
        <v>0</v>
      </c>
      <c r="CY20" s="140">
        <v>765464</v>
      </c>
      <c r="CZ20" s="140">
        <v>63061</v>
      </c>
      <c r="DA20" s="140">
        <v>0</v>
      </c>
      <c r="DB20" s="140">
        <v>2558705</v>
      </c>
      <c r="DC20" s="140">
        <v>0</v>
      </c>
      <c r="DD20" s="140">
        <v>2137851</v>
      </c>
      <c r="DE20" s="140">
        <v>420854</v>
      </c>
      <c r="DF20" s="140">
        <v>0</v>
      </c>
      <c r="DG20" s="141" t="s">
        <v>390</v>
      </c>
      <c r="DH20" s="140">
        <v>0</v>
      </c>
      <c r="DI20" s="140">
        <v>499957</v>
      </c>
      <c r="DJ20" s="140">
        <v>9185408</v>
      </c>
    </row>
    <row r="21" spans="1:114" ht="13.5" customHeight="1" x14ac:dyDescent="0.15">
      <c r="A21" s="138" t="s">
        <v>17</v>
      </c>
      <c r="B21" s="139" t="s">
        <v>404</v>
      </c>
      <c r="C21" s="138" t="s">
        <v>1</v>
      </c>
      <c r="D21" s="140">
        <v>4079554</v>
      </c>
      <c r="E21" s="140">
        <v>4229055</v>
      </c>
      <c r="F21" s="140">
        <v>1690104</v>
      </c>
      <c r="G21" s="140">
        <v>0</v>
      </c>
      <c r="H21" s="140">
        <v>1911500</v>
      </c>
      <c r="I21" s="140">
        <v>568464</v>
      </c>
      <c r="J21" s="140">
        <v>5082820</v>
      </c>
      <c r="K21" s="140">
        <v>58987</v>
      </c>
      <c r="L21" s="140">
        <v>-149501</v>
      </c>
      <c r="M21" s="140">
        <v>37246</v>
      </c>
      <c r="N21" s="140">
        <v>23566</v>
      </c>
      <c r="O21" s="140">
        <v>0</v>
      </c>
      <c r="P21" s="140">
        <v>0</v>
      </c>
      <c r="Q21" s="140">
        <v>20100</v>
      </c>
      <c r="R21" s="140">
        <v>3466</v>
      </c>
      <c r="S21" s="140">
        <v>254151</v>
      </c>
      <c r="T21" s="140">
        <v>0</v>
      </c>
      <c r="U21" s="140">
        <v>13680</v>
      </c>
      <c r="V21" s="140">
        <v>4116800</v>
      </c>
      <c r="W21" s="140">
        <v>4252621</v>
      </c>
      <c r="X21" s="140">
        <v>1690104</v>
      </c>
      <c r="Y21" s="140">
        <v>0</v>
      </c>
      <c r="Z21" s="140">
        <v>1931600</v>
      </c>
      <c r="AA21" s="140">
        <v>571930</v>
      </c>
      <c r="AB21" s="140">
        <v>5336971</v>
      </c>
      <c r="AC21" s="140">
        <v>58987</v>
      </c>
      <c r="AD21" s="140">
        <v>-135821</v>
      </c>
      <c r="AE21" s="140">
        <v>5927279</v>
      </c>
      <c r="AF21" s="140">
        <v>5927279</v>
      </c>
      <c r="AG21" s="140">
        <v>0</v>
      </c>
      <c r="AH21" s="140">
        <v>5369737</v>
      </c>
      <c r="AI21" s="140">
        <v>557542</v>
      </c>
      <c r="AJ21" s="140">
        <v>0</v>
      </c>
      <c r="AK21" s="140">
        <v>0</v>
      </c>
      <c r="AL21" s="141" t="s">
        <v>390</v>
      </c>
      <c r="AM21" s="140">
        <v>3214376</v>
      </c>
      <c r="AN21" s="140">
        <v>686604</v>
      </c>
      <c r="AO21" s="140">
        <v>305101</v>
      </c>
      <c r="AP21" s="140">
        <v>0</v>
      </c>
      <c r="AQ21" s="140">
        <v>324570</v>
      </c>
      <c r="AR21" s="140">
        <v>56933</v>
      </c>
      <c r="AS21" s="140">
        <v>1060895</v>
      </c>
      <c r="AT21" s="140">
        <v>0</v>
      </c>
      <c r="AU21" s="140">
        <v>814406</v>
      </c>
      <c r="AV21" s="140">
        <v>246489</v>
      </c>
      <c r="AW21" s="140">
        <v>0</v>
      </c>
      <c r="AX21" s="140">
        <v>1466877</v>
      </c>
      <c r="AY21" s="140">
        <v>36486</v>
      </c>
      <c r="AZ21" s="140">
        <v>1232735</v>
      </c>
      <c r="BA21" s="140">
        <v>152152</v>
      </c>
      <c r="BB21" s="140">
        <v>45504</v>
      </c>
      <c r="BC21" s="141" t="s">
        <v>390</v>
      </c>
      <c r="BD21" s="140">
        <v>0</v>
      </c>
      <c r="BE21" s="140">
        <v>20719</v>
      </c>
      <c r="BF21" s="140">
        <v>9162374</v>
      </c>
      <c r="BG21" s="140">
        <v>0</v>
      </c>
      <c r="BH21" s="140">
        <v>0</v>
      </c>
      <c r="BI21" s="140">
        <v>0</v>
      </c>
      <c r="BJ21" s="140">
        <v>0</v>
      </c>
      <c r="BK21" s="140">
        <v>0</v>
      </c>
      <c r="BL21" s="140">
        <v>0</v>
      </c>
      <c r="BM21" s="140">
        <v>0</v>
      </c>
      <c r="BN21" s="141" t="s">
        <v>390</v>
      </c>
      <c r="BO21" s="140">
        <v>291397</v>
      </c>
      <c r="BP21" s="140">
        <v>30230</v>
      </c>
      <c r="BQ21" s="140">
        <v>25710</v>
      </c>
      <c r="BR21" s="140">
        <v>0</v>
      </c>
      <c r="BS21" s="140">
        <v>4520</v>
      </c>
      <c r="BT21" s="140">
        <v>0</v>
      </c>
      <c r="BU21" s="140">
        <v>193162</v>
      </c>
      <c r="BV21" s="140">
        <v>0</v>
      </c>
      <c r="BW21" s="140">
        <v>193162</v>
      </c>
      <c r="BX21" s="140">
        <v>0</v>
      </c>
      <c r="BY21" s="140">
        <v>0</v>
      </c>
      <c r="BZ21" s="140">
        <v>68005</v>
      </c>
      <c r="CA21" s="140">
        <v>13268</v>
      </c>
      <c r="CB21" s="140">
        <v>52248</v>
      </c>
      <c r="CC21" s="140">
        <v>0</v>
      </c>
      <c r="CD21" s="140">
        <v>2489</v>
      </c>
      <c r="CE21" s="141" t="s">
        <v>390</v>
      </c>
      <c r="CF21" s="140">
        <v>0</v>
      </c>
      <c r="CG21" s="140">
        <v>0</v>
      </c>
      <c r="CH21" s="140">
        <v>291397</v>
      </c>
      <c r="CI21" s="140">
        <v>5927279</v>
      </c>
      <c r="CJ21" s="140">
        <v>5927279</v>
      </c>
      <c r="CK21" s="140">
        <v>0</v>
      </c>
      <c r="CL21" s="140">
        <v>5369737</v>
      </c>
      <c r="CM21" s="140">
        <v>557542</v>
      </c>
      <c r="CN21" s="140">
        <v>0</v>
      </c>
      <c r="CO21" s="140">
        <v>0</v>
      </c>
      <c r="CP21" s="141" t="s">
        <v>390</v>
      </c>
      <c r="CQ21" s="140">
        <v>3505773</v>
      </c>
      <c r="CR21" s="140">
        <v>716834</v>
      </c>
      <c r="CS21" s="140">
        <v>330811</v>
      </c>
      <c r="CT21" s="140">
        <v>0</v>
      </c>
      <c r="CU21" s="140">
        <v>329090</v>
      </c>
      <c r="CV21" s="140">
        <v>56933</v>
      </c>
      <c r="CW21" s="140">
        <v>1254057</v>
      </c>
      <c r="CX21" s="140">
        <v>0</v>
      </c>
      <c r="CY21" s="140">
        <v>1007568</v>
      </c>
      <c r="CZ21" s="140">
        <v>246489</v>
      </c>
      <c r="DA21" s="140">
        <v>0</v>
      </c>
      <c r="DB21" s="140">
        <v>1534882</v>
      </c>
      <c r="DC21" s="140">
        <v>49754</v>
      </c>
      <c r="DD21" s="140">
        <v>1284983</v>
      </c>
      <c r="DE21" s="140">
        <v>152152</v>
      </c>
      <c r="DF21" s="140">
        <v>47993</v>
      </c>
      <c r="DG21" s="141" t="s">
        <v>390</v>
      </c>
      <c r="DH21" s="140">
        <v>0</v>
      </c>
      <c r="DI21" s="140">
        <v>20719</v>
      </c>
      <c r="DJ21" s="140">
        <v>9453771</v>
      </c>
    </row>
    <row r="22" spans="1:114" ht="13.5" customHeight="1" x14ac:dyDescent="0.15">
      <c r="A22" s="138" t="s">
        <v>18</v>
      </c>
      <c r="B22" s="139" t="s">
        <v>405</v>
      </c>
      <c r="C22" s="138" t="s">
        <v>1</v>
      </c>
      <c r="D22" s="140">
        <v>3229949</v>
      </c>
      <c r="E22" s="140">
        <v>2890244</v>
      </c>
      <c r="F22" s="140">
        <v>3146</v>
      </c>
      <c r="G22" s="140">
        <v>0</v>
      </c>
      <c r="H22" s="140">
        <v>0</v>
      </c>
      <c r="I22" s="140">
        <v>1214157</v>
      </c>
      <c r="J22" s="140">
        <v>3090240</v>
      </c>
      <c r="K22" s="140">
        <v>1672941</v>
      </c>
      <c r="L22" s="140">
        <v>339705</v>
      </c>
      <c r="M22" s="140">
        <v>8422</v>
      </c>
      <c r="N22" s="140">
        <v>12550</v>
      </c>
      <c r="O22" s="140">
        <v>0</v>
      </c>
      <c r="P22" s="140">
        <v>0</v>
      </c>
      <c r="Q22" s="140">
        <v>0</v>
      </c>
      <c r="R22" s="140">
        <v>2467</v>
      </c>
      <c r="S22" s="140">
        <v>476832</v>
      </c>
      <c r="T22" s="140">
        <v>10083</v>
      </c>
      <c r="U22" s="140">
        <v>-4128</v>
      </c>
      <c r="V22" s="140">
        <v>3238371</v>
      </c>
      <c r="W22" s="140">
        <v>2902794</v>
      </c>
      <c r="X22" s="140">
        <v>3146</v>
      </c>
      <c r="Y22" s="140">
        <v>0</v>
      </c>
      <c r="Z22" s="140">
        <v>0</v>
      </c>
      <c r="AA22" s="140">
        <v>1216624</v>
      </c>
      <c r="AB22" s="140">
        <v>3567072</v>
      </c>
      <c r="AC22" s="140">
        <v>1683024</v>
      </c>
      <c r="AD22" s="140">
        <v>335577</v>
      </c>
      <c r="AE22" s="140">
        <v>24640</v>
      </c>
      <c r="AF22" s="140">
        <v>24640</v>
      </c>
      <c r="AG22" s="140">
        <v>0</v>
      </c>
      <c r="AH22" s="140">
        <v>15389</v>
      </c>
      <c r="AI22" s="140">
        <v>6292</v>
      </c>
      <c r="AJ22" s="140">
        <v>2959</v>
      </c>
      <c r="AK22" s="140">
        <v>0</v>
      </c>
      <c r="AL22" s="141" t="s">
        <v>390</v>
      </c>
      <c r="AM22" s="140">
        <v>5249892</v>
      </c>
      <c r="AN22" s="140">
        <v>573812</v>
      </c>
      <c r="AO22" s="140">
        <v>471050</v>
      </c>
      <c r="AP22" s="140">
        <v>0</v>
      </c>
      <c r="AQ22" s="140">
        <v>95646</v>
      </c>
      <c r="AR22" s="140">
        <v>7116</v>
      </c>
      <c r="AS22" s="140">
        <v>1418939</v>
      </c>
      <c r="AT22" s="140">
        <v>747</v>
      </c>
      <c r="AU22" s="140">
        <v>1361098</v>
      </c>
      <c r="AV22" s="140">
        <v>57094</v>
      </c>
      <c r="AW22" s="140">
        <v>0</v>
      </c>
      <c r="AX22" s="140">
        <v>3242894</v>
      </c>
      <c r="AY22" s="140">
        <v>7204</v>
      </c>
      <c r="AZ22" s="140">
        <v>2731964</v>
      </c>
      <c r="BA22" s="140">
        <v>401136</v>
      </c>
      <c r="BB22" s="140">
        <v>102590</v>
      </c>
      <c r="BC22" s="141" t="s">
        <v>390</v>
      </c>
      <c r="BD22" s="140">
        <v>14247</v>
      </c>
      <c r="BE22" s="140">
        <v>1045657</v>
      </c>
      <c r="BF22" s="140">
        <v>6320189</v>
      </c>
      <c r="BG22" s="140">
        <v>0</v>
      </c>
      <c r="BH22" s="140">
        <v>0</v>
      </c>
      <c r="BI22" s="140">
        <v>0</v>
      </c>
      <c r="BJ22" s="140">
        <v>0</v>
      </c>
      <c r="BK22" s="140">
        <v>0</v>
      </c>
      <c r="BL22" s="140">
        <v>0</v>
      </c>
      <c r="BM22" s="140">
        <v>0</v>
      </c>
      <c r="BN22" s="141" t="s">
        <v>390</v>
      </c>
      <c r="BO22" s="140">
        <v>483220</v>
      </c>
      <c r="BP22" s="140">
        <v>241763</v>
      </c>
      <c r="BQ22" s="140">
        <v>105587</v>
      </c>
      <c r="BR22" s="140">
        <v>0</v>
      </c>
      <c r="BS22" s="140">
        <v>136176</v>
      </c>
      <c r="BT22" s="140">
        <v>0</v>
      </c>
      <c r="BU22" s="140">
        <v>93901</v>
      </c>
      <c r="BV22" s="140">
        <v>0</v>
      </c>
      <c r="BW22" s="140">
        <v>93901</v>
      </c>
      <c r="BX22" s="140">
        <v>0</v>
      </c>
      <c r="BY22" s="140">
        <v>0</v>
      </c>
      <c r="BZ22" s="140">
        <v>146133</v>
      </c>
      <c r="CA22" s="140">
        <v>22894</v>
      </c>
      <c r="CB22" s="140">
        <v>120202</v>
      </c>
      <c r="CC22" s="140">
        <v>2347</v>
      </c>
      <c r="CD22" s="140">
        <v>690</v>
      </c>
      <c r="CE22" s="141" t="s">
        <v>390</v>
      </c>
      <c r="CF22" s="140">
        <v>1423</v>
      </c>
      <c r="CG22" s="140">
        <v>2034</v>
      </c>
      <c r="CH22" s="140">
        <v>485254</v>
      </c>
      <c r="CI22" s="140">
        <v>24640</v>
      </c>
      <c r="CJ22" s="140">
        <v>24640</v>
      </c>
      <c r="CK22" s="140">
        <v>0</v>
      </c>
      <c r="CL22" s="140">
        <v>15389</v>
      </c>
      <c r="CM22" s="140">
        <v>6292</v>
      </c>
      <c r="CN22" s="140">
        <v>2959</v>
      </c>
      <c r="CO22" s="140">
        <v>0</v>
      </c>
      <c r="CP22" s="141" t="s">
        <v>390</v>
      </c>
      <c r="CQ22" s="140">
        <v>5733112</v>
      </c>
      <c r="CR22" s="140">
        <v>815575</v>
      </c>
      <c r="CS22" s="140">
        <v>576637</v>
      </c>
      <c r="CT22" s="140">
        <v>0</v>
      </c>
      <c r="CU22" s="140">
        <v>231822</v>
      </c>
      <c r="CV22" s="140">
        <v>7116</v>
      </c>
      <c r="CW22" s="140">
        <v>1512840</v>
      </c>
      <c r="CX22" s="140">
        <v>747</v>
      </c>
      <c r="CY22" s="140">
        <v>1454999</v>
      </c>
      <c r="CZ22" s="140">
        <v>57094</v>
      </c>
      <c r="DA22" s="140">
        <v>0</v>
      </c>
      <c r="DB22" s="140">
        <v>3389027</v>
      </c>
      <c r="DC22" s="140">
        <v>30098</v>
      </c>
      <c r="DD22" s="140">
        <v>2852166</v>
      </c>
      <c r="DE22" s="140">
        <v>403483</v>
      </c>
      <c r="DF22" s="140">
        <v>103280</v>
      </c>
      <c r="DG22" s="141" t="s">
        <v>390</v>
      </c>
      <c r="DH22" s="140">
        <v>15670</v>
      </c>
      <c r="DI22" s="140">
        <v>1047691</v>
      </c>
      <c r="DJ22" s="140">
        <v>6805443</v>
      </c>
    </row>
    <row r="23" spans="1:114" ht="13.5" customHeight="1" x14ac:dyDescent="0.15">
      <c r="A23" s="138" t="s">
        <v>19</v>
      </c>
      <c r="B23" s="139" t="s">
        <v>406</v>
      </c>
      <c r="C23" s="138" t="s">
        <v>1</v>
      </c>
      <c r="D23" s="140">
        <v>1079287</v>
      </c>
      <c r="E23" s="140">
        <v>878638</v>
      </c>
      <c r="F23" s="140">
        <v>6025</v>
      </c>
      <c r="G23" s="140">
        <v>0</v>
      </c>
      <c r="H23" s="140">
        <v>0</v>
      </c>
      <c r="I23" s="140">
        <v>600236</v>
      </c>
      <c r="J23" s="140">
        <v>2574002</v>
      </c>
      <c r="K23" s="140">
        <v>272377</v>
      </c>
      <c r="L23" s="140">
        <v>200649</v>
      </c>
      <c r="M23" s="140">
        <v>338808</v>
      </c>
      <c r="N23" s="140">
        <v>321442</v>
      </c>
      <c r="O23" s="140">
        <v>0</v>
      </c>
      <c r="P23" s="140">
        <v>0</v>
      </c>
      <c r="Q23" s="140">
        <v>286900</v>
      </c>
      <c r="R23" s="140">
        <v>20641</v>
      </c>
      <c r="S23" s="140">
        <v>313274</v>
      </c>
      <c r="T23" s="140">
        <v>13901</v>
      </c>
      <c r="U23" s="140">
        <v>17366</v>
      </c>
      <c r="V23" s="140">
        <v>1418095</v>
      </c>
      <c r="W23" s="140">
        <v>1200080</v>
      </c>
      <c r="X23" s="140">
        <v>6025</v>
      </c>
      <c r="Y23" s="140">
        <v>0</v>
      </c>
      <c r="Z23" s="140">
        <v>286900</v>
      </c>
      <c r="AA23" s="140">
        <v>620877</v>
      </c>
      <c r="AB23" s="140">
        <v>2887276</v>
      </c>
      <c r="AC23" s="140">
        <v>286278</v>
      </c>
      <c r="AD23" s="140">
        <v>218015</v>
      </c>
      <c r="AE23" s="140">
        <v>108235</v>
      </c>
      <c r="AF23" s="140">
        <v>84254</v>
      </c>
      <c r="AG23" s="140">
        <v>0</v>
      </c>
      <c r="AH23" s="140">
        <v>84031</v>
      </c>
      <c r="AI23" s="140">
        <v>223</v>
      </c>
      <c r="AJ23" s="140">
        <v>0</v>
      </c>
      <c r="AK23" s="140">
        <v>23981</v>
      </c>
      <c r="AL23" s="141" t="s">
        <v>390</v>
      </c>
      <c r="AM23" s="140">
        <v>3527308</v>
      </c>
      <c r="AN23" s="140">
        <v>799055</v>
      </c>
      <c r="AO23" s="140">
        <v>475872</v>
      </c>
      <c r="AP23" s="140">
        <v>0</v>
      </c>
      <c r="AQ23" s="140">
        <v>301815</v>
      </c>
      <c r="AR23" s="140">
        <v>21368</v>
      </c>
      <c r="AS23" s="140">
        <v>1173625</v>
      </c>
      <c r="AT23" s="140">
        <v>0</v>
      </c>
      <c r="AU23" s="140">
        <v>1051205</v>
      </c>
      <c r="AV23" s="140">
        <v>122420</v>
      </c>
      <c r="AW23" s="140">
        <v>11261</v>
      </c>
      <c r="AX23" s="140">
        <v>1543367</v>
      </c>
      <c r="AY23" s="140">
        <v>0</v>
      </c>
      <c r="AZ23" s="140">
        <v>1036485</v>
      </c>
      <c r="BA23" s="140">
        <v>456149</v>
      </c>
      <c r="BB23" s="140">
        <v>50733</v>
      </c>
      <c r="BC23" s="141" t="s">
        <v>390</v>
      </c>
      <c r="BD23" s="140">
        <v>0</v>
      </c>
      <c r="BE23" s="140">
        <v>17746</v>
      </c>
      <c r="BF23" s="140">
        <v>3653289</v>
      </c>
      <c r="BG23" s="140">
        <v>325994</v>
      </c>
      <c r="BH23" s="140">
        <v>325994</v>
      </c>
      <c r="BI23" s="140">
        <v>0</v>
      </c>
      <c r="BJ23" s="140">
        <v>325994</v>
      </c>
      <c r="BK23" s="140">
        <v>0</v>
      </c>
      <c r="BL23" s="140">
        <v>0</v>
      </c>
      <c r="BM23" s="140">
        <v>0</v>
      </c>
      <c r="BN23" s="141" t="s">
        <v>390</v>
      </c>
      <c r="BO23" s="140">
        <v>322670</v>
      </c>
      <c r="BP23" s="140">
        <v>84539</v>
      </c>
      <c r="BQ23" s="140">
        <v>50612</v>
      </c>
      <c r="BR23" s="140">
        <v>0</v>
      </c>
      <c r="BS23" s="140">
        <v>33927</v>
      </c>
      <c r="BT23" s="140">
        <v>0</v>
      </c>
      <c r="BU23" s="140">
        <v>152627</v>
      </c>
      <c r="BV23" s="140">
        <v>0</v>
      </c>
      <c r="BW23" s="140">
        <v>152627</v>
      </c>
      <c r="BX23" s="140">
        <v>0</v>
      </c>
      <c r="BY23" s="140">
        <v>0</v>
      </c>
      <c r="BZ23" s="140">
        <v>85504</v>
      </c>
      <c r="CA23" s="140">
        <v>0</v>
      </c>
      <c r="CB23" s="140">
        <v>85504</v>
      </c>
      <c r="CC23" s="140">
        <v>0</v>
      </c>
      <c r="CD23" s="140">
        <v>0</v>
      </c>
      <c r="CE23" s="141" t="s">
        <v>390</v>
      </c>
      <c r="CF23" s="140">
        <v>0</v>
      </c>
      <c r="CG23" s="140">
        <v>3418</v>
      </c>
      <c r="CH23" s="140">
        <v>652082</v>
      </c>
      <c r="CI23" s="140">
        <v>434229</v>
      </c>
      <c r="CJ23" s="140">
        <v>410248</v>
      </c>
      <c r="CK23" s="140">
        <v>0</v>
      </c>
      <c r="CL23" s="140">
        <v>410025</v>
      </c>
      <c r="CM23" s="140">
        <v>223</v>
      </c>
      <c r="CN23" s="140">
        <v>0</v>
      </c>
      <c r="CO23" s="140">
        <v>23981</v>
      </c>
      <c r="CP23" s="141" t="s">
        <v>390</v>
      </c>
      <c r="CQ23" s="140">
        <v>3849978</v>
      </c>
      <c r="CR23" s="140">
        <v>883594</v>
      </c>
      <c r="CS23" s="140">
        <v>526484</v>
      </c>
      <c r="CT23" s="140">
        <v>0</v>
      </c>
      <c r="CU23" s="140">
        <v>335742</v>
      </c>
      <c r="CV23" s="140">
        <v>21368</v>
      </c>
      <c r="CW23" s="140">
        <v>1326252</v>
      </c>
      <c r="CX23" s="140">
        <v>0</v>
      </c>
      <c r="CY23" s="140">
        <v>1203832</v>
      </c>
      <c r="CZ23" s="140">
        <v>122420</v>
      </c>
      <c r="DA23" s="140">
        <v>11261</v>
      </c>
      <c r="DB23" s="140">
        <v>1628871</v>
      </c>
      <c r="DC23" s="140">
        <v>0</v>
      </c>
      <c r="DD23" s="140">
        <v>1121989</v>
      </c>
      <c r="DE23" s="140">
        <v>456149</v>
      </c>
      <c r="DF23" s="140">
        <v>50733</v>
      </c>
      <c r="DG23" s="141" t="s">
        <v>390</v>
      </c>
      <c r="DH23" s="140">
        <v>0</v>
      </c>
      <c r="DI23" s="140">
        <v>21164</v>
      </c>
      <c r="DJ23" s="140">
        <v>4305371</v>
      </c>
    </row>
    <row r="24" spans="1:114" ht="13.5" customHeight="1" x14ac:dyDescent="0.15">
      <c r="A24" s="138" t="s">
        <v>20</v>
      </c>
      <c r="B24" s="139" t="s">
        <v>407</v>
      </c>
      <c r="C24" s="138" t="s">
        <v>1</v>
      </c>
      <c r="D24" s="140">
        <v>2069630</v>
      </c>
      <c r="E24" s="140">
        <v>1838548</v>
      </c>
      <c r="F24" s="140">
        <v>168950</v>
      </c>
      <c r="G24" s="140">
        <v>0</v>
      </c>
      <c r="H24" s="140">
        <v>745200</v>
      </c>
      <c r="I24" s="140">
        <v>387121</v>
      </c>
      <c r="J24" s="140">
        <v>4535340</v>
      </c>
      <c r="K24" s="140">
        <v>537277</v>
      </c>
      <c r="L24" s="140">
        <v>231082</v>
      </c>
      <c r="M24" s="140">
        <v>35853</v>
      </c>
      <c r="N24" s="140">
        <v>41044</v>
      </c>
      <c r="O24" s="140">
        <v>0</v>
      </c>
      <c r="P24" s="140">
        <v>0</v>
      </c>
      <c r="Q24" s="140">
        <v>22600</v>
      </c>
      <c r="R24" s="140">
        <v>10925</v>
      </c>
      <c r="S24" s="140">
        <v>431542</v>
      </c>
      <c r="T24" s="140">
        <v>7519</v>
      </c>
      <c r="U24" s="140">
        <v>-5191</v>
      </c>
      <c r="V24" s="140">
        <v>2105483</v>
      </c>
      <c r="W24" s="140">
        <v>1879592</v>
      </c>
      <c r="X24" s="140">
        <v>168950</v>
      </c>
      <c r="Y24" s="140">
        <v>0</v>
      </c>
      <c r="Z24" s="140">
        <v>767800</v>
      </c>
      <c r="AA24" s="140">
        <v>398046</v>
      </c>
      <c r="AB24" s="140">
        <v>4966882</v>
      </c>
      <c r="AC24" s="140">
        <v>544796</v>
      </c>
      <c r="AD24" s="140">
        <v>225891</v>
      </c>
      <c r="AE24" s="140">
        <v>1133821</v>
      </c>
      <c r="AF24" s="140">
        <v>1133821</v>
      </c>
      <c r="AG24" s="140">
        <v>492096</v>
      </c>
      <c r="AH24" s="140">
        <v>641725</v>
      </c>
      <c r="AI24" s="140">
        <v>0</v>
      </c>
      <c r="AJ24" s="140">
        <v>0</v>
      </c>
      <c r="AK24" s="140">
        <v>0</v>
      </c>
      <c r="AL24" s="141" t="s">
        <v>390</v>
      </c>
      <c r="AM24" s="140">
        <v>4914917</v>
      </c>
      <c r="AN24" s="140">
        <v>182789</v>
      </c>
      <c r="AO24" s="140">
        <v>182789</v>
      </c>
      <c r="AP24" s="140">
        <v>0</v>
      </c>
      <c r="AQ24" s="140">
        <v>0</v>
      </c>
      <c r="AR24" s="140">
        <v>0</v>
      </c>
      <c r="AS24" s="140">
        <v>1248486</v>
      </c>
      <c r="AT24" s="140">
        <v>1632</v>
      </c>
      <c r="AU24" s="140">
        <v>1160407</v>
      </c>
      <c r="AV24" s="140">
        <v>86447</v>
      </c>
      <c r="AW24" s="140">
        <v>0</v>
      </c>
      <c r="AX24" s="140">
        <v>3476874</v>
      </c>
      <c r="AY24" s="140">
        <v>508001</v>
      </c>
      <c r="AZ24" s="140">
        <v>2657653</v>
      </c>
      <c r="BA24" s="140">
        <v>310130</v>
      </c>
      <c r="BB24" s="140">
        <v>1090</v>
      </c>
      <c r="BC24" s="141" t="s">
        <v>390</v>
      </c>
      <c r="BD24" s="140">
        <v>6768</v>
      </c>
      <c r="BE24" s="140">
        <v>556232</v>
      </c>
      <c r="BF24" s="140">
        <v>6604970</v>
      </c>
      <c r="BG24" s="140">
        <v>0</v>
      </c>
      <c r="BH24" s="140">
        <v>0</v>
      </c>
      <c r="BI24" s="140">
        <v>0</v>
      </c>
      <c r="BJ24" s="140">
        <v>0</v>
      </c>
      <c r="BK24" s="140">
        <v>0</v>
      </c>
      <c r="BL24" s="140">
        <v>0</v>
      </c>
      <c r="BM24" s="140">
        <v>0</v>
      </c>
      <c r="BN24" s="141" t="s">
        <v>390</v>
      </c>
      <c r="BO24" s="140">
        <v>455316</v>
      </c>
      <c r="BP24" s="140">
        <v>25088</v>
      </c>
      <c r="BQ24" s="140">
        <v>25088</v>
      </c>
      <c r="BR24" s="140">
        <v>0</v>
      </c>
      <c r="BS24" s="140">
        <v>0</v>
      </c>
      <c r="BT24" s="140">
        <v>0</v>
      </c>
      <c r="BU24" s="140">
        <v>213518</v>
      </c>
      <c r="BV24" s="140">
        <v>0</v>
      </c>
      <c r="BW24" s="140">
        <v>213497</v>
      </c>
      <c r="BX24" s="140">
        <v>21</v>
      </c>
      <c r="BY24" s="140">
        <v>0</v>
      </c>
      <c r="BZ24" s="140">
        <v>216640</v>
      </c>
      <c r="CA24" s="140">
        <v>0</v>
      </c>
      <c r="CB24" s="140">
        <v>208591</v>
      </c>
      <c r="CC24" s="140">
        <v>1548</v>
      </c>
      <c r="CD24" s="140">
        <v>6501</v>
      </c>
      <c r="CE24" s="141" t="s">
        <v>390</v>
      </c>
      <c r="CF24" s="140">
        <v>70</v>
      </c>
      <c r="CG24" s="140">
        <v>12079</v>
      </c>
      <c r="CH24" s="140">
        <v>467395</v>
      </c>
      <c r="CI24" s="140">
        <v>1133821</v>
      </c>
      <c r="CJ24" s="140">
        <v>1133821</v>
      </c>
      <c r="CK24" s="140">
        <v>492096</v>
      </c>
      <c r="CL24" s="140">
        <v>641725</v>
      </c>
      <c r="CM24" s="140">
        <v>0</v>
      </c>
      <c r="CN24" s="140">
        <v>0</v>
      </c>
      <c r="CO24" s="140">
        <v>0</v>
      </c>
      <c r="CP24" s="141" t="s">
        <v>390</v>
      </c>
      <c r="CQ24" s="140">
        <v>5370233</v>
      </c>
      <c r="CR24" s="140">
        <v>207877</v>
      </c>
      <c r="CS24" s="140">
        <v>207877</v>
      </c>
      <c r="CT24" s="140">
        <v>0</v>
      </c>
      <c r="CU24" s="140">
        <v>0</v>
      </c>
      <c r="CV24" s="140">
        <v>0</v>
      </c>
      <c r="CW24" s="140">
        <v>1462004</v>
      </c>
      <c r="CX24" s="140">
        <v>1632</v>
      </c>
      <c r="CY24" s="140">
        <v>1373904</v>
      </c>
      <c r="CZ24" s="140">
        <v>86468</v>
      </c>
      <c r="DA24" s="140">
        <v>0</v>
      </c>
      <c r="DB24" s="140">
        <v>3693514</v>
      </c>
      <c r="DC24" s="140">
        <v>508001</v>
      </c>
      <c r="DD24" s="140">
        <v>2866244</v>
      </c>
      <c r="DE24" s="140">
        <v>311678</v>
      </c>
      <c r="DF24" s="140">
        <v>7591</v>
      </c>
      <c r="DG24" s="141" t="s">
        <v>390</v>
      </c>
      <c r="DH24" s="140">
        <v>6838</v>
      </c>
      <c r="DI24" s="140">
        <v>568311</v>
      </c>
      <c r="DJ24" s="140">
        <v>7072365</v>
      </c>
    </row>
    <row r="25" spans="1:114" ht="13.5" customHeight="1" x14ac:dyDescent="0.15">
      <c r="A25" s="138" t="s">
        <v>21</v>
      </c>
      <c r="B25" s="139" t="s">
        <v>408</v>
      </c>
      <c r="C25" s="138" t="s">
        <v>1</v>
      </c>
      <c r="D25" s="140">
        <v>1692654</v>
      </c>
      <c r="E25" s="140">
        <v>1239787</v>
      </c>
      <c r="F25" s="140">
        <v>47093</v>
      </c>
      <c r="G25" s="140">
        <v>0</v>
      </c>
      <c r="H25" s="140">
        <v>105200</v>
      </c>
      <c r="I25" s="140">
        <v>1009024</v>
      </c>
      <c r="J25" s="140">
        <v>4292636</v>
      </c>
      <c r="K25" s="140">
        <v>78470</v>
      </c>
      <c r="L25" s="140">
        <v>452867</v>
      </c>
      <c r="M25" s="140">
        <v>270206</v>
      </c>
      <c r="N25" s="140">
        <v>232355</v>
      </c>
      <c r="O25" s="140">
        <v>0</v>
      </c>
      <c r="P25" s="140">
        <v>0</v>
      </c>
      <c r="Q25" s="140">
        <v>0</v>
      </c>
      <c r="R25" s="140">
        <v>94397</v>
      </c>
      <c r="S25" s="140">
        <v>798613</v>
      </c>
      <c r="T25" s="140">
        <v>137958</v>
      </c>
      <c r="U25" s="140">
        <v>37851</v>
      </c>
      <c r="V25" s="140">
        <v>1962860</v>
      </c>
      <c r="W25" s="140">
        <v>1472142</v>
      </c>
      <c r="X25" s="140">
        <v>47093</v>
      </c>
      <c r="Y25" s="140">
        <v>0</v>
      </c>
      <c r="Z25" s="140">
        <v>105200</v>
      </c>
      <c r="AA25" s="140">
        <v>1103421</v>
      </c>
      <c r="AB25" s="140">
        <v>5091249</v>
      </c>
      <c r="AC25" s="140">
        <v>216428</v>
      </c>
      <c r="AD25" s="140">
        <v>490718</v>
      </c>
      <c r="AE25" s="140">
        <v>339959</v>
      </c>
      <c r="AF25" s="140">
        <v>226206</v>
      </c>
      <c r="AG25" s="140">
        <v>0</v>
      </c>
      <c r="AH25" s="140">
        <v>115862</v>
      </c>
      <c r="AI25" s="140">
        <v>0</v>
      </c>
      <c r="AJ25" s="140">
        <v>110344</v>
      </c>
      <c r="AK25" s="140">
        <v>113753</v>
      </c>
      <c r="AL25" s="141" t="s">
        <v>390</v>
      </c>
      <c r="AM25" s="140">
        <v>4501778</v>
      </c>
      <c r="AN25" s="140">
        <v>446514</v>
      </c>
      <c r="AO25" s="140">
        <v>365304</v>
      </c>
      <c r="AP25" s="140">
        <v>0</v>
      </c>
      <c r="AQ25" s="140">
        <v>81210</v>
      </c>
      <c r="AR25" s="140">
        <v>0</v>
      </c>
      <c r="AS25" s="140">
        <v>1893479</v>
      </c>
      <c r="AT25" s="140">
        <v>0</v>
      </c>
      <c r="AU25" s="140">
        <v>1893160</v>
      </c>
      <c r="AV25" s="140">
        <v>319</v>
      </c>
      <c r="AW25" s="140">
        <v>0</v>
      </c>
      <c r="AX25" s="140">
        <v>2161785</v>
      </c>
      <c r="AY25" s="140">
        <v>0</v>
      </c>
      <c r="AZ25" s="140">
        <v>1513494</v>
      </c>
      <c r="BA25" s="140">
        <v>264920</v>
      </c>
      <c r="BB25" s="140">
        <v>383371</v>
      </c>
      <c r="BC25" s="141" t="s">
        <v>390</v>
      </c>
      <c r="BD25" s="140">
        <v>0</v>
      </c>
      <c r="BE25" s="140">
        <v>1143553</v>
      </c>
      <c r="BF25" s="140">
        <v>5985290</v>
      </c>
      <c r="BG25" s="140">
        <v>8515</v>
      </c>
      <c r="BH25" s="140">
        <v>1145</v>
      </c>
      <c r="BI25" s="140">
        <v>0</v>
      </c>
      <c r="BJ25" s="140">
        <v>1145</v>
      </c>
      <c r="BK25" s="140">
        <v>0</v>
      </c>
      <c r="BL25" s="140">
        <v>0</v>
      </c>
      <c r="BM25" s="140">
        <v>7370</v>
      </c>
      <c r="BN25" s="141" t="s">
        <v>390</v>
      </c>
      <c r="BO25" s="140">
        <v>843289</v>
      </c>
      <c r="BP25" s="140">
        <v>173381</v>
      </c>
      <c r="BQ25" s="140">
        <v>84868</v>
      </c>
      <c r="BR25" s="140">
        <v>0</v>
      </c>
      <c r="BS25" s="140">
        <v>88513</v>
      </c>
      <c r="BT25" s="140">
        <v>0</v>
      </c>
      <c r="BU25" s="140">
        <v>275917</v>
      </c>
      <c r="BV25" s="140">
        <v>0</v>
      </c>
      <c r="BW25" s="140">
        <v>275915</v>
      </c>
      <c r="BX25" s="140">
        <v>2</v>
      </c>
      <c r="BY25" s="140">
        <v>0</v>
      </c>
      <c r="BZ25" s="140">
        <v>393991</v>
      </c>
      <c r="CA25" s="140">
        <v>0</v>
      </c>
      <c r="CB25" s="140">
        <v>84063</v>
      </c>
      <c r="CC25" s="140">
        <v>38908</v>
      </c>
      <c r="CD25" s="140">
        <v>271020</v>
      </c>
      <c r="CE25" s="141" t="s">
        <v>390</v>
      </c>
      <c r="CF25" s="140">
        <v>0</v>
      </c>
      <c r="CG25" s="140">
        <v>217015</v>
      </c>
      <c r="CH25" s="140">
        <v>1068819</v>
      </c>
      <c r="CI25" s="140">
        <v>348474</v>
      </c>
      <c r="CJ25" s="140">
        <v>227351</v>
      </c>
      <c r="CK25" s="140">
        <v>0</v>
      </c>
      <c r="CL25" s="140">
        <v>117007</v>
      </c>
      <c r="CM25" s="140">
        <v>0</v>
      </c>
      <c r="CN25" s="140">
        <v>110344</v>
      </c>
      <c r="CO25" s="140">
        <v>121123</v>
      </c>
      <c r="CP25" s="141" t="s">
        <v>390</v>
      </c>
      <c r="CQ25" s="140">
        <v>5345067</v>
      </c>
      <c r="CR25" s="140">
        <v>619895</v>
      </c>
      <c r="CS25" s="140">
        <v>450172</v>
      </c>
      <c r="CT25" s="140">
        <v>0</v>
      </c>
      <c r="CU25" s="140">
        <v>169723</v>
      </c>
      <c r="CV25" s="140">
        <v>0</v>
      </c>
      <c r="CW25" s="140">
        <v>2169396</v>
      </c>
      <c r="CX25" s="140">
        <v>0</v>
      </c>
      <c r="CY25" s="140">
        <v>2169075</v>
      </c>
      <c r="CZ25" s="140">
        <v>321</v>
      </c>
      <c r="DA25" s="140">
        <v>0</v>
      </c>
      <c r="DB25" s="140">
        <v>2555776</v>
      </c>
      <c r="DC25" s="140">
        <v>0</v>
      </c>
      <c r="DD25" s="140">
        <v>1597557</v>
      </c>
      <c r="DE25" s="140">
        <v>303828</v>
      </c>
      <c r="DF25" s="140">
        <v>654391</v>
      </c>
      <c r="DG25" s="141" t="s">
        <v>390</v>
      </c>
      <c r="DH25" s="140">
        <v>0</v>
      </c>
      <c r="DI25" s="140">
        <v>1360568</v>
      </c>
      <c r="DJ25" s="140">
        <v>7054109</v>
      </c>
    </row>
    <row r="26" spans="1:114" ht="13.5" customHeight="1" x14ac:dyDescent="0.15">
      <c r="A26" s="138" t="s">
        <v>22</v>
      </c>
      <c r="B26" s="139" t="s">
        <v>409</v>
      </c>
      <c r="C26" s="138" t="s">
        <v>1</v>
      </c>
      <c r="D26" s="140">
        <v>5686527</v>
      </c>
      <c r="E26" s="140">
        <v>5256851</v>
      </c>
      <c r="F26" s="140">
        <v>81836</v>
      </c>
      <c r="G26" s="140">
        <v>1224</v>
      </c>
      <c r="H26" s="140">
        <v>182900</v>
      </c>
      <c r="I26" s="140">
        <v>3157252</v>
      </c>
      <c r="J26" s="140">
        <v>7881648</v>
      </c>
      <c r="K26" s="140">
        <v>1833639</v>
      </c>
      <c r="L26" s="140">
        <v>429676</v>
      </c>
      <c r="M26" s="140">
        <v>624129</v>
      </c>
      <c r="N26" s="140">
        <v>422351</v>
      </c>
      <c r="O26" s="140">
        <v>3706</v>
      </c>
      <c r="P26" s="140">
        <v>0</v>
      </c>
      <c r="Q26" s="140">
        <v>0</v>
      </c>
      <c r="R26" s="140">
        <v>390616</v>
      </c>
      <c r="S26" s="140">
        <v>3095228</v>
      </c>
      <c r="T26" s="140">
        <v>28029</v>
      </c>
      <c r="U26" s="140">
        <v>201778</v>
      </c>
      <c r="V26" s="140">
        <v>6310656</v>
      </c>
      <c r="W26" s="140">
        <v>5679202</v>
      </c>
      <c r="X26" s="140">
        <v>85542</v>
      </c>
      <c r="Y26" s="140">
        <v>1224</v>
      </c>
      <c r="Z26" s="140">
        <v>182900</v>
      </c>
      <c r="AA26" s="140">
        <v>3547868</v>
      </c>
      <c r="AB26" s="140">
        <v>10976876</v>
      </c>
      <c r="AC26" s="140">
        <v>1861668</v>
      </c>
      <c r="AD26" s="140">
        <v>631454</v>
      </c>
      <c r="AE26" s="140">
        <v>806391</v>
      </c>
      <c r="AF26" s="140">
        <v>787188</v>
      </c>
      <c r="AG26" s="140">
        <v>0</v>
      </c>
      <c r="AH26" s="140">
        <v>772459</v>
      </c>
      <c r="AI26" s="140">
        <v>2750</v>
      </c>
      <c r="AJ26" s="140">
        <v>11979</v>
      </c>
      <c r="AK26" s="140">
        <v>19203</v>
      </c>
      <c r="AL26" s="141" t="s">
        <v>390</v>
      </c>
      <c r="AM26" s="140">
        <v>9777255</v>
      </c>
      <c r="AN26" s="140">
        <v>1014150</v>
      </c>
      <c r="AO26" s="140">
        <v>785819</v>
      </c>
      <c r="AP26" s="140">
        <v>2942</v>
      </c>
      <c r="AQ26" s="140">
        <v>207994</v>
      </c>
      <c r="AR26" s="140">
        <v>17395</v>
      </c>
      <c r="AS26" s="140">
        <v>3161643</v>
      </c>
      <c r="AT26" s="140">
        <v>209739</v>
      </c>
      <c r="AU26" s="140">
        <v>2814262</v>
      </c>
      <c r="AV26" s="140">
        <v>137642</v>
      </c>
      <c r="AW26" s="140">
        <v>0</v>
      </c>
      <c r="AX26" s="140">
        <v>5596736</v>
      </c>
      <c r="AY26" s="140">
        <v>274102</v>
      </c>
      <c r="AZ26" s="140">
        <v>4843607</v>
      </c>
      <c r="BA26" s="140">
        <v>419826</v>
      </c>
      <c r="BB26" s="140">
        <v>59201</v>
      </c>
      <c r="BC26" s="141" t="s">
        <v>390</v>
      </c>
      <c r="BD26" s="140">
        <v>4726</v>
      </c>
      <c r="BE26" s="140">
        <v>2984529</v>
      </c>
      <c r="BF26" s="140">
        <v>13568175</v>
      </c>
      <c r="BG26" s="140">
        <v>44067</v>
      </c>
      <c r="BH26" s="140">
        <v>44067</v>
      </c>
      <c r="BI26" s="140">
        <v>0</v>
      </c>
      <c r="BJ26" s="140">
        <v>39227</v>
      </c>
      <c r="BK26" s="140">
        <v>0</v>
      </c>
      <c r="BL26" s="140">
        <v>4840</v>
      </c>
      <c r="BM26" s="140">
        <v>0</v>
      </c>
      <c r="BN26" s="141" t="s">
        <v>390</v>
      </c>
      <c r="BO26" s="140">
        <v>3364479</v>
      </c>
      <c r="BP26" s="140">
        <v>568178</v>
      </c>
      <c r="BQ26" s="140">
        <v>408721</v>
      </c>
      <c r="BR26" s="140">
        <v>0</v>
      </c>
      <c r="BS26" s="140">
        <v>159457</v>
      </c>
      <c r="BT26" s="140">
        <v>0</v>
      </c>
      <c r="BU26" s="140">
        <v>1953959</v>
      </c>
      <c r="BV26" s="140">
        <v>12832</v>
      </c>
      <c r="BW26" s="140">
        <v>1940160</v>
      </c>
      <c r="BX26" s="140">
        <v>967</v>
      </c>
      <c r="BY26" s="140">
        <v>0</v>
      </c>
      <c r="BZ26" s="140">
        <v>823633</v>
      </c>
      <c r="CA26" s="140">
        <v>183473</v>
      </c>
      <c r="CB26" s="140">
        <v>554716</v>
      </c>
      <c r="CC26" s="140">
        <v>83014</v>
      </c>
      <c r="CD26" s="140">
        <v>2430</v>
      </c>
      <c r="CE26" s="141" t="s">
        <v>390</v>
      </c>
      <c r="CF26" s="140">
        <v>18709</v>
      </c>
      <c r="CG26" s="140">
        <v>310811</v>
      </c>
      <c r="CH26" s="140">
        <v>3719357</v>
      </c>
      <c r="CI26" s="140">
        <v>850458</v>
      </c>
      <c r="CJ26" s="140">
        <v>831255</v>
      </c>
      <c r="CK26" s="140">
        <v>0</v>
      </c>
      <c r="CL26" s="140">
        <v>811686</v>
      </c>
      <c r="CM26" s="140">
        <v>2750</v>
      </c>
      <c r="CN26" s="140">
        <v>16819</v>
      </c>
      <c r="CO26" s="140">
        <v>19203</v>
      </c>
      <c r="CP26" s="141" t="s">
        <v>390</v>
      </c>
      <c r="CQ26" s="140">
        <v>13141734</v>
      </c>
      <c r="CR26" s="140">
        <v>1582328</v>
      </c>
      <c r="CS26" s="140">
        <v>1194540</v>
      </c>
      <c r="CT26" s="140">
        <v>2942</v>
      </c>
      <c r="CU26" s="140">
        <v>367451</v>
      </c>
      <c r="CV26" s="140">
        <v>17395</v>
      </c>
      <c r="CW26" s="140">
        <v>5115602</v>
      </c>
      <c r="CX26" s="140">
        <v>222571</v>
      </c>
      <c r="CY26" s="140">
        <v>4754422</v>
      </c>
      <c r="CZ26" s="140">
        <v>138609</v>
      </c>
      <c r="DA26" s="140">
        <v>0</v>
      </c>
      <c r="DB26" s="140">
        <v>6420369</v>
      </c>
      <c r="DC26" s="140">
        <v>457575</v>
      </c>
      <c r="DD26" s="140">
        <v>5398323</v>
      </c>
      <c r="DE26" s="140">
        <v>502840</v>
      </c>
      <c r="DF26" s="140">
        <v>61631</v>
      </c>
      <c r="DG26" s="141" t="s">
        <v>390</v>
      </c>
      <c r="DH26" s="140">
        <v>23435</v>
      </c>
      <c r="DI26" s="140">
        <v>3295340</v>
      </c>
      <c r="DJ26" s="140">
        <v>17287532</v>
      </c>
    </row>
    <row r="27" spans="1:114" ht="13.5" customHeight="1" x14ac:dyDescent="0.15">
      <c r="A27" s="138" t="s">
        <v>23</v>
      </c>
      <c r="B27" s="139" t="s">
        <v>410</v>
      </c>
      <c r="C27" s="138" t="s">
        <v>1</v>
      </c>
      <c r="D27" s="140">
        <v>1554366</v>
      </c>
      <c r="E27" s="140">
        <v>1346784</v>
      </c>
      <c r="F27" s="140">
        <v>3775</v>
      </c>
      <c r="G27" s="140">
        <v>0</v>
      </c>
      <c r="H27" s="140">
        <v>414700</v>
      </c>
      <c r="I27" s="140">
        <v>712965</v>
      </c>
      <c r="J27" s="140">
        <v>4413091</v>
      </c>
      <c r="K27" s="140">
        <v>215344</v>
      </c>
      <c r="L27" s="140">
        <v>207582</v>
      </c>
      <c r="M27" s="140">
        <v>873736</v>
      </c>
      <c r="N27" s="140">
        <v>672460</v>
      </c>
      <c r="O27" s="140">
        <v>0</v>
      </c>
      <c r="P27" s="140">
        <v>0</v>
      </c>
      <c r="Q27" s="140">
        <v>588800</v>
      </c>
      <c r="R27" s="140">
        <v>73501</v>
      </c>
      <c r="S27" s="140">
        <v>1617359</v>
      </c>
      <c r="T27" s="140">
        <v>10159</v>
      </c>
      <c r="U27" s="140">
        <v>201276</v>
      </c>
      <c r="V27" s="140">
        <v>2428102</v>
      </c>
      <c r="W27" s="140">
        <v>2019244</v>
      </c>
      <c r="X27" s="140">
        <v>3775</v>
      </c>
      <c r="Y27" s="140">
        <v>0</v>
      </c>
      <c r="Z27" s="140">
        <v>1003500</v>
      </c>
      <c r="AA27" s="140">
        <v>786466</v>
      </c>
      <c r="AB27" s="140">
        <v>6030450</v>
      </c>
      <c r="AC27" s="140">
        <v>225503</v>
      </c>
      <c r="AD27" s="140">
        <v>408858</v>
      </c>
      <c r="AE27" s="140">
        <v>557481</v>
      </c>
      <c r="AF27" s="140">
        <v>528312</v>
      </c>
      <c r="AG27" s="140">
        <v>0</v>
      </c>
      <c r="AH27" s="140">
        <v>528312</v>
      </c>
      <c r="AI27" s="140">
        <v>0</v>
      </c>
      <c r="AJ27" s="140">
        <v>0</v>
      </c>
      <c r="AK27" s="140">
        <v>29169</v>
      </c>
      <c r="AL27" s="141" t="s">
        <v>390</v>
      </c>
      <c r="AM27" s="140">
        <v>5059442</v>
      </c>
      <c r="AN27" s="140">
        <v>625595</v>
      </c>
      <c r="AO27" s="140">
        <v>482773</v>
      </c>
      <c r="AP27" s="140">
        <v>0</v>
      </c>
      <c r="AQ27" s="140">
        <v>142822</v>
      </c>
      <c r="AR27" s="140">
        <v>0</v>
      </c>
      <c r="AS27" s="140">
        <v>2392001</v>
      </c>
      <c r="AT27" s="140">
        <v>0</v>
      </c>
      <c r="AU27" s="140">
        <v>2346223</v>
      </c>
      <c r="AV27" s="140">
        <v>45778</v>
      </c>
      <c r="AW27" s="140">
        <v>7884</v>
      </c>
      <c r="AX27" s="140">
        <v>2031303</v>
      </c>
      <c r="AY27" s="140">
        <v>18595</v>
      </c>
      <c r="AZ27" s="140">
        <v>1882497</v>
      </c>
      <c r="BA27" s="140">
        <v>119289</v>
      </c>
      <c r="BB27" s="140">
        <v>10922</v>
      </c>
      <c r="BC27" s="141" t="s">
        <v>390</v>
      </c>
      <c r="BD27" s="140">
        <v>2659</v>
      </c>
      <c r="BE27" s="140">
        <v>350534</v>
      </c>
      <c r="BF27" s="140">
        <v>5967457</v>
      </c>
      <c r="BG27" s="140">
        <v>789692</v>
      </c>
      <c r="BH27" s="140">
        <v>789692</v>
      </c>
      <c r="BI27" s="140">
        <v>0</v>
      </c>
      <c r="BJ27" s="140">
        <v>788339</v>
      </c>
      <c r="BK27" s="140">
        <v>1353</v>
      </c>
      <c r="BL27" s="140">
        <v>0</v>
      </c>
      <c r="BM27" s="140">
        <v>0</v>
      </c>
      <c r="BN27" s="141" t="s">
        <v>390</v>
      </c>
      <c r="BO27" s="140">
        <v>1229433</v>
      </c>
      <c r="BP27" s="140">
        <v>318813</v>
      </c>
      <c r="BQ27" s="140">
        <v>190229</v>
      </c>
      <c r="BR27" s="140">
        <v>0</v>
      </c>
      <c r="BS27" s="140">
        <v>128584</v>
      </c>
      <c r="BT27" s="140">
        <v>0</v>
      </c>
      <c r="BU27" s="140">
        <v>526822</v>
      </c>
      <c r="BV27" s="140">
        <v>0</v>
      </c>
      <c r="BW27" s="140">
        <v>503961</v>
      </c>
      <c r="BX27" s="140">
        <v>22861</v>
      </c>
      <c r="BY27" s="140">
        <v>0</v>
      </c>
      <c r="BZ27" s="140">
        <v>377261</v>
      </c>
      <c r="CA27" s="140">
        <v>693</v>
      </c>
      <c r="CB27" s="140">
        <v>327795</v>
      </c>
      <c r="CC27" s="140">
        <v>48664</v>
      </c>
      <c r="CD27" s="140">
        <v>109</v>
      </c>
      <c r="CE27" s="141" t="s">
        <v>390</v>
      </c>
      <c r="CF27" s="140">
        <v>6537</v>
      </c>
      <c r="CG27" s="140">
        <v>471970</v>
      </c>
      <c r="CH27" s="140">
        <v>2491095</v>
      </c>
      <c r="CI27" s="140">
        <v>1347173</v>
      </c>
      <c r="CJ27" s="140">
        <v>1318004</v>
      </c>
      <c r="CK27" s="140">
        <v>0</v>
      </c>
      <c r="CL27" s="140">
        <v>1316651</v>
      </c>
      <c r="CM27" s="140">
        <v>1353</v>
      </c>
      <c r="CN27" s="140">
        <v>0</v>
      </c>
      <c r="CO27" s="140">
        <v>29169</v>
      </c>
      <c r="CP27" s="141" t="s">
        <v>390</v>
      </c>
      <c r="CQ27" s="140">
        <v>6288875</v>
      </c>
      <c r="CR27" s="140">
        <v>944408</v>
      </c>
      <c r="CS27" s="140">
        <v>673002</v>
      </c>
      <c r="CT27" s="140">
        <v>0</v>
      </c>
      <c r="CU27" s="140">
        <v>271406</v>
      </c>
      <c r="CV27" s="140">
        <v>0</v>
      </c>
      <c r="CW27" s="140">
        <v>2918823</v>
      </c>
      <c r="CX27" s="140">
        <v>0</v>
      </c>
      <c r="CY27" s="140">
        <v>2850184</v>
      </c>
      <c r="CZ27" s="140">
        <v>68639</v>
      </c>
      <c r="DA27" s="140">
        <v>7884</v>
      </c>
      <c r="DB27" s="140">
        <v>2408564</v>
      </c>
      <c r="DC27" s="140">
        <v>19288</v>
      </c>
      <c r="DD27" s="140">
        <v>2210292</v>
      </c>
      <c r="DE27" s="140">
        <v>167953</v>
      </c>
      <c r="DF27" s="140">
        <v>11031</v>
      </c>
      <c r="DG27" s="141" t="s">
        <v>390</v>
      </c>
      <c r="DH27" s="140">
        <v>9196</v>
      </c>
      <c r="DI27" s="140">
        <v>822504</v>
      </c>
      <c r="DJ27" s="140">
        <v>8458552</v>
      </c>
    </row>
    <row r="28" spans="1:114" ht="13.5" customHeight="1" x14ac:dyDescent="0.15">
      <c r="A28" s="138" t="s">
        <v>24</v>
      </c>
      <c r="B28" s="139" t="s">
        <v>411</v>
      </c>
      <c r="C28" s="138" t="s">
        <v>1</v>
      </c>
      <c r="D28" s="140">
        <v>2554795</v>
      </c>
      <c r="E28" s="140">
        <v>1954067</v>
      </c>
      <c r="F28" s="140">
        <v>206104</v>
      </c>
      <c r="G28" s="140">
        <v>0</v>
      </c>
      <c r="H28" s="140">
        <v>435200</v>
      </c>
      <c r="I28" s="140">
        <v>1049280</v>
      </c>
      <c r="J28" s="140">
        <v>8875529</v>
      </c>
      <c r="K28" s="140">
        <v>263483</v>
      </c>
      <c r="L28" s="140">
        <v>600728</v>
      </c>
      <c r="M28" s="140">
        <v>930510</v>
      </c>
      <c r="N28" s="140">
        <v>873618</v>
      </c>
      <c r="O28" s="140">
        <v>139625</v>
      </c>
      <c r="P28" s="140">
        <v>0</v>
      </c>
      <c r="Q28" s="140">
        <v>626200</v>
      </c>
      <c r="R28" s="140">
        <v>863</v>
      </c>
      <c r="S28" s="140">
        <v>3768807</v>
      </c>
      <c r="T28" s="140">
        <v>106930</v>
      </c>
      <c r="U28" s="140">
        <v>56892</v>
      </c>
      <c r="V28" s="140">
        <v>3485305</v>
      </c>
      <c r="W28" s="140">
        <v>2827685</v>
      </c>
      <c r="X28" s="140">
        <v>345729</v>
      </c>
      <c r="Y28" s="140">
        <v>0</v>
      </c>
      <c r="Z28" s="140">
        <v>1061400</v>
      </c>
      <c r="AA28" s="140">
        <v>1050143</v>
      </c>
      <c r="AB28" s="140">
        <v>12644336</v>
      </c>
      <c r="AC28" s="140">
        <v>370413</v>
      </c>
      <c r="AD28" s="140">
        <v>657620</v>
      </c>
      <c r="AE28" s="140">
        <v>1765051</v>
      </c>
      <c r="AF28" s="140">
        <v>1742779</v>
      </c>
      <c r="AG28" s="140">
        <v>0</v>
      </c>
      <c r="AH28" s="140">
        <v>1672500</v>
      </c>
      <c r="AI28" s="140">
        <v>70279</v>
      </c>
      <c r="AJ28" s="140">
        <v>0</v>
      </c>
      <c r="AK28" s="140">
        <v>22272</v>
      </c>
      <c r="AL28" s="141" t="s">
        <v>390</v>
      </c>
      <c r="AM28" s="140">
        <v>8846370</v>
      </c>
      <c r="AN28" s="140">
        <v>656523</v>
      </c>
      <c r="AO28" s="140">
        <v>434265</v>
      </c>
      <c r="AP28" s="140">
        <v>0</v>
      </c>
      <c r="AQ28" s="140">
        <v>222258</v>
      </c>
      <c r="AR28" s="140">
        <v>0</v>
      </c>
      <c r="AS28" s="140">
        <v>1862937</v>
      </c>
      <c r="AT28" s="140">
        <v>40363</v>
      </c>
      <c r="AU28" s="140">
        <v>1642818</v>
      </c>
      <c r="AV28" s="140">
        <v>179756</v>
      </c>
      <c r="AW28" s="140">
        <v>0</v>
      </c>
      <c r="AX28" s="140">
        <v>6324457</v>
      </c>
      <c r="AY28" s="140">
        <v>139032</v>
      </c>
      <c r="AZ28" s="140">
        <v>5822122</v>
      </c>
      <c r="BA28" s="140">
        <v>286092</v>
      </c>
      <c r="BB28" s="140">
        <v>77211</v>
      </c>
      <c r="BC28" s="141" t="s">
        <v>390</v>
      </c>
      <c r="BD28" s="140">
        <v>2453</v>
      </c>
      <c r="BE28" s="140">
        <v>818903</v>
      </c>
      <c r="BF28" s="140">
        <v>11430324</v>
      </c>
      <c r="BG28" s="140">
        <v>1138047</v>
      </c>
      <c r="BH28" s="140">
        <v>1138047</v>
      </c>
      <c r="BI28" s="140">
        <v>0</v>
      </c>
      <c r="BJ28" s="140">
        <v>1138047</v>
      </c>
      <c r="BK28" s="140">
        <v>0</v>
      </c>
      <c r="BL28" s="140">
        <v>0</v>
      </c>
      <c r="BM28" s="140">
        <v>0</v>
      </c>
      <c r="BN28" s="141" t="s">
        <v>390</v>
      </c>
      <c r="BO28" s="140">
        <v>3243273</v>
      </c>
      <c r="BP28" s="140">
        <v>182397</v>
      </c>
      <c r="BQ28" s="140">
        <v>97865</v>
      </c>
      <c r="BR28" s="140">
        <v>0</v>
      </c>
      <c r="BS28" s="140">
        <v>84532</v>
      </c>
      <c r="BT28" s="140">
        <v>0</v>
      </c>
      <c r="BU28" s="140">
        <v>1608724</v>
      </c>
      <c r="BV28" s="140">
        <v>0</v>
      </c>
      <c r="BW28" s="140">
        <v>1602880</v>
      </c>
      <c r="BX28" s="140">
        <v>5844</v>
      </c>
      <c r="BY28" s="140">
        <v>0</v>
      </c>
      <c r="BZ28" s="140">
        <v>1452152</v>
      </c>
      <c r="CA28" s="140">
        <v>0</v>
      </c>
      <c r="CB28" s="140">
        <v>1436123</v>
      </c>
      <c r="CC28" s="140">
        <v>0</v>
      </c>
      <c r="CD28" s="140">
        <v>16029</v>
      </c>
      <c r="CE28" s="141" t="s">
        <v>390</v>
      </c>
      <c r="CF28" s="140">
        <v>0</v>
      </c>
      <c r="CG28" s="140">
        <v>317997</v>
      </c>
      <c r="CH28" s="140">
        <v>4699317</v>
      </c>
      <c r="CI28" s="140">
        <v>2903098</v>
      </c>
      <c r="CJ28" s="140">
        <v>2880826</v>
      </c>
      <c r="CK28" s="140">
        <v>0</v>
      </c>
      <c r="CL28" s="140">
        <v>2810547</v>
      </c>
      <c r="CM28" s="140">
        <v>70279</v>
      </c>
      <c r="CN28" s="140">
        <v>0</v>
      </c>
      <c r="CO28" s="140">
        <v>22272</v>
      </c>
      <c r="CP28" s="141" t="s">
        <v>390</v>
      </c>
      <c r="CQ28" s="140">
        <v>12089643</v>
      </c>
      <c r="CR28" s="140">
        <v>838920</v>
      </c>
      <c r="CS28" s="140">
        <v>532130</v>
      </c>
      <c r="CT28" s="140">
        <v>0</v>
      </c>
      <c r="CU28" s="140">
        <v>306790</v>
      </c>
      <c r="CV28" s="140">
        <v>0</v>
      </c>
      <c r="CW28" s="140">
        <v>3471661</v>
      </c>
      <c r="CX28" s="140">
        <v>40363</v>
      </c>
      <c r="CY28" s="140">
        <v>3245698</v>
      </c>
      <c r="CZ28" s="140">
        <v>185600</v>
      </c>
      <c r="DA28" s="140">
        <v>0</v>
      </c>
      <c r="DB28" s="140">
        <v>7776609</v>
      </c>
      <c r="DC28" s="140">
        <v>139032</v>
      </c>
      <c r="DD28" s="140">
        <v>7258245</v>
      </c>
      <c r="DE28" s="140">
        <v>286092</v>
      </c>
      <c r="DF28" s="140">
        <v>93240</v>
      </c>
      <c r="DG28" s="141" t="s">
        <v>390</v>
      </c>
      <c r="DH28" s="140">
        <v>2453</v>
      </c>
      <c r="DI28" s="140">
        <v>1136900</v>
      </c>
      <c r="DJ28" s="140">
        <v>16129641</v>
      </c>
    </row>
    <row r="29" spans="1:114" ht="13.5" customHeight="1" x14ac:dyDescent="0.15">
      <c r="A29" s="138" t="s">
        <v>25</v>
      </c>
      <c r="B29" s="139" t="s">
        <v>412</v>
      </c>
      <c r="C29" s="138" t="s">
        <v>1</v>
      </c>
      <c r="D29" s="140">
        <v>13620984</v>
      </c>
      <c r="E29" s="140">
        <v>12452085</v>
      </c>
      <c r="F29" s="140">
        <v>2891618</v>
      </c>
      <c r="G29" s="140">
        <v>0</v>
      </c>
      <c r="H29" s="140">
        <v>6303600</v>
      </c>
      <c r="I29" s="140">
        <v>2351707</v>
      </c>
      <c r="J29" s="140">
        <v>13269619</v>
      </c>
      <c r="K29" s="140">
        <v>905160</v>
      </c>
      <c r="L29" s="140">
        <v>1168899</v>
      </c>
      <c r="M29" s="140">
        <v>296979</v>
      </c>
      <c r="N29" s="140">
        <v>109134</v>
      </c>
      <c r="O29" s="140">
        <v>0</v>
      </c>
      <c r="P29" s="140">
        <v>0</v>
      </c>
      <c r="Q29" s="140">
        <v>0</v>
      </c>
      <c r="R29" s="140">
        <v>100926</v>
      </c>
      <c r="S29" s="140">
        <v>2457838</v>
      </c>
      <c r="T29" s="140">
        <v>8208</v>
      </c>
      <c r="U29" s="140">
        <v>187845</v>
      </c>
      <c r="V29" s="140">
        <v>13917963</v>
      </c>
      <c r="W29" s="140">
        <v>12561219</v>
      </c>
      <c r="X29" s="140">
        <v>2891618</v>
      </c>
      <c r="Y29" s="140">
        <v>0</v>
      </c>
      <c r="Z29" s="140">
        <v>6303600</v>
      </c>
      <c r="AA29" s="140">
        <v>2452633</v>
      </c>
      <c r="AB29" s="140">
        <v>15727457</v>
      </c>
      <c r="AC29" s="140">
        <v>913368</v>
      </c>
      <c r="AD29" s="140">
        <v>1356744</v>
      </c>
      <c r="AE29" s="140">
        <v>12886165</v>
      </c>
      <c r="AF29" s="140">
        <v>12834132</v>
      </c>
      <c r="AG29" s="140">
        <v>0</v>
      </c>
      <c r="AH29" s="140">
        <v>12400772</v>
      </c>
      <c r="AI29" s="140">
        <v>33360</v>
      </c>
      <c r="AJ29" s="140">
        <v>400000</v>
      </c>
      <c r="AK29" s="140">
        <v>52033</v>
      </c>
      <c r="AL29" s="141" t="s">
        <v>390</v>
      </c>
      <c r="AM29" s="140">
        <v>12396945</v>
      </c>
      <c r="AN29" s="140">
        <v>1565843</v>
      </c>
      <c r="AO29" s="140">
        <v>1155913</v>
      </c>
      <c r="AP29" s="140">
        <v>0</v>
      </c>
      <c r="AQ29" s="140">
        <v>396824</v>
      </c>
      <c r="AR29" s="140">
        <v>13106</v>
      </c>
      <c r="AS29" s="140">
        <v>4069065</v>
      </c>
      <c r="AT29" s="140">
        <v>3222</v>
      </c>
      <c r="AU29" s="140">
        <v>3724896</v>
      </c>
      <c r="AV29" s="140">
        <v>340947</v>
      </c>
      <c r="AW29" s="140">
        <v>0</v>
      </c>
      <c r="AX29" s="140">
        <v>6762037</v>
      </c>
      <c r="AY29" s="140">
        <v>413312</v>
      </c>
      <c r="AZ29" s="140">
        <v>5062401</v>
      </c>
      <c r="BA29" s="140">
        <v>1175764</v>
      </c>
      <c r="BB29" s="140">
        <v>110560</v>
      </c>
      <c r="BC29" s="141" t="s">
        <v>390</v>
      </c>
      <c r="BD29" s="140">
        <v>0</v>
      </c>
      <c r="BE29" s="140">
        <v>1607493</v>
      </c>
      <c r="BF29" s="140">
        <v>26890603</v>
      </c>
      <c r="BG29" s="140">
        <v>261918</v>
      </c>
      <c r="BH29" s="140">
        <v>261918</v>
      </c>
      <c r="BI29" s="140">
        <v>0</v>
      </c>
      <c r="BJ29" s="140">
        <v>261918</v>
      </c>
      <c r="BK29" s="140">
        <v>0</v>
      </c>
      <c r="BL29" s="140">
        <v>0</v>
      </c>
      <c r="BM29" s="140">
        <v>0</v>
      </c>
      <c r="BN29" s="141" t="s">
        <v>390</v>
      </c>
      <c r="BO29" s="140">
        <v>2204440</v>
      </c>
      <c r="BP29" s="140">
        <v>238147</v>
      </c>
      <c r="BQ29" s="140">
        <v>196616</v>
      </c>
      <c r="BR29" s="140">
        <v>0</v>
      </c>
      <c r="BS29" s="140">
        <v>41531</v>
      </c>
      <c r="BT29" s="140">
        <v>0</v>
      </c>
      <c r="BU29" s="140">
        <v>1232050</v>
      </c>
      <c r="BV29" s="140">
        <v>0</v>
      </c>
      <c r="BW29" s="140">
        <v>1208932</v>
      </c>
      <c r="BX29" s="140">
        <v>23118</v>
      </c>
      <c r="BY29" s="140">
        <v>0</v>
      </c>
      <c r="BZ29" s="140">
        <v>734243</v>
      </c>
      <c r="CA29" s="140">
        <v>3252</v>
      </c>
      <c r="CB29" s="140">
        <v>466706</v>
      </c>
      <c r="CC29" s="140">
        <v>80360</v>
      </c>
      <c r="CD29" s="140">
        <v>183925</v>
      </c>
      <c r="CE29" s="141" t="s">
        <v>390</v>
      </c>
      <c r="CF29" s="140">
        <v>0</v>
      </c>
      <c r="CG29" s="140">
        <v>288459</v>
      </c>
      <c r="CH29" s="140">
        <v>2754817</v>
      </c>
      <c r="CI29" s="140">
        <v>13148083</v>
      </c>
      <c r="CJ29" s="140">
        <v>13096050</v>
      </c>
      <c r="CK29" s="140">
        <v>0</v>
      </c>
      <c r="CL29" s="140">
        <v>12662690</v>
      </c>
      <c r="CM29" s="140">
        <v>33360</v>
      </c>
      <c r="CN29" s="140">
        <v>400000</v>
      </c>
      <c r="CO29" s="140">
        <v>52033</v>
      </c>
      <c r="CP29" s="141" t="s">
        <v>390</v>
      </c>
      <c r="CQ29" s="140">
        <v>14601385</v>
      </c>
      <c r="CR29" s="140">
        <v>1803990</v>
      </c>
      <c r="CS29" s="140">
        <v>1352529</v>
      </c>
      <c r="CT29" s="140">
        <v>0</v>
      </c>
      <c r="CU29" s="140">
        <v>438355</v>
      </c>
      <c r="CV29" s="140">
        <v>13106</v>
      </c>
      <c r="CW29" s="140">
        <v>5301115</v>
      </c>
      <c r="CX29" s="140">
        <v>3222</v>
      </c>
      <c r="CY29" s="140">
        <v>4933828</v>
      </c>
      <c r="CZ29" s="140">
        <v>364065</v>
      </c>
      <c r="DA29" s="140">
        <v>0</v>
      </c>
      <c r="DB29" s="140">
        <v>7496280</v>
      </c>
      <c r="DC29" s="140">
        <v>416564</v>
      </c>
      <c r="DD29" s="140">
        <v>5529107</v>
      </c>
      <c r="DE29" s="140">
        <v>1256124</v>
      </c>
      <c r="DF29" s="140">
        <v>294485</v>
      </c>
      <c r="DG29" s="141" t="s">
        <v>390</v>
      </c>
      <c r="DH29" s="140">
        <v>0</v>
      </c>
      <c r="DI29" s="140">
        <v>1895952</v>
      </c>
      <c r="DJ29" s="140">
        <v>29645420</v>
      </c>
    </row>
    <row r="30" spans="1:114" ht="13.5" customHeight="1" x14ac:dyDescent="0.15">
      <c r="A30" s="138" t="s">
        <v>26</v>
      </c>
      <c r="B30" s="139" t="s">
        <v>413</v>
      </c>
      <c r="C30" s="138" t="s">
        <v>1</v>
      </c>
      <c r="D30" s="140">
        <v>1888706</v>
      </c>
      <c r="E30" s="140">
        <v>1294664</v>
      </c>
      <c r="F30" s="140">
        <v>22661</v>
      </c>
      <c r="G30" s="140">
        <v>0</v>
      </c>
      <c r="H30" s="140">
        <v>12800</v>
      </c>
      <c r="I30" s="140">
        <v>963539</v>
      </c>
      <c r="J30" s="140">
        <v>4213869</v>
      </c>
      <c r="K30" s="140">
        <v>295664</v>
      </c>
      <c r="L30" s="140">
        <v>594042</v>
      </c>
      <c r="M30" s="140">
        <v>249308</v>
      </c>
      <c r="N30" s="140">
        <v>48383</v>
      </c>
      <c r="O30" s="140">
        <v>0</v>
      </c>
      <c r="P30" s="140">
        <v>0</v>
      </c>
      <c r="Q30" s="140">
        <v>33100</v>
      </c>
      <c r="R30" s="140">
        <v>14681</v>
      </c>
      <c r="S30" s="140">
        <v>2402606</v>
      </c>
      <c r="T30" s="140">
        <v>602</v>
      </c>
      <c r="U30" s="140">
        <v>200925</v>
      </c>
      <c r="V30" s="140">
        <v>2138014</v>
      </c>
      <c r="W30" s="140">
        <v>1343047</v>
      </c>
      <c r="X30" s="140">
        <v>22661</v>
      </c>
      <c r="Y30" s="140">
        <v>0</v>
      </c>
      <c r="Z30" s="140">
        <v>45900</v>
      </c>
      <c r="AA30" s="140">
        <v>978220</v>
      </c>
      <c r="AB30" s="140">
        <v>6616475</v>
      </c>
      <c r="AC30" s="140">
        <v>296266</v>
      </c>
      <c r="AD30" s="140">
        <v>794967</v>
      </c>
      <c r="AE30" s="140">
        <v>446512</v>
      </c>
      <c r="AF30" s="140">
        <v>401864</v>
      </c>
      <c r="AG30" s="140">
        <v>11550</v>
      </c>
      <c r="AH30" s="140">
        <v>390314</v>
      </c>
      <c r="AI30" s="140">
        <v>0</v>
      </c>
      <c r="AJ30" s="140">
        <v>0</v>
      </c>
      <c r="AK30" s="140">
        <v>44648</v>
      </c>
      <c r="AL30" s="141" t="s">
        <v>390</v>
      </c>
      <c r="AM30" s="140">
        <v>5172946</v>
      </c>
      <c r="AN30" s="140">
        <v>503807</v>
      </c>
      <c r="AO30" s="140">
        <v>261261</v>
      </c>
      <c r="AP30" s="140">
        <v>75195</v>
      </c>
      <c r="AQ30" s="140">
        <v>135372</v>
      </c>
      <c r="AR30" s="140">
        <v>31979</v>
      </c>
      <c r="AS30" s="140">
        <v>847283</v>
      </c>
      <c r="AT30" s="140">
        <v>113330</v>
      </c>
      <c r="AU30" s="140">
        <v>698240</v>
      </c>
      <c r="AV30" s="140">
        <v>35713</v>
      </c>
      <c r="AW30" s="140">
        <v>0</v>
      </c>
      <c r="AX30" s="140">
        <v>3820749</v>
      </c>
      <c r="AY30" s="140">
        <v>584437</v>
      </c>
      <c r="AZ30" s="140">
        <v>3223747</v>
      </c>
      <c r="BA30" s="140">
        <v>7477</v>
      </c>
      <c r="BB30" s="140">
        <v>5088</v>
      </c>
      <c r="BC30" s="141" t="s">
        <v>390</v>
      </c>
      <c r="BD30" s="140">
        <v>1107</v>
      </c>
      <c r="BE30" s="140">
        <v>483117</v>
      </c>
      <c r="BF30" s="140">
        <v>6102575</v>
      </c>
      <c r="BG30" s="140">
        <v>0</v>
      </c>
      <c r="BH30" s="140">
        <v>0</v>
      </c>
      <c r="BI30" s="140">
        <v>0</v>
      </c>
      <c r="BJ30" s="140">
        <v>0</v>
      </c>
      <c r="BK30" s="140">
        <v>0</v>
      </c>
      <c r="BL30" s="140">
        <v>0</v>
      </c>
      <c r="BM30" s="140">
        <v>0</v>
      </c>
      <c r="BN30" s="141" t="s">
        <v>390</v>
      </c>
      <c r="BO30" s="140">
        <v>2370043</v>
      </c>
      <c r="BP30" s="140">
        <v>223505</v>
      </c>
      <c r="BQ30" s="140">
        <v>182061</v>
      </c>
      <c r="BR30" s="140">
        <v>41444</v>
      </c>
      <c r="BS30" s="140">
        <v>0</v>
      </c>
      <c r="BT30" s="140">
        <v>0</v>
      </c>
      <c r="BU30" s="140">
        <v>866917</v>
      </c>
      <c r="BV30" s="140">
        <v>10690</v>
      </c>
      <c r="BW30" s="140">
        <v>810955</v>
      </c>
      <c r="BX30" s="140">
        <v>45272</v>
      </c>
      <c r="BY30" s="140">
        <v>0</v>
      </c>
      <c r="BZ30" s="140">
        <v>1278911</v>
      </c>
      <c r="CA30" s="140">
        <v>544</v>
      </c>
      <c r="CB30" s="140">
        <v>1198910</v>
      </c>
      <c r="CC30" s="140">
        <v>6272</v>
      </c>
      <c r="CD30" s="140">
        <v>73185</v>
      </c>
      <c r="CE30" s="141" t="s">
        <v>390</v>
      </c>
      <c r="CF30" s="140">
        <v>710</v>
      </c>
      <c r="CG30" s="140">
        <v>281871</v>
      </c>
      <c r="CH30" s="140">
        <v>2651914</v>
      </c>
      <c r="CI30" s="140">
        <v>446512</v>
      </c>
      <c r="CJ30" s="140">
        <v>401864</v>
      </c>
      <c r="CK30" s="140">
        <v>11550</v>
      </c>
      <c r="CL30" s="140">
        <v>390314</v>
      </c>
      <c r="CM30" s="140">
        <v>0</v>
      </c>
      <c r="CN30" s="140">
        <v>0</v>
      </c>
      <c r="CO30" s="140">
        <v>44648</v>
      </c>
      <c r="CP30" s="141" t="s">
        <v>390</v>
      </c>
      <c r="CQ30" s="140">
        <v>7542989</v>
      </c>
      <c r="CR30" s="140">
        <v>727312</v>
      </c>
      <c r="CS30" s="140">
        <v>443322</v>
      </c>
      <c r="CT30" s="140">
        <v>116639</v>
      </c>
      <c r="CU30" s="140">
        <v>135372</v>
      </c>
      <c r="CV30" s="140">
        <v>31979</v>
      </c>
      <c r="CW30" s="140">
        <v>1714200</v>
      </c>
      <c r="CX30" s="140">
        <v>124020</v>
      </c>
      <c r="CY30" s="140">
        <v>1509195</v>
      </c>
      <c r="CZ30" s="140">
        <v>80985</v>
      </c>
      <c r="DA30" s="140">
        <v>0</v>
      </c>
      <c r="DB30" s="140">
        <v>5099660</v>
      </c>
      <c r="DC30" s="140">
        <v>584981</v>
      </c>
      <c r="DD30" s="140">
        <v>4422657</v>
      </c>
      <c r="DE30" s="140">
        <v>13749</v>
      </c>
      <c r="DF30" s="140">
        <v>78273</v>
      </c>
      <c r="DG30" s="141" t="s">
        <v>390</v>
      </c>
      <c r="DH30" s="140">
        <v>1817</v>
      </c>
      <c r="DI30" s="140">
        <v>764988</v>
      </c>
      <c r="DJ30" s="140">
        <v>8754489</v>
      </c>
    </row>
    <row r="31" spans="1:114" ht="13.5" customHeight="1" x14ac:dyDescent="0.15">
      <c r="A31" s="138" t="s">
        <v>27</v>
      </c>
      <c r="B31" s="139" t="s">
        <v>414</v>
      </c>
      <c r="C31" s="138" t="s">
        <v>1</v>
      </c>
      <c r="D31" s="140">
        <v>3553670</v>
      </c>
      <c r="E31" s="140">
        <v>3355440</v>
      </c>
      <c r="F31" s="140">
        <v>443943</v>
      </c>
      <c r="G31" s="140">
        <v>0</v>
      </c>
      <c r="H31" s="140">
        <v>999700</v>
      </c>
      <c r="I31" s="140">
        <v>960418</v>
      </c>
      <c r="J31" s="140">
        <v>4424600</v>
      </c>
      <c r="K31" s="140">
        <v>951379</v>
      </c>
      <c r="L31" s="140">
        <v>198230</v>
      </c>
      <c r="M31" s="140">
        <v>269361</v>
      </c>
      <c r="N31" s="140">
        <v>241936</v>
      </c>
      <c r="O31" s="140">
        <v>2938</v>
      </c>
      <c r="P31" s="140">
        <v>0</v>
      </c>
      <c r="Q31" s="140">
        <v>0</v>
      </c>
      <c r="R31" s="140">
        <v>228036</v>
      </c>
      <c r="S31" s="140">
        <v>1121171</v>
      </c>
      <c r="T31" s="140">
        <v>10962</v>
      </c>
      <c r="U31" s="140">
        <v>27425</v>
      </c>
      <c r="V31" s="140">
        <v>3823031</v>
      </c>
      <c r="W31" s="140">
        <v>3597376</v>
      </c>
      <c r="X31" s="140">
        <v>446881</v>
      </c>
      <c r="Y31" s="140">
        <v>0</v>
      </c>
      <c r="Z31" s="140">
        <v>999700</v>
      </c>
      <c r="AA31" s="140">
        <v>1188454</v>
      </c>
      <c r="AB31" s="140">
        <v>5545771</v>
      </c>
      <c r="AC31" s="140">
        <v>962341</v>
      </c>
      <c r="AD31" s="140">
        <v>225655</v>
      </c>
      <c r="AE31" s="140">
        <v>2328047</v>
      </c>
      <c r="AF31" s="140">
        <v>2317395</v>
      </c>
      <c r="AG31" s="140">
        <v>0</v>
      </c>
      <c r="AH31" s="140">
        <v>2317395</v>
      </c>
      <c r="AI31" s="140">
        <v>0</v>
      </c>
      <c r="AJ31" s="140">
        <v>0</v>
      </c>
      <c r="AK31" s="140">
        <v>10652</v>
      </c>
      <c r="AL31" s="141" t="s">
        <v>390</v>
      </c>
      <c r="AM31" s="140">
        <v>4590226</v>
      </c>
      <c r="AN31" s="140">
        <v>593328</v>
      </c>
      <c r="AO31" s="140">
        <v>545330</v>
      </c>
      <c r="AP31" s="140">
        <v>0</v>
      </c>
      <c r="AQ31" s="140">
        <v>43100</v>
      </c>
      <c r="AR31" s="140">
        <v>4898</v>
      </c>
      <c r="AS31" s="140">
        <v>1966141</v>
      </c>
      <c r="AT31" s="140">
        <v>80353</v>
      </c>
      <c r="AU31" s="140">
        <v>1766654</v>
      </c>
      <c r="AV31" s="140">
        <v>119134</v>
      </c>
      <c r="AW31" s="140">
        <v>117</v>
      </c>
      <c r="AX31" s="140">
        <v>2002006</v>
      </c>
      <c r="AY31" s="140">
        <v>597965</v>
      </c>
      <c r="AZ31" s="140">
        <v>1144961</v>
      </c>
      <c r="BA31" s="140">
        <v>192932</v>
      </c>
      <c r="BB31" s="140">
        <v>66148</v>
      </c>
      <c r="BC31" s="141" t="s">
        <v>390</v>
      </c>
      <c r="BD31" s="140">
        <v>28634</v>
      </c>
      <c r="BE31" s="140">
        <v>1059997</v>
      </c>
      <c r="BF31" s="140">
        <v>7978270</v>
      </c>
      <c r="BG31" s="140">
        <v>20991</v>
      </c>
      <c r="BH31" s="140">
        <v>20991</v>
      </c>
      <c r="BI31" s="140">
        <v>0</v>
      </c>
      <c r="BJ31" s="140">
        <v>20991</v>
      </c>
      <c r="BK31" s="140">
        <v>0</v>
      </c>
      <c r="BL31" s="140">
        <v>0</v>
      </c>
      <c r="BM31" s="140">
        <v>0</v>
      </c>
      <c r="BN31" s="141" t="s">
        <v>390</v>
      </c>
      <c r="BO31" s="140">
        <v>1283215</v>
      </c>
      <c r="BP31" s="140">
        <v>212651</v>
      </c>
      <c r="BQ31" s="140">
        <v>197958</v>
      </c>
      <c r="BR31" s="140">
        <v>0</v>
      </c>
      <c r="BS31" s="140">
        <v>14693</v>
      </c>
      <c r="BT31" s="140">
        <v>0</v>
      </c>
      <c r="BU31" s="140">
        <v>230622</v>
      </c>
      <c r="BV31" s="140">
        <v>0</v>
      </c>
      <c r="BW31" s="140">
        <v>230622</v>
      </c>
      <c r="BX31" s="140">
        <v>0</v>
      </c>
      <c r="BY31" s="140">
        <v>0</v>
      </c>
      <c r="BZ31" s="140">
        <v>837751</v>
      </c>
      <c r="CA31" s="140">
        <v>356754</v>
      </c>
      <c r="CB31" s="140">
        <v>374371</v>
      </c>
      <c r="CC31" s="140">
        <v>3030</v>
      </c>
      <c r="CD31" s="140">
        <v>103596</v>
      </c>
      <c r="CE31" s="141" t="s">
        <v>390</v>
      </c>
      <c r="CF31" s="140">
        <v>2191</v>
      </c>
      <c r="CG31" s="140">
        <v>86326</v>
      </c>
      <c r="CH31" s="140">
        <v>1390532</v>
      </c>
      <c r="CI31" s="140">
        <v>2349038</v>
      </c>
      <c r="CJ31" s="140">
        <v>2338386</v>
      </c>
      <c r="CK31" s="140">
        <v>0</v>
      </c>
      <c r="CL31" s="140">
        <v>2338386</v>
      </c>
      <c r="CM31" s="140">
        <v>0</v>
      </c>
      <c r="CN31" s="140">
        <v>0</v>
      </c>
      <c r="CO31" s="140">
        <v>10652</v>
      </c>
      <c r="CP31" s="141" t="s">
        <v>390</v>
      </c>
      <c r="CQ31" s="140">
        <v>5873441</v>
      </c>
      <c r="CR31" s="140">
        <v>805979</v>
      </c>
      <c r="CS31" s="140">
        <v>743288</v>
      </c>
      <c r="CT31" s="140">
        <v>0</v>
      </c>
      <c r="CU31" s="140">
        <v>57793</v>
      </c>
      <c r="CV31" s="140">
        <v>4898</v>
      </c>
      <c r="CW31" s="140">
        <v>2196763</v>
      </c>
      <c r="CX31" s="140">
        <v>80353</v>
      </c>
      <c r="CY31" s="140">
        <v>1997276</v>
      </c>
      <c r="CZ31" s="140">
        <v>119134</v>
      </c>
      <c r="DA31" s="140">
        <v>117</v>
      </c>
      <c r="DB31" s="140">
        <v>2839757</v>
      </c>
      <c r="DC31" s="140">
        <v>954719</v>
      </c>
      <c r="DD31" s="140">
        <v>1519332</v>
      </c>
      <c r="DE31" s="140">
        <v>195962</v>
      </c>
      <c r="DF31" s="140">
        <v>169744</v>
      </c>
      <c r="DG31" s="141" t="s">
        <v>390</v>
      </c>
      <c r="DH31" s="140">
        <v>30825</v>
      </c>
      <c r="DI31" s="140">
        <v>1146323</v>
      </c>
      <c r="DJ31" s="140">
        <v>9368802</v>
      </c>
    </row>
    <row r="32" spans="1:114" ht="13.5" customHeight="1" x14ac:dyDescent="0.15">
      <c r="A32" s="138" t="s">
        <v>28</v>
      </c>
      <c r="B32" s="139" t="s">
        <v>415</v>
      </c>
      <c r="C32" s="138" t="s">
        <v>1</v>
      </c>
      <c r="D32" s="140">
        <v>2379999</v>
      </c>
      <c r="E32" s="140">
        <v>1732770</v>
      </c>
      <c r="F32" s="140">
        <v>78238</v>
      </c>
      <c r="G32" s="140">
        <v>5017</v>
      </c>
      <c r="H32" s="140">
        <v>553300</v>
      </c>
      <c r="I32" s="140">
        <v>995385</v>
      </c>
      <c r="J32" s="140">
        <v>4902002</v>
      </c>
      <c r="K32" s="140">
        <v>100830</v>
      </c>
      <c r="L32" s="140">
        <v>647229</v>
      </c>
      <c r="M32" s="140">
        <v>744213</v>
      </c>
      <c r="N32" s="140">
        <v>649430</v>
      </c>
      <c r="O32" s="140">
        <v>0</v>
      </c>
      <c r="P32" s="140">
        <v>0</v>
      </c>
      <c r="Q32" s="140">
        <v>338900</v>
      </c>
      <c r="R32" s="140">
        <v>304291</v>
      </c>
      <c r="S32" s="140">
        <v>1346184</v>
      </c>
      <c r="T32" s="140">
        <v>6239</v>
      </c>
      <c r="U32" s="140">
        <v>94783</v>
      </c>
      <c r="V32" s="140">
        <v>3124212</v>
      </c>
      <c r="W32" s="140">
        <v>2382200</v>
      </c>
      <c r="X32" s="140">
        <v>78238</v>
      </c>
      <c r="Y32" s="140">
        <v>5017</v>
      </c>
      <c r="Z32" s="140">
        <v>892200</v>
      </c>
      <c r="AA32" s="140">
        <v>1299676</v>
      </c>
      <c r="AB32" s="140">
        <v>6248186</v>
      </c>
      <c r="AC32" s="140">
        <v>107069</v>
      </c>
      <c r="AD32" s="140">
        <v>742012</v>
      </c>
      <c r="AE32" s="140">
        <v>1898443</v>
      </c>
      <c r="AF32" s="140">
        <v>1898443</v>
      </c>
      <c r="AG32" s="140">
        <v>108299</v>
      </c>
      <c r="AH32" s="140">
        <v>1222334</v>
      </c>
      <c r="AI32" s="140">
        <v>89028</v>
      </c>
      <c r="AJ32" s="140">
        <v>478782</v>
      </c>
      <c r="AK32" s="140">
        <v>0</v>
      </c>
      <c r="AL32" s="141" t="s">
        <v>390</v>
      </c>
      <c r="AM32" s="140">
        <v>5106386</v>
      </c>
      <c r="AN32" s="140">
        <v>1055256</v>
      </c>
      <c r="AO32" s="140">
        <v>445331</v>
      </c>
      <c r="AP32" s="140">
        <v>22731</v>
      </c>
      <c r="AQ32" s="140">
        <v>550132</v>
      </c>
      <c r="AR32" s="140">
        <v>37062</v>
      </c>
      <c r="AS32" s="140">
        <v>1019201</v>
      </c>
      <c r="AT32" s="140">
        <v>52489</v>
      </c>
      <c r="AU32" s="140">
        <v>859013</v>
      </c>
      <c r="AV32" s="140">
        <v>107699</v>
      </c>
      <c r="AW32" s="140">
        <v>13782</v>
      </c>
      <c r="AX32" s="140">
        <v>3010087</v>
      </c>
      <c r="AY32" s="140">
        <v>301794</v>
      </c>
      <c r="AZ32" s="140">
        <v>2478471</v>
      </c>
      <c r="BA32" s="140">
        <v>200687</v>
      </c>
      <c r="BB32" s="140">
        <v>29135</v>
      </c>
      <c r="BC32" s="141" t="s">
        <v>390</v>
      </c>
      <c r="BD32" s="140">
        <v>8060</v>
      </c>
      <c r="BE32" s="140">
        <v>277172</v>
      </c>
      <c r="BF32" s="140">
        <v>7282001</v>
      </c>
      <c r="BG32" s="140">
        <v>526918</v>
      </c>
      <c r="BH32" s="140">
        <v>526918</v>
      </c>
      <c r="BI32" s="140">
        <v>0</v>
      </c>
      <c r="BJ32" s="140">
        <v>48136</v>
      </c>
      <c r="BK32" s="140">
        <v>0</v>
      </c>
      <c r="BL32" s="140">
        <v>478782</v>
      </c>
      <c r="BM32" s="140">
        <v>0</v>
      </c>
      <c r="BN32" s="141" t="s">
        <v>390</v>
      </c>
      <c r="BO32" s="140">
        <v>1496397</v>
      </c>
      <c r="BP32" s="140">
        <v>294806</v>
      </c>
      <c r="BQ32" s="140">
        <v>231920</v>
      </c>
      <c r="BR32" s="140">
        <v>34115</v>
      </c>
      <c r="BS32" s="140">
        <v>28683</v>
      </c>
      <c r="BT32" s="140">
        <v>88</v>
      </c>
      <c r="BU32" s="140">
        <v>178377</v>
      </c>
      <c r="BV32" s="140">
        <v>3579</v>
      </c>
      <c r="BW32" s="140">
        <v>174798</v>
      </c>
      <c r="BX32" s="140">
        <v>0</v>
      </c>
      <c r="BY32" s="140">
        <v>0</v>
      </c>
      <c r="BZ32" s="140">
        <v>1023214</v>
      </c>
      <c r="CA32" s="140">
        <v>386873</v>
      </c>
      <c r="CB32" s="140">
        <v>334530</v>
      </c>
      <c r="CC32" s="140">
        <v>1833</v>
      </c>
      <c r="CD32" s="140">
        <v>299978</v>
      </c>
      <c r="CE32" s="141" t="s">
        <v>390</v>
      </c>
      <c r="CF32" s="140">
        <v>0</v>
      </c>
      <c r="CG32" s="140">
        <v>67082</v>
      </c>
      <c r="CH32" s="140">
        <v>2090397</v>
      </c>
      <c r="CI32" s="140">
        <v>2425361</v>
      </c>
      <c r="CJ32" s="140">
        <v>2425361</v>
      </c>
      <c r="CK32" s="140">
        <v>108299</v>
      </c>
      <c r="CL32" s="140">
        <v>1270470</v>
      </c>
      <c r="CM32" s="140">
        <v>89028</v>
      </c>
      <c r="CN32" s="140">
        <v>957564</v>
      </c>
      <c r="CO32" s="140">
        <v>0</v>
      </c>
      <c r="CP32" s="141" t="s">
        <v>390</v>
      </c>
      <c r="CQ32" s="140">
        <v>6602783</v>
      </c>
      <c r="CR32" s="140">
        <v>1350062</v>
      </c>
      <c r="CS32" s="140">
        <v>677251</v>
      </c>
      <c r="CT32" s="140">
        <v>56846</v>
      </c>
      <c r="CU32" s="140">
        <v>578815</v>
      </c>
      <c r="CV32" s="140">
        <v>37150</v>
      </c>
      <c r="CW32" s="140">
        <v>1197578</v>
      </c>
      <c r="CX32" s="140">
        <v>56068</v>
      </c>
      <c r="CY32" s="140">
        <v>1033811</v>
      </c>
      <c r="CZ32" s="140">
        <v>107699</v>
      </c>
      <c r="DA32" s="140">
        <v>13782</v>
      </c>
      <c r="DB32" s="140">
        <v>4033301</v>
      </c>
      <c r="DC32" s="140">
        <v>688667</v>
      </c>
      <c r="DD32" s="140">
        <v>2813001</v>
      </c>
      <c r="DE32" s="140">
        <v>202520</v>
      </c>
      <c r="DF32" s="140">
        <v>329113</v>
      </c>
      <c r="DG32" s="141" t="s">
        <v>390</v>
      </c>
      <c r="DH32" s="140">
        <v>8060</v>
      </c>
      <c r="DI32" s="140">
        <v>344254</v>
      </c>
      <c r="DJ32" s="140">
        <v>9372398</v>
      </c>
    </row>
    <row r="33" spans="1:114" ht="13.5" customHeight="1" x14ac:dyDescent="0.15">
      <c r="A33" s="138" t="s">
        <v>29</v>
      </c>
      <c r="B33" s="139" t="s">
        <v>416</v>
      </c>
      <c r="C33" s="138" t="s">
        <v>1</v>
      </c>
      <c r="D33" s="140">
        <v>17283902</v>
      </c>
      <c r="E33" s="140">
        <v>13880490</v>
      </c>
      <c r="F33" s="140">
        <v>1339807</v>
      </c>
      <c r="G33" s="140">
        <v>0</v>
      </c>
      <c r="H33" s="140">
        <v>3253300</v>
      </c>
      <c r="I33" s="140">
        <v>2311580</v>
      </c>
      <c r="J33" s="140">
        <v>20262725</v>
      </c>
      <c r="K33" s="140">
        <v>6975803</v>
      </c>
      <c r="L33" s="140">
        <v>3403412</v>
      </c>
      <c r="M33" s="140">
        <v>74503</v>
      </c>
      <c r="N33" s="140">
        <v>55000</v>
      </c>
      <c r="O33" s="140">
        <v>5439</v>
      </c>
      <c r="P33" s="140">
        <v>0</v>
      </c>
      <c r="Q33" s="140">
        <v>11400</v>
      </c>
      <c r="R33" s="140">
        <v>384</v>
      </c>
      <c r="S33" s="140">
        <v>963919</v>
      </c>
      <c r="T33" s="140">
        <v>37777</v>
      </c>
      <c r="U33" s="140">
        <v>19503</v>
      </c>
      <c r="V33" s="140">
        <v>17358405</v>
      </c>
      <c r="W33" s="140">
        <v>13935490</v>
      </c>
      <c r="X33" s="140">
        <v>1345246</v>
      </c>
      <c r="Y33" s="140">
        <v>0</v>
      </c>
      <c r="Z33" s="140">
        <v>3264700</v>
      </c>
      <c r="AA33" s="140">
        <v>2311964</v>
      </c>
      <c r="AB33" s="140">
        <v>21226644</v>
      </c>
      <c r="AC33" s="140">
        <v>7013580</v>
      </c>
      <c r="AD33" s="140">
        <v>3422915</v>
      </c>
      <c r="AE33" s="140">
        <v>6172128</v>
      </c>
      <c r="AF33" s="140">
        <v>6005232</v>
      </c>
      <c r="AG33" s="140">
        <v>0</v>
      </c>
      <c r="AH33" s="140">
        <v>3905036</v>
      </c>
      <c r="AI33" s="140">
        <v>441436</v>
      </c>
      <c r="AJ33" s="140">
        <v>1658760</v>
      </c>
      <c r="AK33" s="140">
        <v>166896</v>
      </c>
      <c r="AL33" s="141" t="s">
        <v>390</v>
      </c>
      <c r="AM33" s="140">
        <v>29701819</v>
      </c>
      <c r="AN33" s="140">
        <v>6699662</v>
      </c>
      <c r="AO33" s="140">
        <v>4149004</v>
      </c>
      <c r="AP33" s="140">
        <v>0</v>
      </c>
      <c r="AQ33" s="140">
        <v>2531893</v>
      </c>
      <c r="AR33" s="140">
        <v>18765</v>
      </c>
      <c r="AS33" s="140">
        <v>15952238</v>
      </c>
      <c r="AT33" s="140">
        <v>23223</v>
      </c>
      <c r="AU33" s="140">
        <v>15812624</v>
      </c>
      <c r="AV33" s="140">
        <v>116391</v>
      </c>
      <c r="AW33" s="140">
        <v>8800</v>
      </c>
      <c r="AX33" s="140">
        <v>6927120</v>
      </c>
      <c r="AY33" s="140">
        <v>200640</v>
      </c>
      <c r="AZ33" s="140">
        <v>4516250</v>
      </c>
      <c r="BA33" s="140">
        <v>2011524</v>
      </c>
      <c r="BB33" s="140">
        <v>198706</v>
      </c>
      <c r="BC33" s="141" t="s">
        <v>390</v>
      </c>
      <c r="BD33" s="140">
        <v>113999</v>
      </c>
      <c r="BE33" s="140">
        <v>1672680</v>
      </c>
      <c r="BF33" s="140">
        <v>37546627</v>
      </c>
      <c r="BG33" s="140">
        <v>60324</v>
      </c>
      <c r="BH33" s="140">
        <v>60324</v>
      </c>
      <c r="BI33" s="140">
        <v>0</v>
      </c>
      <c r="BJ33" s="140">
        <v>15290</v>
      </c>
      <c r="BK33" s="140">
        <v>0</v>
      </c>
      <c r="BL33" s="140">
        <v>45034</v>
      </c>
      <c r="BM33" s="140">
        <v>0</v>
      </c>
      <c r="BN33" s="141" t="s">
        <v>390</v>
      </c>
      <c r="BO33" s="140">
        <v>970977</v>
      </c>
      <c r="BP33" s="140">
        <v>176880</v>
      </c>
      <c r="BQ33" s="140">
        <v>169629</v>
      </c>
      <c r="BR33" s="140">
        <v>0</v>
      </c>
      <c r="BS33" s="140">
        <v>7251</v>
      </c>
      <c r="BT33" s="140">
        <v>0</v>
      </c>
      <c r="BU33" s="140">
        <v>519273</v>
      </c>
      <c r="BV33" s="140">
        <v>0</v>
      </c>
      <c r="BW33" s="140">
        <v>519273</v>
      </c>
      <c r="BX33" s="140">
        <v>0</v>
      </c>
      <c r="BY33" s="140">
        <v>0</v>
      </c>
      <c r="BZ33" s="140">
        <v>273705</v>
      </c>
      <c r="CA33" s="140">
        <v>0</v>
      </c>
      <c r="CB33" s="140">
        <v>249532</v>
      </c>
      <c r="CC33" s="140">
        <v>24173</v>
      </c>
      <c r="CD33" s="140">
        <v>0</v>
      </c>
      <c r="CE33" s="141" t="s">
        <v>390</v>
      </c>
      <c r="CF33" s="140">
        <v>1119</v>
      </c>
      <c r="CG33" s="140">
        <v>7121</v>
      </c>
      <c r="CH33" s="140">
        <v>1038422</v>
      </c>
      <c r="CI33" s="140">
        <v>6232452</v>
      </c>
      <c r="CJ33" s="140">
        <v>6065556</v>
      </c>
      <c r="CK33" s="140">
        <v>0</v>
      </c>
      <c r="CL33" s="140">
        <v>3920326</v>
      </c>
      <c r="CM33" s="140">
        <v>441436</v>
      </c>
      <c r="CN33" s="140">
        <v>1703794</v>
      </c>
      <c r="CO33" s="140">
        <v>166896</v>
      </c>
      <c r="CP33" s="141" t="s">
        <v>390</v>
      </c>
      <c r="CQ33" s="140">
        <v>30672796</v>
      </c>
      <c r="CR33" s="140">
        <v>6876542</v>
      </c>
      <c r="CS33" s="140">
        <v>4318633</v>
      </c>
      <c r="CT33" s="140">
        <v>0</v>
      </c>
      <c r="CU33" s="140">
        <v>2539144</v>
      </c>
      <c r="CV33" s="140">
        <v>18765</v>
      </c>
      <c r="CW33" s="140">
        <v>16471511</v>
      </c>
      <c r="CX33" s="140">
        <v>23223</v>
      </c>
      <c r="CY33" s="140">
        <v>16331897</v>
      </c>
      <c r="CZ33" s="140">
        <v>116391</v>
      </c>
      <c r="DA33" s="140">
        <v>8800</v>
      </c>
      <c r="DB33" s="140">
        <v>7200825</v>
      </c>
      <c r="DC33" s="140">
        <v>200640</v>
      </c>
      <c r="DD33" s="140">
        <v>4765782</v>
      </c>
      <c r="DE33" s="140">
        <v>2035697</v>
      </c>
      <c r="DF33" s="140">
        <v>198706</v>
      </c>
      <c r="DG33" s="141" t="s">
        <v>390</v>
      </c>
      <c r="DH33" s="140">
        <v>115118</v>
      </c>
      <c r="DI33" s="140">
        <v>1679801</v>
      </c>
      <c r="DJ33" s="140">
        <v>38585049</v>
      </c>
    </row>
    <row r="34" spans="1:114" ht="13.5" customHeight="1" x14ac:dyDescent="0.15">
      <c r="A34" s="138" t="s">
        <v>30</v>
      </c>
      <c r="B34" s="139" t="s">
        <v>417</v>
      </c>
      <c r="C34" s="138" t="s">
        <v>1</v>
      </c>
      <c r="D34" s="140">
        <v>2720951</v>
      </c>
      <c r="E34" s="140">
        <v>2126176</v>
      </c>
      <c r="F34" s="140">
        <v>41274</v>
      </c>
      <c r="G34" s="140">
        <v>0</v>
      </c>
      <c r="H34" s="140">
        <v>83900</v>
      </c>
      <c r="I34" s="140">
        <v>1219145</v>
      </c>
      <c r="J34" s="140">
        <v>7944024</v>
      </c>
      <c r="K34" s="140">
        <v>781857</v>
      </c>
      <c r="L34" s="140">
        <v>594775</v>
      </c>
      <c r="M34" s="140">
        <v>127520</v>
      </c>
      <c r="N34" s="140">
        <v>107756</v>
      </c>
      <c r="O34" s="140">
        <v>0</v>
      </c>
      <c r="P34" s="140">
        <v>0</v>
      </c>
      <c r="Q34" s="140">
        <v>0</v>
      </c>
      <c r="R34" s="140">
        <v>79408</v>
      </c>
      <c r="S34" s="140">
        <v>734912</v>
      </c>
      <c r="T34" s="140">
        <v>28348</v>
      </c>
      <c r="U34" s="140">
        <v>19764</v>
      </c>
      <c r="V34" s="140">
        <v>2848471</v>
      </c>
      <c r="W34" s="140">
        <v>2233932</v>
      </c>
      <c r="X34" s="140">
        <v>41274</v>
      </c>
      <c r="Y34" s="140">
        <v>0</v>
      </c>
      <c r="Z34" s="140">
        <v>83900</v>
      </c>
      <c r="AA34" s="140">
        <v>1298553</v>
      </c>
      <c r="AB34" s="140">
        <v>8678936</v>
      </c>
      <c r="AC34" s="140">
        <v>810205</v>
      </c>
      <c r="AD34" s="140">
        <v>614539</v>
      </c>
      <c r="AE34" s="140">
        <v>649604</v>
      </c>
      <c r="AF34" s="140">
        <v>533591</v>
      </c>
      <c r="AG34" s="140">
        <v>14465</v>
      </c>
      <c r="AH34" s="140">
        <v>441065</v>
      </c>
      <c r="AI34" s="140">
        <v>39677</v>
      </c>
      <c r="AJ34" s="140">
        <v>38384</v>
      </c>
      <c r="AK34" s="140">
        <v>116013</v>
      </c>
      <c r="AL34" s="141" t="s">
        <v>390</v>
      </c>
      <c r="AM34" s="140">
        <v>9547345</v>
      </c>
      <c r="AN34" s="140">
        <v>977625</v>
      </c>
      <c r="AO34" s="140">
        <v>528719</v>
      </c>
      <c r="AP34" s="140">
        <v>215132</v>
      </c>
      <c r="AQ34" s="140">
        <v>219767</v>
      </c>
      <c r="AR34" s="140">
        <v>14007</v>
      </c>
      <c r="AS34" s="140">
        <v>2224299</v>
      </c>
      <c r="AT34" s="140">
        <v>127848</v>
      </c>
      <c r="AU34" s="140">
        <v>2080315</v>
      </c>
      <c r="AV34" s="140">
        <v>16136</v>
      </c>
      <c r="AW34" s="140">
        <v>13364</v>
      </c>
      <c r="AX34" s="140">
        <v>6321053</v>
      </c>
      <c r="AY34" s="140">
        <v>703275</v>
      </c>
      <c r="AZ34" s="140">
        <v>3255934</v>
      </c>
      <c r="BA34" s="140">
        <v>245644</v>
      </c>
      <c r="BB34" s="140">
        <v>2116200</v>
      </c>
      <c r="BC34" s="141" t="s">
        <v>390</v>
      </c>
      <c r="BD34" s="140">
        <v>11004</v>
      </c>
      <c r="BE34" s="140">
        <v>468026</v>
      </c>
      <c r="BF34" s="140">
        <v>10664975</v>
      </c>
      <c r="BG34" s="140">
        <v>0</v>
      </c>
      <c r="BH34" s="140">
        <v>0</v>
      </c>
      <c r="BI34" s="140">
        <v>0</v>
      </c>
      <c r="BJ34" s="140">
        <v>0</v>
      </c>
      <c r="BK34" s="140">
        <v>0</v>
      </c>
      <c r="BL34" s="140">
        <v>0</v>
      </c>
      <c r="BM34" s="140">
        <v>0</v>
      </c>
      <c r="BN34" s="141" t="s">
        <v>390</v>
      </c>
      <c r="BO34" s="140">
        <v>757708</v>
      </c>
      <c r="BP34" s="140">
        <v>194872</v>
      </c>
      <c r="BQ34" s="140">
        <v>126555</v>
      </c>
      <c r="BR34" s="140">
        <v>0</v>
      </c>
      <c r="BS34" s="140">
        <v>68317</v>
      </c>
      <c r="BT34" s="140">
        <v>0</v>
      </c>
      <c r="BU34" s="140">
        <v>398011</v>
      </c>
      <c r="BV34" s="140">
        <v>127</v>
      </c>
      <c r="BW34" s="140">
        <v>397884</v>
      </c>
      <c r="BX34" s="140">
        <v>0</v>
      </c>
      <c r="BY34" s="140">
        <v>0</v>
      </c>
      <c r="BZ34" s="140">
        <v>164825</v>
      </c>
      <c r="CA34" s="140">
        <v>16048</v>
      </c>
      <c r="CB34" s="140">
        <v>146106</v>
      </c>
      <c r="CC34" s="140">
        <v>1540</v>
      </c>
      <c r="CD34" s="140">
        <v>1131</v>
      </c>
      <c r="CE34" s="141" t="s">
        <v>390</v>
      </c>
      <c r="CF34" s="140">
        <v>0</v>
      </c>
      <c r="CG34" s="140">
        <v>104724</v>
      </c>
      <c r="CH34" s="140">
        <v>862432</v>
      </c>
      <c r="CI34" s="140">
        <v>649604</v>
      </c>
      <c r="CJ34" s="140">
        <v>533591</v>
      </c>
      <c r="CK34" s="140">
        <v>14465</v>
      </c>
      <c r="CL34" s="140">
        <v>441065</v>
      </c>
      <c r="CM34" s="140">
        <v>39677</v>
      </c>
      <c r="CN34" s="140">
        <v>38384</v>
      </c>
      <c r="CO34" s="140">
        <v>116013</v>
      </c>
      <c r="CP34" s="141" t="s">
        <v>390</v>
      </c>
      <c r="CQ34" s="140">
        <v>10305053</v>
      </c>
      <c r="CR34" s="140">
        <v>1172497</v>
      </c>
      <c r="CS34" s="140">
        <v>655274</v>
      </c>
      <c r="CT34" s="140">
        <v>215132</v>
      </c>
      <c r="CU34" s="140">
        <v>288084</v>
      </c>
      <c r="CV34" s="140">
        <v>14007</v>
      </c>
      <c r="CW34" s="140">
        <v>2622310</v>
      </c>
      <c r="CX34" s="140">
        <v>127975</v>
      </c>
      <c r="CY34" s="140">
        <v>2478199</v>
      </c>
      <c r="CZ34" s="140">
        <v>16136</v>
      </c>
      <c r="DA34" s="140">
        <v>13364</v>
      </c>
      <c r="DB34" s="140">
        <v>6485878</v>
      </c>
      <c r="DC34" s="140">
        <v>719323</v>
      </c>
      <c r="DD34" s="140">
        <v>3402040</v>
      </c>
      <c r="DE34" s="140">
        <v>247184</v>
      </c>
      <c r="DF34" s="140">
        <v>2117331</v>
      </c>
      <c r="DG34" s="141" t="s">
        <v>390</v>
      </c>
      <c r="DH34" s="140">
        <v>11004</v>
      </c>
      <c r="DI34" s="140">
        <v>572750</v>
      </c>
      <c r="DJ34" s="140">
        <v>11527407</v>
      </c>
    </row>
    <row r="35" spans="1:114" ht="13.5" customHeight="1" x14ac:dyDescent="0.15">
      <c r="A35" s="138" t="s">
        <v>31</v>
      </c>
      <c r="B35" s="139" t="s">
        <v>418</v>
      </c>
      <c r="C35" s="138" t="s">
        <v>1</v>
      </c>
      <c r="D35" s="140">
        <v>10418855</v>
      </c>
      <c r="E35" s="140">
        <v>10262124</v>
      </c>
      <c r="F35" s="140">
        <v>5312207</v>
      </c>
      <c r="G35" s="140">
        <v>0</v>
      </c>
      <c r="H35" s="140">
        <v>4602900</v>
      </c>
      <c r="I35" s="140">
        <v>169263</v>
      </c>
      <c r="J35" s="140">
        <v>6754043</v>
      </c>
      <c r="K35" s="140">
        <v>177754</v>
      </c>
      <c r="L35" s="140">
        <v>156731</v>
      </c>
      <c r="M35" s="140">
        <v>409824</v>
      </c>
      <c r="N35" s="140">
        <v>404785</v>
      </c>
      <c r="O35" s="140">
        <v>165771</v>
      </c>
      <c r="P35" s="140">
        <v>0</v>
      </c>
      <c r="Q35" s="140">
        <v>0</v>
      </c>
      <c r="R35" s="140">
        <v>70747</v>
      </c>
      <c r="S35" s="140">
        <v>1709605</v>
      </c>
      <c r="T35" s="140">
        <v>168267</v>
      </c>
      <c r="U35" s="140">
        <v>5039</v>
      </c>
      <c r="V35" s="140">
        <v>10828679</v>
      </c>
      <c r="W35" s="140">
        <v>10666909</v>
      </c>
      <c r="X35" s="140">
        <v>5477978</v>
      </c>
      <c r="Y35" s="140">
        <v>0</v>
      </c>
      <c r="Z35" s="140">
        <v>4602900</v>
      </c>
      <c r="AA35" s="140">
        <v>240010</v>
      </c>
      <c r="AB35" s="140">
        <v>8463648</v>
      </c>
      <c r="AC35" s="140">
        <v>346021</v>
      </c>
      <c r="AD35" s="140">
        <v>161770</v>
      </c>
      <c r="AE35" s="140">
        <v>14055686</v>
      </c>
      <c r="AF35" s="140">
        <v>13984252</v>
      </c>
      <c r="AG35" s="140">
        <v>0</v>
      </c>
      <c r="AH35" s="140">
        <v>13984252</v>
      </c>
      <c r="AI35" s="140">
        <v>0</v>
      </c>
      <c r="AJ35" s="140">
        <v>0</v>
      </c>
      <c r="AK35" s="140">
        <v>71434</v>
      </c>
      <c r="AL35" s="141" t="s">
        <v>390</v>
      </c>
      <c r="AM35" s="140">
        <v>2682495</v>
      </c>
      <c r="AN35" s="140">
        <v>508732</v>
      </c>
      <c r="AO35" s="140">
        <v>245336</v>
      </c>
      <c r="AP35" s="140">
        <v>101620</v>
      </c>
      <c r="AQ35" s="140">
        <v>156461</v>
      </c>
      <c r="AR35" s="140">
        <v>5315</v>
      </c>
      <c r="AS35" s="140">
        <v>343801</v>
      </c>
      <c r="AT35" s="140">
        <v>25146</v>
      </c>
      <c r="AU35" s="140">
        <v>316931</v>
      </c>
      <c r="AV35" s="140">
        <v>1724</v>
      </c>
      <c r="AW35" s="140">
        <v>0</v>
      </c>
      <c r="AX35" s="140">
        <v>1829962</v>
      </c>
      <c r="AY35" s="140">
        <v>5430</v>
      </c>
      <c r="AZ35" s="140">
        <v>1069369</v>
      </c>
      <c r="BA35" s="140">
        <v>48550</v>
      </c>
      <c r="BB35" s="140">
        <v>706613</v>
      </c>
      <c r="BC35" s="141" t="s">
        <v>390</v>
      </c>
      <c r="BD35" s="140">
        <v>0</v>
      </c>
      <c r="BE35" s="140">
        <v>434717</v>
      </c>
      <c r="BF35" s="140">
        <v>17172898</v>
      </c>
      <c r="BG35" s="140">
        <v>723693</v>
      </c>
      <c r="BH35" s="140">
        <v>723693</v>
      </c>
      <c r="BI35" s="140">
        <v>0</v>
      </c>
      <c r="BJ35" s="140">
        <v>723693</v>
      </c>
      <c r="BK35" s="140">
        <v>0</v>
      </c>
      <c r="BL35" s="140">
        <v>0</v>
      </c>
      <c r="BM35" s="140">
        <v>0</v>
      </c>
      <c r="BN35" s="141" t="s">
        <v>390</v>
      </c>
      <c r="BO35" s="140">
        <v>1360341</v>
      </c>
      <c r="BP35" s="140">
        <v>92168</v>
      </c>
      <c r="BQ35" s="140">
        <v>50252</v>
      </c>
      <c r="BR35" s="140">
        <v>0</v>
      </c>
      <c r="BS35" s="140">
        <v>41916</v>
      </c>
      <c r="BT35" s="140">
        <v>0</v>
      </c>
      <c r="BU35" s="140">
        <v>87072</v>
      </c>
      <c r="BV35" s="140">
        <v>0</v>
      </c>
      <c r="BW35" s="140">
        <v>87072</v>
      </c>
      <c r="BX35" s="140">
        <v>0</v>
      </c>
      <c r="BY35" s="140">
        <v>0</v>
      </c>
      <c r="BZ35" s="140">
        <v>1178123</v>
      </c>
      <c r="CA35" s="140">
        <v>149996</v>
      </c>
      <c r="CB35" s="140">
        <v>971260</v>
      </c>
      <c r="CC35" s="140">
        <v>5060</v>
      </c>
      <c r="CD35" s="140">
        <v>51807</v>
      </c>
      <c r="CE35" s="141" t="s">
        <v>390</v>
      </c>
      <c r="CF35" s="140">
        <v>2978</v>
      </c>
      <c r="CG35" s="140">
        <v>35395</v>
      </c>
      <c r="CH35" s="140">
        <v>2119429</v>
      </c>
      <c r="CI35" s="140">
        <v>14779379</v>
      </c>
      <c r="CJ35" s="140">
        <v>14707945</v>
      </c>
      <c r="CK35" s="140">
        <v>0</v>
      </c>
      <c r="CL35" s="140">
        <v>14707945</v>
      </c>
      <c r="CM35" s="140">
        <v>0</v>
      </c>
      <c r="CN35" s="140">
        <v>0</v>
      </c>
      <c r="CO35" s="140">
        <v>71434</v>
      </c>
      <c r="CP35" s="141" t="s">
        <v>390</v>
      </c>
      <c r="CQ35" s="140">
        <v>4042836</v>
      </c>
      <c r="CR35" s="140">
        <v>600900</v>
      </c>
      <c r="CS35" s="140">
        <v>295588</v>
      </c>
      <c r="CT35" s="140">
        <v>101620</v>
      </c>
      <c r="CU35" s="140">
        <v>198377</v>
      </c>
      <c r="CV35" s="140">
        <v>5315</v>
      </c>
      <c r="CW35" s="140">
        <v>430873</v>
      </c>
      <c r="CX35" s="140">
        <v>25146</v>
      </c>
      <c r="CY35" s="140">
        <v>404003</v>
      </c>
      <c r="CZ35" s="140">
        <v>1724</v>
      </c>
      <c r="DA35" s="140">
        <v>0</v>
      </c>
      <c r="DB35" s="140">
        <v>3008085</v>
      </c>
      <c r="DC35" s="140">
        <v>155426</v>
      </c>
      <c r="DD35" s="140">
        <v>2040629</v>
      </c>
      <c r="DE35" s="140">
        <v>53610</v>
      </c>
      <c r="DF35" s="140">
        <v>758420</v>
      </c>
      <c r="DG35" s="141" t="s">
        <v>390</v>
      </c>
      <c r="DH35" s="140">
        <v>2978</v>
      </c>
      <c r="DI35" s="140">
        <v>470112</v>
      </c>
      <c r="DJ35" s="140">
        <v>19292327</v>
      </c>
    </row>
    <row r="36" spans="1:114" ht="13.5" customHeight="1" x14ac:dyDescent="0.15">
      <c r="A36" s="138" t="s">
        <v>33</v>
      </c>
      <c r="B36" s="139" t="s">
        <v>419</v>
      </c>
      <c r="C36" s="138" t="s">
        <v>1</v>
      </c>
      <c r="D36" s="140">
        <v>1405055</v>
      </c>
      <c r="E36" s="140">
        <v>1301539</v>
      </c>
      <c r="F36" s="140">
        <v>232000</v>
      </c>
      <c r="G36" s="140">
        <v>1653</v>
      </c>
      <c r="H36" s="140">
        <v>714000</v>
      </c>
      <c r="I36" s="140">
        <v>174700</v>
      </c>
      <c r="J36" s="140">
        <v>3113506</v>
      </c>
      <c r="K36" s="140">
        <v>179186</v>
      </c>
      <c r="L36" s="140">
        <v>103516</v>
      </c>
      <c r="M36" s="140">
        <v>2187041</v>
      </c>
      <c r="N36" s="140">
        <v>2160833</v>
      </c>
      <c r="O36" s="140">
        <v>466102</v>
      </c>
      <c r="P36" s="140">
        <v>0</v>
      </c>
      <c r="Q36" s="140">
        <v>1523400</v>
      </c>
      <c r="R36" s="140">
        <v>11355</v>
      </c>
      <c r="S36" s="140">
        <v>2806648</v>
      </c>
      <c r="T36" s="140">
        <v>159976</v>
      </c>
      <c r="U36" s="140">
        <v>26208</v>
      </c>
      <c r="V36" s="140">
        <v>3592096</v>
      </c>
      <c r="W36" s="140">
        <v>3462372</v>
      </c>
      <c r="X36" s="140">
        <v>698102</v>
      </c>
      <c r="Y36" s="140">
        <v>1653</v>
      </c>
      <c r="Z36" s="140">
        <v>2237400</v>
      </c>
      <c r="AA36" s="140">
        <v>186055</v>
      </c>
      <c r="AB36" s="140">
        <v>5920154</v>
      </c>
      <c r="AC36" s="140">
        <v>339162</v>
      </c>
      <c r="AD36" s="140">
        <v>129724</v>
      </c>
      <c r="AE36" s="140">
        <v>1192862</v>
      </c>
      <c r="AF36" s="140">
        <v>1188506</v>
      </c>
      <c r="AG36" s="140">
        <v>0</v>
      </c>
      <c r="AH36" s="140">
        <v>1097843</v>
      </c>
      <c r="AI36" s="140">
        <v>0</v>
      </c>
      <c r="AJ36" s="140">
        <v>90663</v>
      </c>
      <c r="AK36" s="140">
        <v>4356</v>
      </c>
      <c r="AL36" s="141" t="s">
        <v>390</v>
      </c>
      <c r="AM36" s="140">
        <v>2941105</v>
      </c>
      <c r="AN36" s="140">
        <v>314065</v>
      </c>
      <c r="AO36" s="140">
        <v>277291</v>
      </c>
      <c r="AP36" s="140">
        <v>20494</v>
      </c>
      <c r="AQ36" s="140">
        <v>9499</v>
      </c>
      <c r="AR36" s="140">
        <v>6781</v>
      </c>
      <c r="AS36" s="140">
        <v>409055</v>
      </c>
      <c r="AT36" s="140">
        <v>2255</v>
      </c>
      <c r="AU36" s="140">
        <v>364998</v>
      </c>
      <c r="AV36" s="140">
        <v>41802</v>
      </c>
      <c r="AW36" s="140">
        <v>0</v>
      </c>
      <c r="AX36" s="140">
        <v>2216041</v>
      </c>
      <c r="AY36" s="140">
        <v>18239</v>
      </c>
      <c r="AZ36" s="140">
        <v>2047549</v>
      </c>
      <c r="BA36" s="140">
        <v>128991</v>
      </c>
      <c r="BB36" s="140">
        <v>21262</v>
      </c>
      <c r="BC36" s="141" t="s">
        <v>390</v>
      </c>
      <c r="BD36" s="140">
        <v>1944</v>
      </c>
      <c r="BE36" s="140">
        <v>384594</v>
      </c>
      <c r="BF36" s="140">
        <v>4518561</v>
      </c>
      <c r="BG36" s="140">
        <v>2381285</v>
      </c>
      <c r="BH36" s="140">
        <v>2380732</v>
      </c>
      <c r="BI36" s="140">
        <v>0</v>
      </c>
      <c r="BJ36" s="140">
        <v>2379663</v>
      </c>
      <c r="BK36" s="140">
        <v>0</v>
      </c>
      <c r="BL36" s="140">
        <v>1069</v>
      </c>
      <c r="BM36" s="140">
        <v>553</v>
      </c>
      <c r="BN36" s="141" t="s">
        <v>390</v>
      </c>
      <c r="BO36" s="140">
        <v>2236877</v>
      </c>
      <c r="BP36" s="140">
        <v>537375</v>
      </c>
      <c r="BQ36" s="140">
        <v>462513</v>
      </c>
      <c r="BR36" s="140">
        <v>0</v>
      </c>
      <c r="BS36" s="140">
        <v>74862</v>
      </c>
      <c r="BT36" s="140">
        <v>0</v>
      </c>
      <c r="BU36" s="140">
        <v>911566</v>
      </c>
      <c r="BV36" s="140">
        <v>0</v>
      </c>
      <c r="BW36" s="140">
        <v>904509</v>
      </c>
      <c r="BX36" s="140">
        <v>7057</v>
      </c>
      <c r="BY36" s="140">
        <v>0</v>
      </c>
      <c r="BZ36" s="140">
        <v>787019</v>
      </c>
      <c r="CA36" s="140">
        <v>6324</v>
      </c>
      <c r="CB36" s="140">
        <v>438485</v>
      </c>
      <c r="CC36" s="140">
        <v>5523</v>
      </c>
      <c r="CD36" s="140">
        <v>336687</v>
      </c>
      <c r="CE36" s="141" t="s">
        <v>390</v>
      </c>
      <c r="CF36" s="140">
        <v>917</v>
      </c>
      <c r="CG36" s="140">
        <v>375527</v>
      </c>
      <c r="CH36" s="140">
        <v>4993689</v>
      </c>
      <c r="CI36" s="140">
        <v>3574147</v>
      </c>
      <c r="CJ36" s="140">
        <v>3569238</v>
      </c>
      <c r="CK36" s="140">
        <v>0</v>
      </c>
      <c r="CL36" s="140">
        <v>3477506</v>
      </c>
      <c r="CM36" s="140">
        <v>0</v>
      </c>
      <c r="CN36" s="140">
        <v>91732</v>
      </c>
      <c r="CO36" s="140">
        <v>4909</v>
      </c>
      <c r="CP36" s="141" t="s">
        <v>390</v>
      </c>
      <c r="CQ36" s="140">
        <v>5177982</v>
      </c>
      <c r="CR36" s="140">
        <v>851440</v>
      </c>
      <c r="CS36" s="140">
        <v>739804</v>
      </c>
      <c r="CT36" s="140">
        <v>20494</v>
      </c>
      <c r="CU36" s="140">
        <v>84361</v>
      </c>
      <c r="CV36" s="140">
        <v>6781</v>
      </c>
      <c r="CW36" s="140">
        <v>1320621</v>
      </c>
      <c r="CX36" s="140">
        <v>2255</v>
      </c>
      <c r="CY36" s="140">
        <v>1269507</v>
      </c>
      <c r="CZ36" s="140">
        <v>48859</v>
      </c>
      <c r="DA36" s="140">
        <v>0</v>
      </c>
      <c r="DB36" s="140">
        <v>3003060</v>
      </c>
      <c r="DC36" s="140">
        <v>24563</v>
      </c>
      <c r="DD36" s="140">
        <v>2486034</v>
      </c>
      <c r="DE36" s="140">
        <v>134514</v>
      </c>
      <c r="DF36" s="140">
        <v>357949</v>
      </c>
      <c r="DG36" s="141" t="s">
        <v>390</v>
      </c>
      <c r="DH36" s="140">
        <v>2861</v>
      </c>
      <c r="DI36" s="140">
        <v>760121</v>
      </c>
      <c r="DJ36" s="140">
        <v>9512250</v>
      </c>
    </row>
    <row r="37" spans="1:114" ht="13.5" customHeight="1" x14ac:dyDescent="0.15">
      <c r="A37" s="138" t="s">
        <v>34</v>
      </c>
      <c r="B37" s="139" t="s">
        <v>420</v>
      </c>
      <c r="C37" s="138" t="s">
        <v>1</v>
      </c>
      <c r="D37" s="140">
        <v>979821</v>
      </c>
      <c r="E37" s="140">
        <v>889458</v>
      </c>
      <c r="F37" s="140">
        <v>0</v>
      </c>
      <c r="G37" s="140">
        <v>0</v>
      </c>
      <c r="H37" s="140">
        <v>27700</v>
      </c>
      <c r="I37" s="140">
        <v>440846</v>
      </c>
      <c r="J37" s="140">
        <v>2909834</v>
      </c>
      <c r="K37" s="140">
        <v>420912</v>
      </c>
      <c r="L37" s="140">
        <v>90363</v>
      </c>
      <c r="M37" s="140">
        <v>84625</v>
      </c>
      <c r="N37" s="140">
        <v>67312</v>
      </c>
      <c r="O37" s="140">
        <v>0</v>
      </c>
      <c r="P37" s="140">
        <v>0</v>
      </c>
      <c r="Q37" s="140">
        <v>49200</v>
      </c>
      <c r="R37" s="140">
        <v>124</v>
      </c>
      <c r="S37" s="140">
        <v>685000</v>
      </c>
      <c r="T37" s="140">
        <v>17988</v>
      </c>
      <c r="U37" s="140">
        <v>17313</v>
      </c>
      <c r="V37" s="140">
        <v>1064446</v>
      </c>
      <c r="W37" s="140">
        <v>956770</v>
      </c>
      <c r="X37" s="140">
        <v>0</v>
      </c>
      <c r="Y37" s="140">
        <v>0</v>
      </c>
      <c r="Z37" s="140">
        <v>76900</v>
      </c>
      <c r="AA37" s="140">
        <v>440970</v>
      </c>
      <c r="AB37" s="140">
        <v>3594834</v>
      </c>
      <c r="AC37" s="140">
        <v>438900</v>
      </c>
      <c r="AD37" s="140">
        <v>107676</v>
      </c>
      <c r="AE37" s="140">
        <v>97859</v>
      </c>
      <c r="AF37" s="140">
        <v>27701</v>
      </c>
      <c r="AG37" s="140">
        <v>0</v>
      </c>
      <c r="AH37" s="140">
        <v>0</v>
      </c>
      <c r="AI37" s="140">
        <v>27701</v>
      </c>
      <c r="AJ37" s="140">
        <v>0</v>
      </c>
      <c r="AK37" s="140">
        <v>70158</v>
      </c>
      <c r="AL37" s="141" t="s">
        <v>390</v>
      </c>
      <c r="AM37" s="140">
        <v>3043654</v>
      </c>
      <c r="AN37" s="140">
        <v>219660</v>
      </c>
      <c r="AO37" s="140">
        <v>167399</v>
      </c>
      <c r="AP37" s="140">
        <v>0</v>
      </c>
      <c r="AQ37" s="140">
        <v>52261</v>
      </c>
      <c r="AR37" s="140">
        <v>0</v>
      </c>
      <c r="AS37" s="140">
        <v>441037</v>
      </c>
      <c r="AT37" s="140">
        <v>0</v>
      </c>
      <c r="AU37" s="140">
        <v>413210</v>
      </c>
      <c r="AV37" s="140">
        <v>27827</v>
      </c>
      <c r="AW37" s="140">
        <v>0</v>
      </c>
      <c r="AX37" s="140">
        <v>2382957</v>
      </c>
      <c r="AY37" s="140">
        <v>40417</v>
      </c>
      <c r="AZ37" s="140">
        <v>1783279</v>
      </c>
      <c r="BA37" s="140">
        <v>503849</v>
      </c>
      <c r="BB37" s="140">
        <v>55412</v>
      </c>
      <c r="BC37" s="141" t="s">
        <v>390</v>
      </c>
      <c r="BD37" s="140">
        <v>0</v>
      </c>
      <c r="BE37" s="140">
        <v>748142</v>
      </c>
      <c r="BF37" s="140">
        <v>3889655</v>
      </c>
      <c r="BG37" s="140">
        <v>0</v>
      </c>
      <c r="BH37" s="140">
        <v>0</v>
      </c>
      <c r="BI37" s="140">
        <v>0</v>
      </c>
      <c r="BJ37" s="140">
        <v>0</v>
      </c>
      <c r="BK37" s="140">
        <v>0</v>
      </c>
      <c r="BL37" s="140">
        <v>0</v>
      </c>
      <c r="BM37" s="140">
        <v>0</v>
      </c>
      <c r="BN37" s="141" t="s">
        <v>390</v>
      </c>
      <c r="BO37" s="140">
        <v>742126</v>
      </c>
      <c r="BP37" s="140">
        <v>65475</v>
      </c>
      <c r="BQ37" s="140">
        <v>33699</v>
      </c>
      <c r="BR37" s="140">
        <v>0</v>
      </c>
      <c r="BS37" s="140">
        <v>31776</v>
      </c>
      <c r="BT37" s="140">
        <v>0</v>
      </c>
      <c r="BU37" s="140">
        <v>243059</v>
      </c>
      <c r="BV37" s="140">
        <v>0</v>
      </c>
      <c r="BW37" s="140">
        <v>243059</v>
      </c>
      <c r="BX37" s="140">
        <v>0</v>
      </c>
      <c r="BY37" s="140">
        <v>0</v>
      </c>
      <c r="BZ37" s="140">
        <v>433592</v>
      </c>
      <c r="CA37" s="140">
        <v>40259</v>
      </c>
      <c r="CB37" s="140">
        <v>392612</v>
      </c>
      <c r="CC37" s="140">
        <v>0</v>
      </c>
      <c r="CD37" s="140">
        <v>721</v>
      </c>
      <c r="CE37" s="141" t="s">
        <v>390</v>
      </c>
      <c r="CF37" s="140">
        <v>0</v>
      </c>
      <c r="CG37" s="140">
        <v>27499</v>
      </c>
      <c r="CH37" s="140">
        <v>769625</v>
      </c>
      <c r="CI37" s="140">
        <v>97859</v>
      </c>
      <c r="CJ37" s="140">
        <v>27701</v>
      </c>
      <c r="CK37" s="140">
        <v>0</v>
      </c>
      <c r="CL37" s="140">
        <v>0</v>
      </c>
      <c r="CM37" s="140">
        <v>27701</v>
      </c>
      <c r="CN37" s="140">
        <v>0</v>
      </c>
      <c r="CO37" s="140">
        <v>70158</v>
      </c>
      <c r="CP37" s="141" t="s">
        <v>390</v>
      </c>
      <c r="CQ37" s="140">
        <v>3785780</v>
      </c>
      <c r="CR37" s="140">
        <v>285135</v>
      </c>
      <c r="CS37" s="140">
        <v>201098</v>
      </c>
      <c r="CT37" s="140">
        <v>0</v>
      </c>
      <c r="CU37" s="140">
        <v>84037</v>
      </c>
      <c r="CV37" s="140">
        <v>0</v>
      </c>
      <c r="CW37" s="140">
        <v>684096</v>
      </c>
      <c r="CX37" s="140">
        <v>0</v>
      </c>
      <c r="CY37" s="140">
        <v>656269</v>
      </c>
      <c r="CZ37" s="140">
        <v>27827</v>
      </c>
      <c r="DA37" s="140">
        <v>0</v>
      </c>
      <c r="DB37" s="140">
        <v>2816549</v>
      </c>
      <c r="DC37" s="140">
        <v>80676</v>
      </c>
      <c r="DD37" s="140">
        <v>2175891</v>
      </c>
      <c r="DE37" s="140">
        <v>503849</v>
      </c>
      <c r="DF37" s="140">
        <v>56133</v>
      </c>
      <c r="DG37" s="141" t="s">
        <v>390</v>
      </c>
      <c r="DH37" s="140">
        <v>0</v>
      </c>
      <c r="DI37" s="140">
        <v>775641</v>
      </c>
      <c r="DJ37" s="140">
        <v>4659280</v>
      </c>
    </row>
    <row r="38" spans="1:114" ht="13.5" customHeight="1" x14ac:dyDescent="0.15">
      <c r="A38" s="138" t="s">
        <v>35</v>
      </c>
      <c r="B38" s="139" t="s">
        <v>421</v>
      </c>
      <c r="C38" s="138" t="s">
        <v>1</v>
      </c>
      <c r="D38" s="140">
        <v>554805</v>
      </c>
      <c r="E38" s="140">
        <v>305493</v>
      </c>
      <c r="F38" s="140">
        <v>0</v>
      </c>
      <c r="G38" s="140">
        <v>0</v>
      </c>
      <c r="H38" s="140">
        <v>0</v>
      </c>
      <c r="I38" s="140">
        <v>245165</v>
      </c>
      <c r="J38" s="140">
        <v>2465766</v>
      </c>
      <c r="K38" s="140">
        <v>60328</v>
      </c>
      <c r="L38" s="140">
        <v>249312</v>
      </c>
      <c r="M38" s="140">
        <v>58302</v>
      </c>
      <c r="N38" s="140">
        <v>18983</v>
      </c>
      <c r="O38" s="140">
        <v>0</v>
      </c>
      <c r="P38" s="140">
        <v>0</v>
      </c>
      <c r="Q38" s="140">
        <v>0</v>
      </c>
      <c r="R38" s="140">
        <v>18962</v>
      </c>
      <c r="S38" s="140">
        <v>381079</v>
      </c>
      <c r="T38" s="140">
        <v>21</v>
      </c>
      <c r="U38" s="140">
        <v>39319</v>
      </c>
      <c r="V38" s="140">
        <v>613107</v>
      </c>
      <c r="W38" s="140">
        <v>324476</v>
      </c>
      <c r="X38" s="140">
        <v>0</v>
      </c>
      <c r="Y38" s="140">
        <v>0</v>
      </c>
      <c r="Z38" s="140">
        <v>0</v>
      </c>
      <c r="AA38" s="140">
        <v>264127</v>
      </c>
      <c r="AB38" s="140">
        <v>2846845</v>
      </c>
      <c r="AC38" s="140">
        <v>60349</v>
      </c>
      <c r="AD38" s="140">
        <v>288631</v>
      </c>
      <c r="AE38" s="140">
        <v>98366</v>
      </c>
      <c r="AF38" s="140">
        <v>89566</v>
      </c>
      <c r="AG38" s="140">
        <v>0</v>
      </c>
      <c r="AH38" s="140">
        <v>86776</v>
      </c>
      <c r="AI38" s="140">
        <v>0</v>
      </c>
      <c r="AJ38" s="140">
        <v>2790</v>
      </c>
      <c r="AK38" s="140">
        <v>8800</v>
      </c>
      <c r="AL38" s="141" t="s">
        <v>390</v>
      </c>
      <c r="AM38" s="140">
        <v>2661616</v>
      </c>
      <c r="AN38" s="140">
        <v>182634</v>
      </c>
      <c r="AO38" s="140">
        <v>131371</v>
      </c>
      <c r="AP38" s="140">
        <v>0</v>
      </c>
      <c r="AQ38" s="140">
        <v>51263</v>
      </c>
      <c r="AR38" s="140">
        <v>0</v>
      </c>
      <c r="AS38" s="140">
        <v>422317</v>
      </c>
      <c r="AT38" s="140">
        <v>55</v>
      </c>
      <c r="AU38" s="140">
        <v>409727</v>
      </c>
      <c r="AV38" s="140">
        <v>12535</v>
      </c>
      <c r="AW38" s="140">
        <v>0</v>
      </c>
      <c r="AX38" s="140">
        <v>2040080</v>
      </c>
      <c r="AY38" s="140">
        <v>222101</v>
      </c>
      <c r="AZ38" s="140">
        <v>1760868</v>
      </c>
      <c r="BA38" s="140">
        <v>38375</v>
      </c>
      <c r="BB38" s="140">
        <v>18736</v>
      </c>
      <c r="BC38" s="141" t="s">
        <v>390</v>
      </c>
      <c r="BD38" s="140">
        <v>16585</v>
      </c>
      <c r="BE38" s="140">
        <v>260589</v>
      </c>
      <c r="BF38" s="140">
        <v>3020571</v>
      </c>
      <c r="BG38" s="140">
        <v>0</v>
      </c>
      <c r="BH38" s="140">
        <v>0</v>
      </c>
      <c r="BI38" s="140">
        <v>0</v>
      </c>
      <c r="BJ38" s="140">
        <v>0</v>
      </c>
      <c r="BK38" s="140">
        <v>0</v>
      </c>
      <c r="BL38" s="140">
        <v>0</v>
      </c>
      <c r="BM38" s="140">
        <v>0</v>
      </c>
      <c r="BN38" s="141" t="s">
        <v>390</v>
      </c>
      <c r="BO38" s="140">
        <v>425195</v>
      </c>
      <c r="BP38" s="140">
        <v>47731</v>
      </c>
      <c r="BQ38" s="140">
        <v>47731</v>
      </c>
      <c r="BR38" s="140">
        <v>0</v>
      </c>
      <c r="BS38" s="140">
        <v>0</v>
      </c>
      <c r="BT38" s="140">
        <v>0</v>
      </c>
      <c r="BU38" s="140">
        <v>105340</v>
      </c>
      <c r="BV38" s="140">
        <v>0</v>
      </c>
      <c r="BW38" s="140">
        <v>105340</v>
      </c>
      <c r="BX38" s="140">
        <v>0</v>
      </c>
      <c r="BY38" s="140">
        <v>0</v>
      </c>
      <c r="BZ38" s="140">
        <v>262315</v>
      </c>
      <c r="CA38" s="140">
        <v>12160</v>
      </c>
      <c r="CB38" s="140">
        <v>244518</v>
      </c>
      <c r="CC38" s="140">
        <v>5637</v>
      </c>
      <c r="CD38" s="140">
        <v>0</v>
      </c>
      <c r="CE38" s="141" t="s">
        <v>390</v>
      </c>
      <c r="CF38" s="140">
        <v>9809</v>
      </c>
      <c r="CG38" s="140">
        <v>14186</v>
      </c>
      <c r="CH38" s="140">
        <v>439381</v>
      </c>
      <c r="CI38" s="140">
        <v>98366</v>
      </c>
      <c r="CJ38" s="140">
        <v>89566</v>
      </c>
      <c r="CK38" s="140">
        <v>0</v>
      </c>
      <c r="CL38" s="140">
        <v>86776</v>
      </c>
      <c r="CM38" s="140">
        <v>0</v>
      </c>
      <c r="CN38" s="140">
        <v>2790</v>
      </c>
      <c r="CO38" s="140">
        <v>8800</v>
      </c>
      <c r="CP38" s="141" t="s">
        <v>390</v>
      </c>
      <c r="CQ38" s="140">
        <v>3086811</v>
      </c>
      <c r="CR38" s="140">
        <v>230365</v>
      </c>
      <c r="CS38" s="140">
        <v>179102</v>
      </c>
      <c r="CT38" s="140">
        <v>0</v>
      </c>
      <c r="CU38" s="140">
        <v>51263</v>
      </c>
      <c r="CV38" s="140">
        <v>0</v>
      </c>
      <c r="CW38" s="140">
        <v>527657</v>
      </c>
      <c r="CX38" s="140">
        <v>55</v>
      </c>
      <c r="CY38" s="140">
        <v>515067</v>
      </c>
      <c r="CZ38" s="140">
        <v>12535</v>
      </c>
      <c r="DA38" s="140">
        <v>0</v>
      </c>
      <c r="DB38" s="140">
        <v>2302395</v>
      </c>
      <c r="DC38" s="140">
        <v>234261</v>
      </c>
      <c r="DD38" s="140">
        <v>2005386</v>
      </c>
      <c r="DE38" s="140">
        <v>44012</v>
      </c>
      <c r="DF38" s="140">
        <v>18736</v>
      </c>
      <c r="DG38" s="141" t="s">
        <v>390</v>
      </c>
      <c r="DH38" s="140">
        <v>26394</v>
      </c>
      <c r="DI38" s="140">
        <v>274775</v>
      </c>
      <c r="DJ38" s="140">
        <v>3459952</v>
      </c>
    </row>
    <row r="39" spans="1:114" ht="13.5" customHeight="1" x14ac:dyDescent="0.15">
      <c r="A39" s="138" t="s">
        <v>36</v>
      </c>
      <c r="B39" s="139" t="s">
        <v>422</v>
      </c>
      <c r="C39" s="138" t="s">
        <v>1</v>
      </c>
      <c r="D39" s="140">
        <v>2509021</v>
      </c>
      <c r="E39" s="140">
        <v>2291185</v>
      </c>
      <c r="F39" s="140">
        <v>768651</v>
      </c>
      <c r="G39" s="140">
        <v>0</v>
      </c>
      <c r="H39" s="140">
        <v>812400</v>
      </c>
      <c r="I39" s="140">
        <v>420261</v>
      </c>
      <c r="J39" s="140">
        <v>4174013</v>
      </c>
      <c r="K39" s="140">
        <v>289873</v>
      </c>
      <c r="L39" s="140">
        <v>217836</v>
      </c>
      <c r="M39" s="140">
        <v>155531</v>
      </c>
      <c r="N39" s="140">
        <v>78528</v>
      </c>
      <c r="O39" s="140">
        <v>0</v>
      </c>
      <c r="P39" s="140">
        <v>0</v>
      </c>
      <c r="Q39" s="140">
        <v>0</v>
      </c>
      <c r="R39" s="140">
        <v>61424</v>
      </c>
      <c r="S39" s="140">
        <v>1640929</v>
      </c>
      <c r="T39" s="140">
        <v>17104</v>
      </c>
      <c r="U39" s="140">
        <v>77003</v>
      </c>
      <c r="V39" s="140">
        <v>2664552</v>
      </c>
      <c r="W39" s="140">
        <v>2369713</v>
      </c>
      <c r="X39" s="140">
        <v>768651</v>
      </c>
      <c r="Y39" s="140">
        <v>0</v>
      </c>
      <c r="Z39" s="140">
        <v>812400</v>
      </c>
      <c r="AA39" s="140">
        <v>481685</v>
      </c>
      <c r="AB39" s="140">
        <v>5814942</v>
      </c>
      <c r="AC39" s="140">
        <v>306977</v>
      </c>
      <c r="AD39" s="140">
        <v>294839</v>
      </c>
      <c r="AE39" s="140">
        <v>2206098</v>
      </c>
      <c r="AF39" s="140">
        <v>2206098</v>
      </c>
      <c r="AG39" s="140">
        <v>0</v>
      </c>
      <c r="AH39" s="140">
        <v>2205735</v>
      </c>
      <c r="AI39" s="140">
        <v>363</v>
      </c>
      <c r="AJ39" s="140">
        <v>0</v>
      </c>
      <c r="AK39" s="140">
        <v>0</v>
      </c>
      <c r="AL39" s="141" t="s">
        <v>390</v>
      </c>
      <c r="AM39" s="140">
        <v>3673471</v>
      </c>
      <c r="AN39" s="140">
        <v>447600</v>
      </c>
      <c r="AO39" s="140">
        <v>238290</v>
      </c>
      <c r="AP39" s="140">
        <v>42047</v>
      </c>
      <c r="AQ39" s="140">
        <v>136176</v>
      </c>
      <c r="AR39" s="140">
        <v>31087</v>
      </c>
      <c r="AS39" s="140">
        <v>1671374</v>
      </c>
      <c r="AT39" s="140">
        <v>15577</v>
      </c>
      <c r="AU39" s="140">
        <v>1579871</v>
      </c>
      <c r="AV39" s="140">
        <v>75926</v>
      </c>
      <c r="AW39" s="140">
        <v>0</v>
      </c>
      <c r="AX39" s="140">
        <v>1536771</v>
      </c>
      <c r="AY39" s="140">
        <v>18321</v>
      </c>
      <c r="AZ39" s="140">
        <v>1384337</v>
      </c>
      <c r="BA39" s="140">
        <v>67795</v>
      </c>
      <c r="BB39" s="140">
        <v>66318</v>
      </c>
      <c r="BC39" s="141" t="s">
        <v>390</v>
      </c>
      <c r="BD39" s="140">
        <v>17726</v>
      </c>
      <c r="BE39" s="140">
        <v>803465</v>
      </c>
      <c r="BF39" s="140">
        <v>6683034</v>
      </c>
      <c r="BG39" s="140">
        <v>22000</v>
      </c>
      <c r="BH39" s="140">
        <v>22000</v>
      </c>
      <c r="BI39" s="140">
        <v>0</v>
      </c>
      <c r="BJ39" s="140">
        <v>21683</v>
      </c>
      <c r="BK39" s="140">
        <v>0</v>
      </c>
      <c r="BL39" s="140">
        <v>317</v>
      </c>
      <c r="BM39" s="140">
        <v>0</v>
      </c>
      <c r="BN39" s="141" t="s">
        <v>390</v>
      </c>
      <c r="BO39" s="140">
        <v>1576340</v>
      </c>
      <c r="BP39" s="140">
        <v>256430</v>
      </c>
      <c r="BQ39" s="140">
        <v>229224</v>
      </c>
      <c r="BR39" s="140">
        <v>0</v>
      </c>
      <c r="BS39" s="140">
        <v>27206</v>
      </c>
      <c r="BT39" s="140">
        <v>0</v>
      </c>
      <c r="BU39" s="140">
        <v>622975</v>
      </c>
      <c r="BV39" s="140">
        <v>0</v>
      </c>
      <c r="BW39" s="140">
        <v>622975</v>
      </c>
      <c r="BX39" s="140">
        <v>0</v>
      </c>
      <c r="BY39" s="140">
        <v>0</v>
      </c>
      <c r="BZ39" s="140">
        <v>696935</v>
      </c>
      <c r="CA39" s="140">
        <v>93381</v>
      </c>
      <c r="CB39" s="140">
        <v>553658</v>
      </c>
      <c r="CC39" s="140">
        <v>469</v>
      </c>
      <c r="CD39" s="140">
        <v>49427</v>
      </c>
      <c r="CE39" s="141" t="s">
        <v>390</v>
      </c>
      <c r="CF39" s="140">
        <v>0</v>
      </c>
      <c r="CG39" s="140">
        <v>198120</v>
      </c>
      <c r="CH39" s="140">
        <v>1796460</v>
      </c>
      <c r="CI39" s="140">
        <v>2228098</v>
      </c>
      <c r="CJ39" s="140">
        <v>2228098</v>
      </c>
      <c r="CK39" s="140">
        <v>0</v>
      </c>
      <c r="CL39" s="140">
        <v>2227418</v>
      </c>
      <c r="CM39" s="140">
        <v>363</v>
      </c>
      <c r="CN39" s="140">
        <v>317</v>
      </c>
      <c r="CO39" s="140">
        <v>0</v>
      </c>
      <c r="CP39" s="141" t="s">
        <v>390</v>
      </c>
      <c r="CQ39" s="140">
        <v>5249811</v>
      </c>
      <c r="CR39" s="140">
        <v>704030</v>
      </c>
      <c r="CS39" s="140">
        <v>467514</v>
      </c>
      <c r="CT39" s="140">
        <v>42047</v>
      </c>
      <c r="CU39" s="140">
        <v>163382</v>
      </c>
      <c r="CV39" s="140">
        <v>31087</v>
      </c>
      <c r="CW39" s="140">
        <v>2294349</v>
      </c>
      <c r="CX39" s="140">
        <v>15577</v>
      </c>
      <c r="CY39" s="140">
        <v>2202846</v>
      </c>
      <c r="CZ39" s="140">
        <v>75926</v>
      </c>
      <c r="DA39" s="140">
        <v>0</v>
      </c>
      <c r="DB39" s="140">
        <v>2233706</v>
      </c>
      <c r="DC39" s="140">
        <v>111702</v>
      </c>
      <c r="DD39" s="140">
        <v>1937995</v>
      </c>
      <c r="DE39" s="140">
        <v>68264</v>
      </c>
      <c r="DF39" s="140">
        <v>115745</v>
      </c>
      <c r="DG39" s="141" t="s">
        <v>390</v>
      </c>
      <c r="DH39" s="140">
        <v>17726</v>
      </c>
      <c r="DI39" s="140">
        <v>1001585</v>
      </c>
      <c r="DJ39" s="140">
        <v>8479494</v>
      </c>
    </row>
    <row r="40" spans="1:114" ht="13.5" customHeight="1" x14ac:dyDescent="0.15">
      <c r="A40" s="138" t="s">
        <v>37</v>
      </c>
      <c r="B40" s="139" t="s">
        <v>423</v>
      </c>
      <c r="C40" s="138" t="s">
        <v>1</v>
      </c>
      <c r="D40" s="140">
        <v>956267</v>
      </c>
      <c r="E40" s="140">
        <v>889227</v>
      </c>
      <c r="F40" s="140">
        <v>263363</v>
      </c>
      <c r="G40" s="140">
        <v>599</v>
      </c>
      <c r="H40" s="140">
        <v>214500</v>
      </c>
      <c r="I40" s="140">
        <v>243492</v>
      </c>
      <c r="J40" s="140">
        <v>3648055</v>
      </c>
      <c r="K40" s="140">
        <v>167273</v>
      </c>
      <c r="L40" s="140">
        <v>67040</v>
      </c>
      <c r="M40" s="140">
        <v>73633</v>
      </c>
      <c r="N40" s="140">
        <v>44186</v>
      </c>
      <c r="O40" s="140">
        <v>0</v>
      </c>
      <c r="P40" s="140">
        <v>0</v>
      </c>
      <c r="Q40" s="140">
        <v>0</v>
      </c>
      <c r="R40" s="140">
        <v>42319</v>
      </c>
      <c r="S40" s="140">
        <v>808212</v>
      </c>
      <c r="T40" s="140">
        <v>1867</v>
      </c>
      <c r="U40" s="140">
        <v>29447</v>
      </c>
      <c r="V40" s="140">
        <v>1029900</v>
      </c>
      <c r="W40" s="140">
        <v>933413</v>
      </c>
      <c r="X40" s="140">
        <v>263363</v>
      </c>
      <c r="Y40" s="140">
        <v>599</v>
      </c>
      <c r="Z40" s="140">
        <v>214500</v>
      </c>
      <c r="AA40" s="140">
        <v>285811</v>
      </c>
      <c r="AB40" s="140">
        <v>4456267</v>
      </c>
      <c r="AC40" s="140">
        <v>169140</v>
      </c>
      <c r="AD40" s="140">
        <v>96487</v>
      </c>
      <c r="AE40" s="140">
        <v>825623</v>
      </c>
      <c r="AF40" s="140">
        <v>825623</v>
      </c>
      <c r="AG40" s="140">
        <v>0</v>
      </c>
      <c r="AH40" s="140">
        <v>455221</v>
      </c>
      <c r="AI40" s="140">
        <v>0</v>
      </c>
      <c r="AJ40" s="140">
        <v>370402</v>
      </c>
      <c r="AK40" s="140">
        <v>0</v>
      </c>
      <c r="AL40" s="141" t="s">
        <v>390</v>
      </c>
      <c r="AM40" s="140">
        <v>3283069</v>
      </c>
      <c r="AN40" s="140">
        <v>230315</v>
      </c>
      <c r="AO40" s="140">
        <v>230315</v>
      </c>
      <c r="AP40" s="140">
        <v>0</v>
      </c>
      <c r="AQ40" s="140">
        <v>0</v>
      </c>
      <c r="AR40" s="140">
        <v>0</v>
      </c>
      <c r="AS40" s="140">
        <v>978393</v>
      </c>
      <c r="AT40" s="140">
        <v>818</v>
      </c>
      <c r="AU40" s="140">
        <v>837394</v>
      </c>
      <c r="AV40" s="140">
        <v>140181</v>
      </c>
      <c r="AW40" s="140">
        <v>0</v>
      </c>
      <c r="AX40" s="140">
        <v>2061164</v>
      </c>
      <c r="AY40" s="140">
        <v>139177</v>
      </c>
      <c r="AZ40" s="140">
        <v>1821237</v>
      </c>
      <c r="BA40" s="140">
        <v>97429</v>
      </c>
      <c r="BB40" s="140">
        <v>3321</v>
      </c>
      <c r="BC40" s="141" t="s">
        <v>390</v>
      </c>
      <c r="BD40" s="140">
        <v>13197</v>
      </c>
      <c r="BE40" s="140">
        <v>495630</v>
      </c>
      <c r="BF40" s="140">
        <v>4604322</v>
      </c>
      <c r="BG40" s="140">
        <v>1902</v>
      </c>
      <c r="BH40" s="140">
        <v>1902</v>
      </c>
      <c r="BI40" s="140">
        <v>0</v>
      </c>
      <c r="BJ40" s="140">
        <v>0</v>
      </c>
      <c r="BK40" s="140">
        <v>0</v>
      </c>
      <c r="BL40" s="140">
        <v>1902</v>
      </c>
      <c r="BM40" s="140">
        <v>0</v>
      </c>
      <c r="BN40" s="141" t="s">
        <v>390</v>
      </c>
      <c r="BO40" s="140">
        <v>804261</v>
      </c>
      <c r="BP40" s="140">
        <v>128415</v>
      </c>
      <c r="BQ40" s="140">
        <v>128415</v>
      </c>
      <c r="BR40" s="140">
        <v>0</v>
      </c>
      <c r="BS40" s="140">
        <v>0</v>
      </c>
      <c r="BT40" s="140">
        <v>0</v>
      </c>
      <c r="BU40" s="140">
        <v>218258</v>
      </c>
      <c r="BV40" s="140">
        <v>118</v>
      </c>
      <c r="BW40" s="140">
        <v>218140</v>
      </c>
      <c r="BX40" s="140">
        <v>0</v>
      </c>
      <c r="BY40" s="140">
        <v>0</v>
      </c>
      <c r="BZ40" s="140">
        <v>450631</v>
      </c>
      <c r="CA40" s="140">
        <v>163381</v>
      </c>
      <c r="CB40" s="140">
        <v>287250</v>
      </c>
      <c r="CC40" s="140">
        <v>0</v>
      </c>
      <c r="CD40" s="140">
        <v>0</v>
      </c>
      <c r="CE40" s="141" t="s">
        <v>390</v>
      </c>
      <c r="CF40" s="140">
        <v>6957</v>
      </c>
      <c r="CG40" s="140">
        <v>75682</v>
      </c>
      <c r="CH40" s="140">
        <v>881845</v>
      </c>
      <c r="CI40" s="140">
        <v>827525</v>
      </c>
      <c r="CJ40" s="140">
        <v>827525</v>
      </c>
      <c r="CK40" s="140">
        <v>0</v>
      </c>
      <c r="CL40" s="140">
        <v>455221</v>
      </c>
      <c r="CM40" s="140">
        <v>0</v>
      </c>
      <c r="CN40" s="140">
        <v>372304</v>
      </c>
      <c r="CO40" s="140">
        <v>0</v>
      </c>
      <c r="CP40" s="141" t="s">
        <v>390</v>
      </c>
      <c r="CQ40" s="140">
        <v>4087330</v>
      </c>
      <c r="CR40" s="140">
        <v>358730</v>
      </c>
      <c r="CS40" s="140">
        <v>358730</v>
      </c>
      <c r="CT40" s="140">
        <v>0</v>
      </c>
      <c r="CU40" s="140">
        <v>0</v>
      </c>
      <c r="CV40" s="140">
        <v>0</v>
      </c>
      <c r="CW40" s="140">
        <v>1196651</v>
      </c>
      <c r="CX40" s="140">
        <v>936</v>
      </c>
      <c r="CY40" s="140">
        <v>1055534</v>
      </c>
      <c r="CZ40" s="140">
        <v>140181</v>
      </c>
      <c r="DA40" s="140">
        <v>0</v>
      </c>
      <c r="DB40" s="140">
        <v>2511795</v>
      </c>
      <c r="DC40" s="140">
        <v>302558</v>
      </c>
      <c r="DD40" s="140">
        <v>2108487</v>
      </c>
      <c r="DE40" s="140">
        <v>97429</v>
      </c>
      <c r="DF40" s="140">
        <v>3321</v>
      </c>
      <c r="DG40" s="141" t="s">
        <v>390</v>
      </c>
      <c r="DH40" s="140">
        <v>20154</v>
      </c>
      <c r="DI40" s="140">
        <v>571312</v>
      </c>
      <c r="DJ40" s="140">
        <v>5486167</v>
      </c>
    </row>
    <row r="41" spans="1:114" ht="13.5" customHeight="1" x14ac:dyDescent="0.15">
      <c r="A41" s="138" t="s">
        <v>38</v>
      </c>
      <c r="B41" s="139" t="s">
        <v>424</v>
      </c>
      <c r="C41" s="138" t="s">
        <v>1</v>
      </c>
      <c r="D41" s="140">
        <v>1243309</v>
      </c>
      <c r="E41" s="140">
        <v>973130</v>
      </c>
      <c r="F41" s="140">
        <v>0</v>
      </c>
      <c r="G41" s="140">
        <v>0</v>
      </c>
      <c r="H41" s="140">
        <v>0</v>
      </c>
      <c r="I41" s="140">
        <v>718524</v>
      </c>
      <c r="J41" s="140">
        <v>2537052</v>
      </c>
      <c r="K41" s="140">
        <v>254606</v>
      </c>
      <c r="L41" s="140">
        <v>270179</v>
      </c>
      <c r="M41" s="140">
        <v>53535</v>
      </c>
      <c r="N41" s="140">
        <v>5591</v>
      </c>
      <c r="O41" s="140">
        <v>4533</v>
      </c>
      <c r="P41" s="140">
        <v>0</v>
      </c>
      <c r="Q41" s="140">
        <v>0</v>
      </c>
      <c r="R41" s="140">
        <v>1058</v>
      </c>
      <c r="S41" s="140">
        <v>162787</v>
      </c>
      <c r="T41" s="140">
        <v>0</v>
      </c>
      <c r="U41" s="140">
        <v>47944</v>
      </c>
      <c r="V41" s="140">
        <v>1296844</v>
      </c>
      <c r="W41" s="140">
        <v>978721</v>
      </c>
      <c r="X41" s="140">
        <v>4533</v>
      </c>
      <c r="Y41" s="140">
        <v>0</v>
      </c>
      <c r="Z41" s="140">
        <v>0</v>
      </c>
      <c r="AA41" s="140">
        <v>719582</v>
      </c>
      <c r="AB41" s="140">
        <v>2699839</v>
      </c>
      <c r="AC41" s="140">
        <v>254606</v>
      </c>
      <c r="AD41" s="140">
        <v>318123</v>
      </c>
      <c r="AE41" s="140">
        <v>83903</v>
      </c>
      <c r="AF41" s="140">
        <v>83903</v>
      </c>
      <c r="AG41" s="140">
        <v>0</v>
      </c>
      <c r="AH41" s="140">
        <v>69300</v>
      </c>
      <c r="AI41" s="140">
        <v>14603</v>
      </c>
      <c r="AJ41" s="140">
        <v>0</v>
      </c>
      <c r="AK41" s="140">
        <v>0</v>
      </c>
      <c r="AL41" s="141" t="s">
        <v>390</v>
      </c>
      <c r="AM41" s="140">
        <v>3344821</v>
      </c>
      <c r="AN41" s="140">
        <v>367013</v>
      </c>
      <c r="AO41" s="140">
        <v>289589</v>
      </c>
      <c r="AP41" s="140">
        <v>0</v>
      </c>
      <c r="AQ41" s="140">
        <v>70824</v>
      </c>
      <c r="AR41" s="140">
        <v>6600</v>
      </c>
      <c r="AS41" s="140">
        <v>1700708</v>
      </c>
      <c r="AT41" s="140">
        <v>16334</v>
      </c>
      <c r="AU41" s="140">
        <v>1560843</v>
      </c>
      <c r="AV41" s="140">
        <v>123531</v>
      </c>
      <c r="AW41" s="140">
        <v>0</v>
      </c>
      <c r="AX41" s="140">
        <v>1275859</v>
      </c>
      <c r="AY41" s="140">
        <v>81393</v>
      </c>
      <c r="AZ41" s="140">
        <v>1123745</v>
      </c>
      <c r="BA41" s="140">
        <v>61947</v>
      </c>
      <c r="BB41" s="140">
        <v>8774</v>
      </c>
      <c r="BC41" s="141" t="s">
        <v>390</v>
      </c>
      <c r="BD41" s="140">
        <v>1241</v>
      </c>
      <c r="BE41" s="140">
        <v>351637</v>
      </c>
      <c r="BF41" s="140">
        <v>3780361</v>
      </c>
      <c r="BG41" s="140">
        <v>0</v>
      </c>
      <c r="BH41" s="140">
        <v>0</v>
      </c>
      <c r="BI41" s="140">
        <v>0</v>
      </c>
      <c r="BJ41" s="140">
        <v>0</v>
      </c>
      <c r="BK41" s="140">
        <v>0</v>
      </c>
      <c r="BL41" s="140">
        <v>0</v>
      </c>
      <c r="BM41" s="140">
        <v>0</v>
      </c>
      <c r="BN41" s="141" t="s">
        <v>390</v>
      </c>
      <c r="BO41" s="140">
        <v>215021</v>
      </c>
      <c r="BP41" s="140">
        <v>12206</v>
      </c>
      <c r="BQ41" s="140">
        <v>6103</v>
      </c>
      <c r="BR41" s="140">
        <v>0</v>
      </c>
      <c r="BS41" s="140">
        <v>6103</v>
      </c>
      <c r="BT41" s="140">
        <v>0</v>
      </c>
      <c r="BU41" s="140">
        <v>123486</v>
      </c>
      <c r="BV41" s="140">
        <v>0</v>
      </c>
      <c r="BW41" s="140">
        <v>123486</v>
      </c>
      <c r="BX41" s="140">
        <v>0</v>
      </c>
      <c r="BY41" s="140">
        <v>0</v>
      </c>
      <c r="BZ41" s="140">
        <v>79329</v>
      </c>
      <c r="CA41" s="140">
        <v>0</v>
      </c>
      <c r="CB41" s="140">
        <v>79329</v>
      </c>
      <c r="CC41" s="140">
        <v>0</v>
      </c>
      <c r="CD41" s="140">
        <v>0</v>
      </c>
      <c r="CE41" s="141" t="s">
        <v>390</v>
      </c>
      <c r="CF41" s="140">
        <v>0</v>
      </c>
      <c r="CG41" s="140">
        <v>1301</v>
      </c>
      <c r="CH41" s="140">
        <v>216322</v>
      </c>
      <c r="CI41" s="140">
        <v>83903</v>
      </c>
      <c r="CJ41" s="140">
        <v>83903</v>
      </c>
      <c r="CK41" s="140">
        <v>0</v>
      </c>
      <c r="CL41" s="140">
        <v>69300</v>
      </c>
      <c r="CM41" s="140">
        <v>14603</v>
      </c>
      <c r="CN41" s="140">
        <v>0</v>
      </c>
      <c r="CO41" s="140">
        <v>0</v>
      </c>
      <c r="CP41" s="141" t="s">
        <v>390</v>
      </c>
      <c r="CQ41" s="140">
        <v>3559842</v>
      </c>
      <c r="CR41" s="140">
        <v>379219</v>
      </c>
      <c r="CS41" s="140">
        <v>295692</v>
      </c>
      <c r="CT41" s="140">
        <v>0</v>
      </c>
      <c r="CU41" s="140">
        <v>76927</v>
      </c>
      <c r="CV41" s="140">
        <v>6600</v>
      </c>
      <c r="CW41" s="140">
        <v>1824194</v>
      </c>
      <c r="CX41" s="140">
        <v>16334</v>
      </c>
      <c r="CY41" s="140">
        <v>1684329</v>
      </c>
      <c r="CZ41" s="140">
        <v>123531</v>
      </c>
      <c r="DA41" s="140">
        <v>0</v>
      </c>
      <c r="DB41" s="140">
        <v>1355188</v>
      </c>
      <c r="DC41" s="140">
        <v>81393</v>
      </c>
      <c r="DD41" s="140">
        <v>1203074</v>
      </c>
      <c r="DE41" s="140">
        <v>61947</v>
      </c>
      <c r="DF41" s="140">
        <v>8774</v>
      </c>
      <c r="DG41" s="141" t="s">
        <v>390</v>
      </c>
      <c r="DH41" s="140">
        <v>1241</v>
      </c>
      <c r="DI41" s="140">
        <v>352938</v>
      </c>
      <c r="DJ41" s="140">
        <v>3996683</v>
      </c>
    </row>
    <row r="42" spans="1:114" ht="13.5" customHeight="1" x14ac:dyDescent="0.15">
      <c r="A42" s="138" t="s">
        <v>39</v>
      </c>
      <c r="B42" s="139" t="s">
        <v>425</v>
      </c>
      <c r="C42" s="138" t="s">
        <v>1</v>
      </c>
      <c r="D42" s="140">
        <v>453295</v>
      </c>
      <c r="E42" s="140">
        <v>227157</v>
      </c>
      <c r="F42" s="140">
        <v>21762</v>
      </c>
      <c r="G42" s="140">
        <v>0</v>
      </c>
      <c r="H42" s="140">
        <v>0</v>
      </c>
      <c r="I42" s="140">
        <v>175242</v>
      </c>
      <c r="J42" s="140">
        <v>3660735</v>
      </c>
      <c r="K42" s="140">
        <v>30153</v>
      </c>
      <c r="L42" s="140">
        <v>226138</v>
      </c>
      <c r="M42" s="140">
        <v>552500</v>
      </c>
      <c r="N42" s="140">
        <v>479910</v>
      </c>
      <c r="O42" s="140">
        <v>250351</v>
      </c>
      <c r="P42" s="140">
        <v>0</v>
      </c>
      <c r="Q42" s="140">
        <v>0</v>
      </c>
      <c r="R42" s="140">
        <v>229557</v>
      </c>
      <c r="S42" s="140">
        <v>1716461</v>
      </c>
      <c r="T42" s="140">
        <v>2</v>
      </c>
      <c r="U42" s="140">
        <v>72590</v>
      </c>
      <c r="V42" s="140">
        <v>1005795</v>
      </c>
      <c r="W42" s="140">
        <v>707067</v>
      </c>
      <c r="X42" s="140">
        <v>272113</v>
      </c>
      <c r="Y42" s="140">
        <v>0</v>
      </c>
      <c r="Z42" s="140">
        <v>0</v>
      </c>
      <c r="AA42" s="140">
        <v>404799</v>
      </c>
      <c r="AB42" s="140">
        <v>5377196</v>
      </c>
      <c r="AC42" s="140">
        <v>30155</v>
      </c>
      <c r="AD42" s="140">
        <v>298728</v>
      </c>
      <c r="AE42" s="140">
        <v>113174</v>
      </c>
      <c r="AF42" s="140">
        <v>49545</v>
      </c>
      <c r="AG42" s="140">
        <v>0</v>
      </c>
      <c r="AH42" s="140">
        <v>0</v>
      </c>
      <c r="AI42" s="140">
        <v>0</v>
      </c>
      <c r="AJ42" s="140">
        <v>49545</v>
      </c>
      <c r="AK42" s="140">
        <v>63629</v>
      </c>
      <c r="AL42" s="141" t="s">
        <v>390</v>
      </c>
      <c r="AM42" s="140">
        <v>3603627</v>
      </c>
      <c r="AN42" s="140">
        <v>647724</v>
      </c>
      <c r="AO42" s="140">
        <v>179254</v>
      </c>
      <c r="AP42" s="140">
        <v>94526</v>
      </c>
      <c r="AQ42" s="140">
        <v>334839</v>
      </c>
      <c r="AR42" s="140">
        <v>39105</v>
      </c>
      <c r="AS42" s="140">
        <v>1832660</v>
      </c>
      <c r="AT42" s="140">
        <v>10986</v>
      </c>
      <c r="AU42" s="140">
        <v>1759503</v>
      </c>
      <c r="AV42" s="140">
        <v>62171</v>
      </c>
      <c r="AW42" s="140">
        <v>0</v>
      </c>
      <c r="AX42" s="140">
        <v>1123243</v>
      </c>
      <c r="AY42" s="140">
        <v>87475</v>
      </c>
      <c r="AZ42" s="140">
        <v>823231</v>
      </c>
      <c r="BA42" s="140">
        <v>91222</v>
      </c>
      <c r="BB42" s="140">
        <v>121315</v>
      </c>
      <c r="BC42" s="141" t="s">
        <v>390</v>
      </c>
      <c r="BD42" s="140">
        <v>0</v>
      </c>
      <c r="BE42" s="140">
        <v>397229</v>
      </c>
      <c r="BF42" s="140">
        <v>4114030</v>
      </c>
      <c r="BG42" s="140">
        <v>974526</v>
      </c>
      <c r="BH42" s="140">
        <v>974526</v>
      </c>
      <c r="BI42" s="140">
        <v>0</v>
      </c>
      <c r="BJ42" s="140">
        <v>974286</v>
      </c>
      <c r="BK42" s="140">
        <v>0</v>
      </c>
      <c r="BL42" s="140">
        <v>240</v>
      </c>
      <c r="BM42" s="140">
        <v>0</v>
      </c>
      <c r="BN42" s="141" t="s">
        <v>390</v>
      </c>
      <c r="BO42" s="140">
        <v>1160117</v>
      </c>
      <c r="BP42" s="140">
        <v>259874</v>
      </c>
      <c r="BQ42" s="140">
        <v>145996</v>
      </c>
      <c r="BR42" s="140">
        <v>12529</v>
      </c>
      <c r="BS42" s="140">
        <v>101349</v>
      </c>
      <c r="BT42" s="140">
        <v>0</v>
      </c>
      <c r="BU42" s="140">
        <v>668181</v>
      </c>
      <c r="BV42" s="140">
        <v>7308</v>
      </c>
      <c r="BW42" s="140">
        <v>660873</v>
      </c>
      <c r="BX42" s="140">
        <v>0</v>
      </c>
      <c r="BY42" s="140">
        <v>9422</v>
      </c>
      <c r="BZ42" s="140">
        <v>222640</v>
      </c>
      <c r="CA42" s="140">
        <v>0</v>
      </c>
      <c r="CB42" s="140">
        <v>205063</v>
      </c>
      <c r="CC42" s="140">
        <v>6082</v>
      </c>
      <c r="CD42" s="140">
        <v>11495</v>
      </c>
      <c r="CE42" s="141" t="s">
        <v>390</v>
      </c>
      <c r="CF42" s="140">
        <v>0</v>
      </c>
      <c r="CG42" s="140">
        <v>134318</v>
      </c>
      <c r="CH42" s="140">
        <v>2268961</v>
      </c>
      <c r="CI42" s="140">
        <v>1087700</v>
      </c>
      <c r="CJ42" s="140">
        <v>1024071</v>
      </c>
      <c r="CK42" s="140">
        <v>0</v>
      </c>
      <c r="CL42" s="140">
        <v>974286</v>
      </c>
      <c r="CM42" s="140">
        <v>0</v>
      </c>
      <c r="CN42" s="140">
        <v>49785</v>
      </c>
      <c r="CO42" s="140">
        <v>63629</v>
      </c>
      <c r="CP42" s="141" t="s">
        <v>390</v>
      </c>
      <c r="CQ42" s="140">
        <v>4763744</v>
      </c>
      <c r="CR42" s="140">
        <v>907598</v>
      </c>
      <c r="CS42" s="140">
        <v>325250</v>
      </c>
      <c r="CT42" s="140">
        <v>107055</v>
      </c>
      <c r="CU42" s="140">
        <v>436188</v>
      </c>
      <c r="CV42" s="140">
        <v>39105</v>
      </c>
      <c r="CW42" s="140">
        <v>2500841</v>
      </c>
      <c r="CX42" s="140">
        <v>18294</v>
      </c>
      <c r="CY42" s="140">
        <v>2420376</v>
      </c>
      <c r="CZ42" s="140">
        <v>62171</v>
      </c>
      <c r="DA42" s="140">
        <v>9422</v>
      </c>
      <c r="DB42" s="140">
        <v>1345883</v>
      </c>
      <c r="DC42" s="140">
        <v>87475</v>
      </c>
      <c r="DD42" s="140">
        <v>1028294</v>
      </c>
      <c r="DE42" s="140">
        <v>97304</v>
      </c>
      <c r="DF42" s="140">
        <v>132810</v>
      </c>
      <c r="DG42" s="141" t="s">
        <v>390</v>
      </c>
      <c r="DH42" s="140">
        <v>0</v>
      </c>
      <c r="DI42" s="140">
        <v>531547</v>
      </c>
      <c r="DJ42" s="140">
        <v>6382991</v>
      </c>
    </row>
    <row r="43" spans="1:114" ht="13.5" customHeight="1" x14ac:dyDescent="0.15">
      <c r="A43" s="138" t="s">
        <v>40</v>
      </c>
      <c r="B43" s="139" t="s">
        <v>426</v>
      </c>
      <c r="C43" s="138" t="s">
        <v>1</v>
      </c>
      <c r="D43" s="140">
        <v>2796017</v>
      </c>
      <c r="E43" s="140">
        <v>2761200</v>
      </c>
      <c r="F43" s="140">
        <v>812205</v>
      </c>
      <c r="G43" s="140">
        <v>0</v>
      </c>
      <c r="H43" s="140">
        <v>1281600</v>
      </c>
      <c r="I43" s="140">
        <v>594152</v>
      </c>
      <c r="J43" s="140">
        <v>2885214</v>
      </c>
      <c r="K43" s="140">
        <v>73243</v>
      </c>
      <c r="L43" s="140">
        <v>34817</v>
      </c>
      <c r="M43" s="140">
        <v>459446</v>
      </c>
      <c r="N43" s="140">
        <v>259597</v>
      </c>
      <c r="O43" s="140">
        <v>548</v>
      </c>
      <c r="P43" s="140">
        <v>0</v>
      </c>
      <c r="Q43" s="140">
        <v>0</v>
      </c>
      <c r="R43" s="140">
        <v>259049</v>
      </c>
      <c r="S43" s="140">
        <v>558031</v>
      </c>
      <c r="T43" s="140">
        <v>0</v>
      </c>
      <c r="U43" s="140">
        <v>199849</v>
      </c>
      <c r="V43" s="140">
        <v>3255463</v>
      </c>
      <c r="W43" s="140">
        <v>3020797</v>
      </c>
      <c r="X43" s="140">
        <v>812753</v>
      </c>
      <c r="Y43" s="140">
        <v>0</v>
      </c>
      <c r="Z43" s="140">
        <v>1281600</v>
      </c>
      <c r="AA43" s="140">
        <v>853201</v>
      </c>
      <c r="AB43" s="140">
        <v>3443245</v>
      </c>
      <c r="AC43" s="140">
        <v>73243</v>
      </c>
      <c r="AD43" s="140">
        <v>234666</v>
      </c>
      <c r="AE43" s="140">
        <v>2524384</v>
      </c>
      <c r="AF43" s="140">
        <v>2524384</v>
      </c>
      <c r="AG43" s="140">
        <v>0</v>
      </c>
      <c r="AH43" s="140">
        <v>2524384</v>
      </c>
      <c r="AI43" s="140">
        <v>0</v>
      </c>
      <c r="AJ43" s="140">
        <v>0</v>
      </c>
      <c r="AK43" s="140">
        <v>0</v>
      </c>
      <c r="AL43" s="141" t="s">
        <v>390</v>
      </c>
      <c r="AM43" s="140">
        <v>3002174</v>
      </c>
      <c r="AN43" s="140">
        <v>384642</v>
      </c>
      <c r="AO43" s="140">
        <v>238367</v>
      </c>
      <c r="AP43" s="140">
        <v>5826</v>
      </c>
      <c r="AQ43" s="140">
        <v>137483</v>
      </c>
      <c r="AR43" s="140">
        <v>2966</v>
      </c>
      <c r="AS43" s="140">
        <v>984573</v>
      </c>
      <c r="AT43" s="140">
        <v>1585</v>
      </c>
      <c r="AU43" s="140">
        <v>944025</v>
      </c>
      <c r="AV43" s="140">
        <v>38963</v>
      </c>
      <c r="AW43" s="140">
        <v>5300</v>
      </c>
      <c r="AX43" s="140">
        <v>1627659</v>
      </c>
      <c r="AY43" s="140">
        <v>0</v>
      </c>
      <c r="AZ43" s="140">
        <v>1515612</v>
      </c>
      <c r="BA43" s="140">
        <v>56268</v>
      </c>
      <c r="BB43" s="140">
        <v>55779</v>
      </c>
      <c r="BC43" s="141" t="s">
        <v>390</v>
      </c>
      <c r="BD43" s="140">
        <v>0</v>
      </c>
      <c r="BE43" s="140">
        <v>154673</v>
      </c>
      <c r="BF43" s="140">
        <v>5681231</v>
      </c>
      <c r="BG43" s="140">
        <v>0</v>
      </c>
      <c r="BH43" s="140">
        <v>0</v>
      </c>
      <c r="BI43" s="140">
        <v>0</v>
      </c>
      <c r="BJ43" s="140">
        <v>0</v>
      </c>
      <c r="BK43" s="140">
        <v>0</v>
      </c>
      <c r="BL43" s="140">
        <v>0</v>
      </c>
      <c r="BM43" s="140">
        <v>0</v>
      </c>
      <c r="BN43" s="141" t="s">
        <v>390</v>
      </c>
      <c r="BO43" s="140">
        <v>794769</v>
      </c>
      <c r="BP43" s="140">
        <v>80543</v>
      </c>
      <c r="BQ43" s="140">
        <v>35717</v>
      </c>
      <c r="BR43" s="140">
        <v>0</v>
      </c>
      <c r="BS43" s="140">
        <v>44826</v>
      </c>
      <c r="BT43" s="140">
        <v>0</v>
      </c>
      <c r="BU43" s="140">
        <v>589511</v>
      </c>
      <c r="BV43" s="140">
        <v>0</v>
      </c>
      <c r="BW43" s="140">
        <v>589511</v>
      </c>
      <c r="BX43" s="140">
        <v>0</v>
      </c>
      <c r="BY43" s="140">
        <v>0</v>
      </c>
      <c r="BZ43" s="140">
        <v>124715</v>
      </c>
      <c r="CA43" s="140">
        <v>0</v>
      </c>
      <c r="CB43" s="140">
        <v>95986</v>
      </c>
      <c r="CC43" s="140">
        <v>0</v>
      </c>
      <c r="CD43" s="140">
        <v>28729</v>
      </c>
      <c r="CE43" s="141" t="s">
        <v>390</v>
      </c>
      <c r="CF43" s="140">
        <v>0</v>
      </c>
      <c r="CG43" s="140">
        <v>222708</v>
      </c>
      <c r="CH43" s="140">
        <v>1017477</v>
      </c>
      <c r="CI43" s="140">
        <v>2524384</v>
      </c>
      <c r="CJ43" s="140">
        <v>2524384</v>
      </c>
      <c r="CK43" s="140">
        <v>0</v>
      </c>
      <c r="CL43" s="140">
        <v>2524384</v>
      </c>
      <c r="CM43" s="140">
        <v>0</v>
      </c>
      <c r="CN43" s="140">
        <v>0</v>
      </c>
      <c r="CO43" s="140">
        <v>0</v>
      </c>
      <c r="CP43" s="141" t="s">
        <v>390</v>
      </c>
      <c r="CQ43" s="140">
        <v>3796943</v>
      </c>
      <c r="CR43" s="140">
        <v>465185</v>
      </c>
      <c r="CS43" s="140">
        <v>274084</v>
      </c>
      <c r="CT43" s="140">
        <v>5826</v>
      </c>
      <c r="CU43" s="140">
        <v>182309</v>
      </c>
      <c r="CV43" s="140">
        <v>2966</v>
      </c>
      <c r="CW43" s="140">
        <v>1574084</v>
      </c>
      <c r="CX43" s="140">
        <v>1585</v>
      </c>
      <c r="CY43" s="140">
        <v>1533536</v>
      </c>
      <c r="CZ43" s="140">
        <v>38963</v>
      </c>
      <c r="DA43" s="140">
        <v>5300</v>
      </c>
      <c r="DB43" s="140">
        <v>1752374</v>
      </c>
      <c r="DC43" s="140">
        <v>0</v>
      </c>
      <c r="DD43" s="140">
        <v>1611598</v>
      </c>
      <c r="DE43" s="140">
        <v>56268</v>
      </c>
      <c r="DF43" s="140">
        <v>84508</v>
      </c>
      <c r="DG43" s="141" t="s">
        <v>390</v>
      </c>
      <c r="DH43" s="140">
        <v>0</v>
      </c>
      <c r="DI43" s="140">
        <v>377381</v>
      </c>
      <c r="DJ43" s="140">
        <v>6698708</v>
      </c>
    </row>
    <row r="44" spans="1:114" ht="13.5" customHeight="1" x14ac:dyDescent="0.15">
      <c r="A44" s="138" t="s">
        <v>41</v>
      </c>
      <c r="B44" s="139" t="s">
        <v>427</v>
      </c>
      <c r="C44" s="138" t="s">
        <v>1</v>
      </c>
      <c r="D44" s="140">
        <v>507061</v>
      </c>
      <c r="E44" s="140">
        <v>406773</v>
      </c>
      <c r="F44" s="140">
        <v>0</v>
      </c>
      <c r="G44" s="140">
        <v>0</v>
      </c>
      <c r="H44" s="140">
        <v>0</v>
      </c>
      <c r="I44" s="140">
        <v>149126</v>
      </c>
      <c r="J44" s="140">
        <v>1046455</v>
      </c>
      <c r="K44" s="140">
        <v>257647</v>
      </c>
      <c r="L44" s="140">
        <v>100288</v>
      </c>
      <c r="M44" s="140">
        <v>221155</v>
      </c>
      <c r="N44" s="140">
        <v>64424</v>
      </c>
      <c r="O44" s="140">
        <v>0</v>
      </c>
      <c r="P44" s="140">
        <v>0</v>
      </c>
      <c r="Q44" s="140">
        <v>0</v>
      </c>
      <c r="R44" s="140">
        <v>54907</v>
      </c>
      <c r="S44" s="140">
        <v>1079020</v>
      </c>
      <c r="T44" s="140">
        <v>9517</v>
      </c>
      <c r="U44" s="140">
        <v>156731</v>
      </c>
      <c r="V44" s="140">
        <v>728216</v>
      </c>
      <c r="W44" s="140">
        <v>471197</v>
      </c>
      <c r="X44" s="140">
        <v>0</v>
      </c>
      <c r="Y44" s="140">
        <v>0</v>
      </c>
      <c r="Z44" s="140">
        <v>0</v>
      </c>
      <c r="AA44" s="140">
        <v>204033</v>
      </c>
      <c r="AB44" s="140">
        <v>2125475</v>
      </c>
      <c r="AC44" s="140">
        <v>267164</v>
      </c>
      <c r="AD44" s="140">
        <v>257019</v>
      </c>
      <c r="AE44" s="140">
        <v>1188</v>
      </c>
      <c r="AF44" s="140">
        <v>1188</v>
      </c>
      <c r="AG44" s="140">
        <v>0</v>
      </c>
      <c r="AH44" s="140">
        <v>1188</v>
      </c>
      <c r="AI44" s="140">
        <v>0</v>
      </c>
      <c r="AJ44" s="140">
        <v>0</v>
      </c>
      <c r="AK44" s="140">
        <v>0</v>
      </c>
      <c r="AL44" s="141" t="s">
        <v>390</v>
      </c>
      <c r="AM44" s="140">
        <v>1418453</v>
      </c>
      <c r="AN44" s="140">
        <v>67840</v>
      </c>
      <c r="AO44" s="140">
        <v>41563</v>
      </c>
      <c r="AP44" s="140">
        <v>0</v>
      </c>
      <c r="AQ44" s="140">
        <v>26277</v>
      </c>
      <c r="AR44" s="140">
        <v>0</v>
      </c>
      <c r="AS44" s="140">
        <v>14017</v>
      </c>
      <c r="AT44" s="140">
        <v>0</v>
      </c>
      <c r="AU44" s="140">
        <v>14017</v>
      </c>
      <c r="AV44" s="140">
        <v>0</v>
      </c>
      <c r="AW44" s="140">
        <v>9677</v>
      </c>
      <c r="AX44" s="140">
        <v>1326919</v>
      </c>
      <c r="AY44" s="140">
        <v>3828</v>
      </c>
      <c r="AZ44" s="140">
        <v>1270627</v>
      </c>
      <c r="BA44" s="140">
        <v>44102</v>
      </c>
      <c r="BB44" s="140">
        <v>8362</v>
      </c>
      <c r="BC44" s="141" t="s">
        <v>390</v>
      </c>
      <c r="BD44" s="140">
        <v>0</v>
      </c>
      <c r="BE44" s="140">
        <v>133875</v>
      </c>
      <c r="BF44" s="140">
        <v>1553516</v>
      </c>
      <c r="BG44" s="140">
        <v>29370</v>
      </c>
      <c r="BH44" s="140">
        <v>29370</v>
      </c>
      <c r="BI44" s="140">
        <v>0</v>
      </c>
      <c r="BJ44" s="140">
        <v>29370</v>
      </c>
      <c r="BK44" s="140">
        <v>0</v>
      </c>
      <c r="BL44" s="140">
        <v>0</v>
      </c>
      <c r="BM44" s="140">
        <v>0</v>
      </c>
      <c r="BN44" s="141" t="s">
        <v>390</v>
      </c>
      <c r="BO44" s="140">
        <v>1193816</v>
      </c>
      <c r="BP44" s="140">
        <v>205225</v>
      </c>
      <c r="BQ44" s="140">
        <v>186072</v>
      </c>
      <c r="BR44" s="140">
        <v>0</v>
      </c>
      <c r="BS44" s="140">
        <v>19153</v>
      </c>
      <c r="BT44" s="140">
        <v>0</v>
      </c>
      <c r="BU44" s="140">
        <v>592646</v>
      </c>
      <c r="BV44" s="140">
        <v>0</v>
      </c>
      <c r="BW44" s="140">
        <v>592646</v>
      </c>
      <c r="BX44" s="140">
        <v>0</v>
      </c>
      <c r="BY44" s="140">
        <v>0</v>
      </c>
      <c r="BZ44" s="140">
        <v>395945</v>
      </c>
      <c r="CA44" s="140">
        <v>7348</v>
      </c>
      <c r="CB44" s="140">
        <v>344490</v>
      </c>
      <c r="CC44" s="140">
        <v>3468</v>
      </c>
      <c r="CD44" s="140">
        <v>40639</v>
      </c>
      <c r="CE44" s="141" t="s">
        <v>390</v>
      </c>
      <c r="CF44" s="140">
        <v>0</v>
      </c>
      <c r="CG44" s="140">
        <v>76989</v>
      </c>
      <c r="CH44" s="140">
        <v>1300175</v>
      </c>
      <c r="CI44" s="140">
        <v>30558</v>
      </c>
      <c r="CJ44" s="140">
        <v>30558</v>
      </c>
      <c r="CK44" s="140">
        <v>0</v>
      </c>
      <c r="CL44" s="140">
        <v>30558</v>
      </c>
      <c r="CM44" s="140">
        <v>0</v>
      </c>
      <c r="CN44" s="140">
        <v>0</v>
      </c>
      <c r="CO44" s="140">
        <v>0</v>
      </c>
      <c r="CP44" s="141" t="s">
        <v>390</v>
      </c>
      <c r="CQ44" s="140">
        <v>2612269</v>
      </c>
      <c r="CR44" s="140">
        <v>273065</v>
      </c>
      <c r="CS44" s="140">
        <v>227635</v>
      </c>
      <c r="CT44" s="140">
        <v>0</v>
      </c>
      <c r="CU44" s="140">
        <v>45430</v>
      </c>
      <c r="CV44" s="140">
        <v>0</v>
      </c>
      <c r="CW44" s="140">
        <v>606663</v>
      </c>
      <c r="CX44" s="140">
        <v>0</v>
      </c>
      <c r="CY44" s="140">
        <v>606663</v>
      </c>
      <c r="CZ44" s="140">
        <v>0</v>
      </c>
      <c r="DA44" s="140">
        <v>9677</v>
      </c>
      <c r="DB44" s="140">
        <v>1722864</v>
      </c>
      <c r="DC44" s="140">
        <v>11176</v>
      </c>
      <c r="DD44" s="140">
        <v>1615117</v>
      </c>
      <c r="DE44" s="140">
        <v>47570</v>
      </c>
      <c r="DF44" s="140">
        <v>49001</v>
      </c>
      <c r="DG44" s="141" t="s">
        <v>390</v>
      </c>
      <c r="DH44" s="140">
        <v>0</v>
      </c>
      <c r="DI44" s="140">
        <v>210864</v>
      </c>
      <c r="DJ44" s="140">
        <v>2853691</v>
      </c>
    </row>
    <row r="45" spans="1:114" ht="13.5" customHeight="1" x14ac:dyDescent="0.15">
      <c r="A45" s="138" t="s">
        <v>42</v>
      </c>
      <c r="B45" s="139" t="s">
        <v>428</v>
      </c>
      <c r="C45" s="138" t="s">
        <v>1</v>
      </c>
      <c r="D45" s="140">
        <v>2040849</v>
      </c>
      <c r="E45" s="140">
        <v>1671224</v>
      </c>
      <c r="F45" s="140">
        <v>0</v>
      </c>
      <c r="G45" s="140">
        <v>0</v>
      </c>
      <c r="H45" s="140">
        <v>6100</v>
      </c>
      <c r="I45" s="140">
        <v>322499</v>
      </c>
      <c r="J45" s="140">
        <v>3913374</v>
      </c>
      <c r="K45" s="140">
        <v>1342625</v>
      </c>
      <c r="L45" s="140">
        <v>369625</v>
      </c>
      <c r="M45" s="140">
        <v>317254</v>
      </c>
      <c r="N45" s="140">
        <v>260625</v>
      </c>
      <c r="O45" s="140">
        <v>10875</v>
      </c>
      <c r="P45" s="140">
        <v>0</v>
      </c>
      <c r="Q45" s="140">
        <v>0</v>
      </c>
      <c r="R45" s="140">
        <v>244525</v>
      </c>
      <c r="S45" s="140">
        <v>898919</v>
      </c>
      <c r="T45" s="140">
        <v>5225</v>
      </c>
      <c r="U45" s="140">
        <v>56629</v>
      </c>
      <c r="V45" s="140">
        <v>2358103</v>
      </c>
      <c r="W45" s="140">
        <v>1931849</v>
      </c>
      <c r="X45" s="140">
        <v>10875</v>
      </c>
      <c r="Y45" s="140">
        <v>0</v>
      </c>
      <c r="Z45" s="140">
        <v>6100</v>
      </c>
      <c r="AA45" s="140">
        <v>567024</v>
      </c>
      <c r="AB45" s="140">
        <v>4812293</v>
      </c>
      <c r="AC45" s="140">
        <v>1347850</v>
      </c>
      <c r="AD45" s="140">
        <v>426254</v>
      </c>
      <c r="AE45" s="140">
        <v>1298060</v>
      </c>
      <c r="AF45" s="140">
        <v>1298060</v>
      </c>
      <c r="AG45" s="140">
        <v>0</v>
      </c>
      <c r="AH45" s="140">
        <v>1298060</v>
      </c>
      <c r="AI45" s="140">
        <v>0</v>
      </c>
      <c r="AJ45" s="140">
        <v>0</v>
      </c>
      <c r="AK45" s="140">
        <v>0</v>
      </c>
      <c r="AL45" s="141" t="s">
        <v>390</v>
      </c>
      <c r="AM45" s="140">
        <v>4462951</v>
      </c>
      <c r="AN45" s="140">
        <v>497472</v>
      </c>
      <c r="AO45" s="140">
        <v>148476</v>
      </c>
      <c r="AP45" s="140">
        <v>1210</v>
      </c>
      <c r="AQ45" s="140">
        <v>340850</v>
      </c>
      <c r="AR45" s="140">
        <v>6936</v>
      </c>
      <c r="AS45" s="140">
        <v>2405525</v>
      </c>
      <c r="AT45" s="140">
        <v>9064</v>
      </c>
      <c r="AU45" s="140">
        <v>2351377</v>
      </c>
      <c r="AV45" s="140">
        <v>45084</v>
      </c>
      <c r="AW45" s="140">
        <v>0</v>
      </c>
      <c r="AX45" s="140">
        <v>1559954</v>
      </c>
      <c r="AY45" s="140">
        <v>38524</v>
      </c>
      <c r="AZ45" s="140">
        <v>1353872</v>
      </c>
      <c r="BA45" s="140">
        <v>155368</v>
      </c>
      <c r="BB45" s="140">
        <v>12190</v>
      </c>
      <c r="BC45" s="141" t="s">
        <v>390</v>
      </c>
      <c r="BD45" s="140">
        <v>0</v>
      </c>
      <c r="BE45" s="140">
        <v>193212</v>
      </c>
      <c r="BF45" s="140">
        <v>5954223</v>
      </c>
      <c r="BG45" s="140">
        <v>59961</v>
      </c>
      <c r="BH45" s="140">
        <v>20064</v>
      </c>
      <c r="BI45" s="140">
        <v>0</v>
      </c>
      <c r="BJ45" s="140">
        <v>20064</v>
      </c>
      <c r="BK45" s="140">
        <v>0</v>
      </c>
      <c r="BL45" s="140">
        <v>0</v>
      </c>
      <c r="BM45" s="140">
        <v>39897</v>
      </c>
      <c r="BN45" s="141" t="s">
        <v>390</v>
      </c>
      <c r="BO45" s="140">
        <v>1038914</v>
      </c>
      <c r="BP45" s="140">
        <v>200036</v>
      </c>
      <c r="BQ45" s="140">
        <v>146887</v>
      </c>
      <c r="BR45" s="140">
        <v>0</v>
      </c>
      <c r="BS45" s="140">
        <v>53149</v>
      </c>
      <c r="BT45" s="140">
        <v>0</v>
      </c>
      <c r="BU45" s="140">
        <v>511529</v>
      </c>
      <c r="BV45" s="140">
        <v>0</v>
      </c>
      <c r="BW45" s="140">
        <v>511529</v>
      </c>
      <c r="BX45" s="140">
        <v>0</v>
      </c>
      <c r="BY45" s="140">
        <v>0</v>
      </c>
      <c r="BZ45" s="140">
        <v>326669</v>
      </c>
      <c r="CA45" s="140">
        <v>54827</v>
      </c>
      <c r="CB45" s="140">
        <v>140766</v>
      </c>
      <c r="CC45" s="140">
        <v>0</v>
      </c>
      <c r="CD45" s="140">
        <v>131076</v>
      </c>
      <c r="CE45" s="141" t="s">
        <v>390</v>
      </c>
      <c r="CF45" s="140">
        <v>680</v>
      </c>
      <c r="CG45" s="140">
        <v>117298</v>
      </c>
      <c r="CH45" s="140">
        <v>1216173</v>
      </c>
      <c r="CI45" s="140">
        <v>1358021</v>
      </c>
      <c r="CJ45" s="140">
        <v>1318124</v>
      </c>
      <c r="CK45" s="140">
        <v>0</v>
      </c>
      <c r="CL45" s="140">
        <v>1318124</v>
      </c>
      <c r="CM45" s="140">
        <v>0</v>
      </c>
      <c r="CN45" s="140">
        <v>0</v>
      </c>
      <c r="CO45" s="140">
        <v>39897</v>
      </c>
      <c r="CP45" s="141" t="s">
        <v>390</v>
      </c>
      <c r="CQ45" s="140">
        <v>5501865</v>
      </c>
      <c r="CR45" s="140">
        <v>697508</v>
      </c>
      <c r="CS45" s="140">
        <v>295363</v>
      </c>
      <c r="CT45" s="140">
        <v>1210</v>
      </c>
      <c r="CU45" s="140">
        <v>393999</v>
      </c>
      <c r="CV45" s="140">
        <v>6936</v>
      </c>
      <c r="CW45" s="140">
        <v>2917054</v>
      </c>
      <c r="CX45" s="140">
        <v>9064</v>
      </c>
      <c r="CY45" s="140">
        <v>2862906</v>
      </c>
      <c r="CZ45" s="140">
        <v>45084</v>
      </c>
      <c r="DA45" s="140">
        <v>0</v>
      </c>
      <c r="DB45" s="140">
        <v>1886623</v>
      </c>
      <c r="DC45" s="140">
        <v>93351</v>
      </c>
      <c r="DD45" s="140">
        <v>1494638</v>
      </c>
      <c r="DE45" s="140">
        <v>155368</v>
      </c>
      <c r="DF45" s="140">
        <v>143266</v>
      </c>
      <c r="DG45" s="141" t="s">
        <v>390</v>
      </c>
      <c r="DH45" s="140">
        <v>680</v>
      </c>
      <c r="DI45" s="140">
        <v>310510</v>
      </c>
      <c r="DJ45" s="140">
        <v>7170396</v>
      </c>
    </row>
    <row r="46" spans="1:114" ht="13.5" customHeight="1" x14ac:dyDescent="0.15">
      <c r="A46" s="138" t="s">
        <v>43</v>
      </c>
      <c r="B46" s="139" t="s">
        <v>429</v>
      </c>
      <c r="C46" s="138" t="s">
        <v>1</v>
      </c>
      <c r="D46" s="140">
        <v>8425449</v>
      </c>
      <c r="E46" s="140">
        <v>5372344</v>
      </c>
      <c r="F46" s="140">
        <v>187463</v>
      </c>
      <c r="G46" s="140">
        <v>0</v>
      </c>
      <c r="H46" s="140">
        <v>1169800</v>
      </c>
      <c r="I46" s="140">
        <v>1793920</v>
      </c>
      <c r="J46" s="140">
        <v>18415355</v>
      </c>
      <c r="K46" s="140">
        <v>2221161</v>
      </c>
      <c r="L46" s="140">
        <v>3053105</v>
      </c>
      <c r="M46" s="140">
        <v>351560</v>
      </c>
      <c r="N46" s="140">
        <v>197298</v>
      </c>
      <c r="O46" s="140">
        <v>0</v>
      </c>
      <c r="P46" s="140">
        <v>0</v>
      </c>
      <c r="Q46" s="140">
        <v>17700</v>
      </c>
      <c r="R46" s="140">
        <v>130879</v>
      </c>
      <c r="S46" s="140">
        <v>3048076</v>
      </c>
      <c r="T46" s="140">
        <v>48719</v>
      </c>
      <c r="U46" s="140">
        <v>154262</v>
      </c>
      <c r="V46" s="140">
        <v>8777009</v>
      </c>
      <c r="W46" s="140">
        <v>5569642</v>
      </c>
      <c r="X46" s="140">
        <v>187463</v>
      </c>
      <c r="Y46" s="140">
        <v>0</v>
      </c>
      <c r="Z46" s="140">
        <v>1187500</v>
      </c>
      <c r="AA46" s="140">
        <v>1924799</v>
      </c>
      <c r="AB46" s="140">
        <v>21463431</v>
      </c>
      <c r="AC46" s="140">
        <v>2269880</v>
      </c>
      <c r="AD46" s="140">
        <v>3207367</v>
      </c>
      <c r="AE46" s="140">
        <v>2203502</v>
      </c>
      <c r="AF46" s="140">
        <v>2202473</v>
      </c>
      <c r="AG46" s="140">
        <v>0</v>
      </c>
      <c r="AH46" s="140">
        <v>1930223</v>
      </c>
      <c r="AI46" s="140">
        <v>232258</v>
      </c>
      <c r="AJ46" s="140">
        <v>39992</v>
      </c>
      <c r="AK46" s="140">
        <v>1029</v>
      </c>
      <c r="AL46" s="141" t="s">
        <v>390</v>
      </c>
      <c r="AM46" s="140">
        <v>19426811</v>
      </c>
      <c r="AN46" s="140">
        <v>1200187</v>
      </c>
      <c r="AO46" s="140">
        <v>812286</v>
      </c>
      <c r="AP46" s="140">
        <v>0</v>
      </c>
      <c r="AQ46" s="140">
        <v>383022</v>
      </c>
      <c r="AR46" s="140">
        <v>4879</v>
      </c>
      <c r="AS46" s="140">
        <v>5478857</v>
      </c>
      <c r="AT46" s="140">
        <v>0</v>
      </c>
      <c r="AU46" s="140">
        <v>5372798</v>
      </c>
      <c r="AV46" s="140">
        <v>106059</v>
      </c>
      <c r="AW46" s="140">
        <v>0</v>
      </c>
      <c r="AX46" s="140">
        <v>12577256</v>
      </c>
      <c r="AY46" s="140">
        <v>807945</v>
      </c>
      <c r="AZ46" s="140">
        <v>10472028</v>
      </c>
      <c r="BA46" s="140">
        <v>1190246</v>
      </c>
      <c r="BB46" s="140">
        <v>107037</v>
      </c>
      <c r="BC46" s="141" t="s">
        <v>390</v>
      </c>
      <c r="BD46" s="140">
        <v>170511</v>
      </c>
      <c r="BE46" s="140">
        <v>5210491</v>
      </c>
      <c r="BF46" s="140">
        <v>26840804</v>
      </c>
      <c r="BG46" s="140">
        <v>13865</v>
      </c>
      <c r="BH46" s="140">
        <v>7150</v>
      </c>
      <c r="BI46" s="140">
        <v>0</v>
      </c>
      <c r="BJ46" s="140">
        <v>7150</v>
      </c>
      <c r="BK46" s="140">
        <v>0</v>
      </c>
      <c r="BL46" s="140">
        <v>0</v>
      </c>
      <c r="BM46" s="140">
        <v>6715</v>
      </c>
      <c r="BN46" s="141" t="s">
        <v>390</v>
      </c>
      <c r="BO46" s="140">
        <v>3075294</v>
      </c>
      <c r="BP46" s="140">
        <v>352871</v>
      </c>
      <c r="BQ46" s="140">
        <v>208842</v>
      </c>
      <c r="BR46" s="140">
        <v>0</v>
      </c>
      <c r="BS46" s="140">
        <v>144029</v>
      </c>
      <c r="BT46" s="140">
        <v>0</v>
      </c>
      <c r="BU46" s="140">
        <v>1647095</v>
      </c>
      <c r="BV46" s="140">
        <v>1300</v>
      </c>
      <c r="BW46" s="140">
        <v>1640321</v>
      </c>
      <c r="BX46" s="140">
        <v>5474</v>
      </c>
      <c r="BY46" s="140">
        <v>0</v>
      </c>
      <c r="BZ46" s="140">
        <v>1075328</v>
      </c>
      <c r="CA46" s="140">
        <v>126942</v>
      </c>
      <c r="CB46" s="140">
        <v>923410</v>
      </c>
      <c r="CC46" s="140">
        <v>6658</v>
      </c>
      <c r="CD46" s="140">
        <v>18318</v>
      </c>
      <c r="CE46" s="141" t="s">
        <v>390</v>
      </c>
      <c r="CF46" s="140">
        <v>0</v>
      </c>
      <c r="CG46" s="140">
        <v>310477</v>
      </c>
      <c r="CH46" s="140">
        <v>3399636</v>
      </c>
      <c r="CI46" s="140">
        <v>2217367</v>
      </c>
      <c r="CJ46" s="140">
        <v>2209623</v>
      </c>
      <c r="CK46" s="140">
        <v>0</v>
      </c>
      <c r="CL46" s="140">
        <v>1937373</v>
      </c>
      <c r="CM46" s="140">
        <v>232258</v>
      </c>
      <c r="CN46" s="140">
        <v>39992</v>
      </c>
      <c r="CO46" s="140">
        <v>7744</v>
      </c>
      <c r="CP46" s="141" t="s">
        <v>390</v>
      </c>
      <c r="CQ46" s="140">
        <v>22502105</v>
      </c>
      <c r="CR46" s="140">
        <v>1553058</v>
      </c>
      <c r="CS46" s="140">
        <v>1021128</v>
      </c>
      <c r="CT46" s="140">
        <v>0</v>
      </c>
      <c r="CU46" s="140">
        <v>527051</v>
      </c>
      <c r="CV46" s="140">
        <v>4879</v>
      </c>
      <c r="CW46" s="140">
        <v>7125952</v>
      </c>
      <c r="CX46" s="140">
        <v>1300</v>
      </c>
      <c r="CY46" s="140">
        <v>7013119</v>
      </c>
      <c r="CZ46" s="140">
        <v>111533</v>
      </c>
      <c r="DA46" s="140">
        <v>0</v>
      </c>
      <c r="DB46" s="140">
        <v>13652584</v>
      </c>
      <c r="DC46" s="140">
        <v>934887</v>
      </c>
      <c r="DD46" s="140">
        <v>11395438</v>
      </c>
      <c r="DE46" s="140">
        <v>1196904</v>
      </c>
      <c r="DF46" s="140">
        <v>125355</v>
      </c>
      <c r="DG46" s="141" t="s">
        <v>390</v>
      </c>
      <c r="DH46" s="140">
        <v>170511</v>
      </c>
      <c r="DI46" s="140">
        <v>5520968</v>
      </c>
      <c r="DJ46" s="140">
        <v>30240440</v>
      </c>
    </row>
    <row r="47" spans="1:114" ht="13.5" customHeight="1" x14ac:dyDescent="0.15">
      <c r="A47" s="138" t="s">
        <v>44</v>
      </c>
      <c r="B47" s="139" t="s">
        <v>430</v>
      </c>
      <c r="C47" s="138" t="s">
        <v>1</v>
      </c>
      <c r="D47" s="140">
        <v>10602203</v>
      </c>
      <c r="E47" s="140">
        <v>10277927</v>
      </c>
      <c r="F47" s="140">
        <v>2539161</v>
      </c>
      <c r="G47" s="140">
        <v>0</v>
      </c>
      <c r="H47" s="140">
        <v>7107000</v>
      </c>
      <c r="I47" s="140">
        <v>438015</v>
      </c>
      <c r="J47" s="140">
        <v>4837398</v>
      </c>
      <c r="K47" s="140">
        <v>193751</v>
      </c>
      <c r="L47" s="140">
        <v>324276</v>
      </c>
      <c r="M47" s="140">
        <v>1459634</v>
      </c>
      <c r="N47" s="140">
        <v>1375516</v>
      </c>
      <c r="O47" s="140">
        <v>539990</v>
      </c>
      <c r="P47" s="140">
        <v>0</v>
      </c>
      <c r="Q47" s="140">
        <v>680200</v>
      </c>
      <c r="R47" s="140">
        <v>0</v>
      </c>
      <c r="S47" s="140">
        <v>1412851</v>
      </c>
      <c r="T47" s="140">
        <v>155326</v>
      </c>
      <c r="U47" s="140">
        <v>84118</v>
      </c>
      <c r="V47" s="140">
        <v>12061837</v>
      </c>
      <c r="W47" s="140">
        <v>11653443</v>
      </c>
      <c r="X47" s="140">
        <v>3079151</v>
      </c>
      <c r="Y47" s="140">
        <v>0</v>
      </c>
      <c r="Z47" s="140">
        <v>7787200</v>
      </c>
      <c r="AA47" s="140">
        <v>438015</v>
      </c>
      <c r="AB47" s="140">
        <v>6250249</v>
      </c>
      <c r="AC47" s="140">
        <v>349077</v>
      </c>
      <c r="AD47" s="140">
        <v>408394</v>
      </c>
      <c r="AE47" s="140">
        <v>10830888</v>
      </c>
      <c r="AF47" s="140">
        <v>10684446</v>
      </c>
      <c r="AG47" s="140">
        <v>0</v>
      </c>
      <c r="AH47" s="140">
        <v>10684446</v>
      </c>
      <c r="AI47" s="140">
        <v>0</v>
      </c>
      <c r="AJ47" s="140">
        <v>0</v>
      </c>
      <c r="AK47" s="140">
        <v>146442</v>
      </c>
      <c r="AL47" s="141" t="s">
        <v>390</v>
      </c>
      <c r="AM47" s="140">
        <v>4101534</v>
      </c>
      <c r="AN47" s="140">
        <v>324426</v>
      </c>
      <c r="AO47" s="140">
        <v>237911</v>
      </c>
      <c r="AP47" s="140">
        <v>0</v>
      </c>
      <c r="AQ47" s="140">
        <v>71574</v>
      </c>
      <c r="AR47" s="140">
        <v>14941</v>
      </c>
      <c r="AS47" s="140">
        <v>391645</v>
      </c>
      <c r="AT47" s="140">
        <v>0</v>
      </c>
      <c r="AU47" s="140">
        <v>359434</v>
      </c>
      <c r="AV47" s="140">
        <v>32211</v>
      </c>
      <c r="AW47" s="140">
        <v>3630</v>
      </c>
      <c r="AX47" s="140">
        <v>3379735</v>
      </c>
      <c r="AY47" s="140">
        <v>159787</v>
      </c>
      <c r="AZ47" s="140">
        <v>3055589</v>
      </c>
      <c r="BA47" s="140">
        <v>69311</v>
      </c>
      <c r="BB47" s="140">
        <v>95048</v>
      </c>
      <c r="BC47" s="141" t="s">
        <v>390</v>
      </c>
      <c r="BD47" s="140">
        <v>2098</v>
      </c>
      <c r="BE47" s="140">
        <v>507179</v>
      </c>
      <c r="BF47" s="140">
        <v>15439601</v>
      </c>
      <c r="BG47" s="140">
        <v>1360557</v>
      </c>
      <c r="BH47" s="140">
        <v>1360557</v>
      </c>
      <c r="BI47" s="140">
        <v>0</v>
      </c>
      <c r="BJ47" s="140">
        <v>1360557</v>
      </c>
      <c r="BK47" s="140">
        <v>0</v>
      </c>
      <c r="BL47" s="140">
        <v>0</v>
      </c>
      <c r="BM47" s="140">
        <v>0</v>
      </c>
      <c r="BN47" s="141" t="s">
        <v>390</v>
      </c>
      <c r="BO47" s="140">
        <v>1289355</v>
      </c>
      <c r="BP47" s="140">
        <v>213242</v>
      </c>
      <c r="BQ47" s="140">
        <v>213242</v>
      </c>
      <c r="BR47" s="140">
        <v>0</v>
      </c>
      <c r="BS47" s="140">
        <v>0</v>
      </c>
      <c r="BT47" s="140">
        <v>0</v>
      </c>
      <c r="BU47" s="140">
        <v>811306</v>
      </c>
      <c r="BV47" s="140">
        <v>0</v>
      </c>
      <c r="BW47" s="140">
        <v>811306</v>
      </c>
      <c r="BX47" s="140">
        <v>0</v>
      </c>
      <c r="BY47" s="140">
        <v>0</v>
      </c>
      <c r="BZ47" s="140">
        <v>264807</v>
      </c>
      <c r="CA47" s="140">
        <v>1283</v>
      </c>
      <c r="CB47" s="140">
        <v>204750</v>
      </c>
      <c r="CC47" s="140">
        <v>18156</v>
      </c>
      <c r="CD47" s="140">
        <v>40618</v>
      </c>
      <c r="CE47" s="141" t="s">
        <v>390</v>
      </c>
      <c r="CF47" s="140">
        <v>0</v>
      </c>
      <c r="CG47" s="140">
        <v>222573</v>
      </c>
      <c r="CH47" s="140">
        <v>2872485</v>
      </c>
      <c r="CI47" s="140">
        <v>12191445</v>
      </c>
      <c r="CJ47" s="140">
        <v>12045003</v>
      </c>
      <c r="CK47" s="140">
        <v>0</v>
      </c>
      <c r="CL47" s="140">
        <v>12045003</v>
      </c>
      <c r="CM47" s="140">
        <v>0</v>
      </c>
      <c r="CN47" s="140">
        <v>0</v>
      </c>
      <c r="CO47" s="140">
        <v>146442</v>
      </c>
      <c r="CP47" s="141" t="s">
        <v>390</v>
      </c>
      <c r="CQ47" s="140">
        <v>5390889</v>
      </c>
      <c r="CR47" s="140">
        <v>537668</v>
      </c>
      <c r="CS47" s="140">
        <v>451153</v>
      </c>
      <c r="CT47" s="140">
        <v>0</v>
      </c>
      <c r="CU47" s="140">
        <v>71574</v>
      </c>
      <c r="CV47" s="140">
        <v>14941</v>
      </c>
      <c r="CW47" s="140">
        <v>1202951</v>
      </c>
      <c r="CX47" s="140">
        <v>0</v>
      </c>
      <c r="CY47" s="140">
        <v>1170740</v>
      </c>
      <c r="CZ47" s="140">
        <v>32211</v>
      </c>
      <c r="DA47" s="140">
        <v>3630</v>
      </c>
      <c r="DB47" s="140">
        <v>3644542</v>
      </c>
      <c r="DC47" s="140">
        <v>161070</v>
      </c>
      <c r="DD47" s="140">
        <v>3260339</v>
      </c>
      <c r="DE47" s="140">
        <v>87467</v>
      </c>
      <c r="DF47" s="140">
        <v>135666</v>
      </c>
      <c r="DG47" s="141" t="s">
        <v>390</v>
      </c>
      <c r="DH47" s="140">
        <v>2098</v>
      </c>
      <c r="DI47" s="140">
        <v>729752</v>
      </c>
      <c r="DJ47" s="140">
        <v>18312086</v>
      </c>
    </row>
    <row r="48" spans="1:114" ht="13.5" customHeight="1" x14ac:dyDescent="0.15">
      <c r="A48" s="138" t="s">
        <v>45</v>
      </c>
      <c r="B48" s="139" t="s">
        <v>431</v>
      </c>
      <c r="C48" s="138" t="s">
        <v>1</v>
      </c>
      <c r="D48" s="140">
        <v>2911451</v>
      </c>
      <c r="E48" s="140">
        <v>2209640</v>
      </c>
      <c r="F48" s="140">
        <v>255879</v>
      </c>
      <c r="G48" s="140">
        <v>0</v>
      </c>
      <c r="H48" s="140">
        <v>973000</v>
      </c>
      <c r="I48" s="140">
        <v>376158</v>
      </c>
      <c r="J48" s="140">
        <v>5284669</v>
      </c>
      <c r="K48" s="140">
        <v>604603</v>
      </c>
      <c r="L48" s="140">
        <v>701811</v>
      </c>
      <c r="M48" s="140">
        <v>80502</v>
      </c>
      <c r="N48" s="140">
        <v>71968</v>
      </c>
      <c r="O48" s="140">
        <v>0</v>
      </c>
      <c r="P48" s="140">
        <v>0</v>
      </c>
      <c r="Q48" s="140">
        <v>0</v>
      </c>
      <c r="R48" s="140">
        <v>69465</v>
      </c>
      <c r="S48" s="140">
        <v>565005</v>
      </c>
      <c r="T48" s="140">
        <v>2503</v>
      </c>
      <c r="U48" s="140">
        <v>8534</v>
      </c>
      <c r="V48" s="140">
        <v>2991953</v>
      </c>
      <c r="W48" s="140">
        <v>2281608</v>
      </c>
      <c r="X48" s="140">
        <v>255879</v>
      </c>
      <c r="Y48" s="140">
        <v>0</v>
      </c>
      <c r="Z48" s="140">
        <v>973000</v>
      </c>
      <c r="AA48" s="140">
        <v>445623</v>
      </c>
      <c r="AB48" s="140">
        <v>5849674</v>
      </c>
      <c r="AC48" s="140">
        <v>607106</v>
      </c>
      <c r="AD48" s="140">
        <v>710345</v>
      </c>
      <c r="AE48" s="140">
        <v>10579</v>
      </c>
      <c r="AF48" s="140">
        <v>10579</v>
      </c>
      <c r="AG48" s="140">
        <v>0</v>
      </c>
      <c r="AH48" s="140">
        <v>10579</v>
      </c>
      <c r="AI48" s="140">
        <v>0</v>
      </c>
      <c r="AJ48" s="140">
        <v>0</v>
      </c>
      <c r="AK48" s="140">
        <v>0</v>
      </c>
      <c r="AL48" s="141" t="s">
        <v>390</v>
      </c>
      <c r="AM48" s="140">
        <v>5165663</v>
      </c>
      <c r="AN48" s="140">
        <v>416423</v>
      </c>
      <c r="AO48" s="140">
        <v>310326</v>
      </c>
      <c r="AP48" s="140">
        <v>0</v>
      </c>
      <c r="AQ48" s="140">
        <v>106075</v>
      </c>
      <c r="AR48" s="140">
        <v>22</v>
      </c>
      <c r="AS48" s="140">
        <v>1275514</v>
      </c>
      <c r="AT48" s="140">
        <v>9146</v>
      </c>
      <c r="AU48" s="140">
        <v>1223687</v>
      </c>
      <c r="AV48" s="140">
        <v>42681</v>
      </c>
      <c r="AW48" s="140">
        <v>0</v>
      </c>
      <c r="AX48" s="140">
        <v>3455799</v>
      </c>
      <c r="AY48" s="140">
        <v>172345</v>
      </c>
      <c r="AZ48" s="140">
        <v>3130639</v>
      </c>
      <c r="BA48" s="140">
        <v>81024</v>
      </c>
      <c r="BB48" s="140">
        <v>71791</v>
      </c>
      <c r="BC48" s="141" t="s">
        <v>390</v>
      </c>
      <c r="BD48" s="140">
        <v>17927</v>
      </c>
      <c r="BE48" s="140">
        <v>3019878</v>
      </c>
      <c r="BF48" s="140">
        <v>8196120</v>
      </c>
      <c r="BG48" s="140">
        <v>27573</v>
      </c>
      <c r="BH48" s="140">
        <v>27573</v>
      </c>
      <c r="BI48" s="140">
        <v>0</v>
      </c>
      <c r="BJ48" s="140">
        <v>27573</v>
      </c>
      <c r="BK48" s="140">
        <v>0</v>
      </c>
      <c r="BL48" s="140">
        <v>0</v>
      </c>
      <c r="BM48" s="140">
        <v>0</v>
      </c>
      <c r="BN48" s="141" t="s">
        <v>390</v>
      </c>
      <c r="BO48" s="140">
        <v>572130</v>
      </c>
      <c r="BP48" s="140">
        <v>109779</v>
      </c>
      <c r="BQ48" s="140">
        <v>55135</v>
      </c>
      <c r="BR48" s="140">
        <v>54113</v>
      </c>
      <c r="BS48" s="140">
        <v>531</v>
      </c>
      <c r="BT48" s="140">
        <v>0</v>
      </c>
      <c r="BU48" s="140">
        <v>265381</v>
      </c>
      <c r="BV48" s="140">
        <v>9131</v>
      </c>
      <c r="BW48" s="140">
        <v>256250</v>
      </c>
      <c r="BX48" s="140">
        <v>0</v>
      </c>
      <c r="BY48" s="140">
        <v>0</v>
      </c>
      <c r="BZ48" s="140">
        <v>196970</v>
      </c>
      <c r="CA48" s="140">
        <v>0</v>
      </c>
      <c r="CB48" s="140">
        <v>187551</v>
      </c>
      <c r="CC48" s="140">
        <v>0</v>
      </c>
      <c r="CD48" s="140">
        <v>9419</v>
      </c>
      <c r="CE48" s="141" t="s">
        <v>390</v>
      </c>
      <c r="CF48" s="140">
        <v>0</v>
      </c>
      <c r="CG48" s="140">
        <v>45804</v>
      </c>
      <c r="CH48" s="140">
        <v>645507</v>
      </c>
      <c r="CI48" s="140">
        <v>38152</v>
      </c>
      <c r="CJ48" s="140">
        <v>38152</v>
      </c>
      <c r="CK48" s="140">
        <v>0</v>
      </c>
      <c r="CL48" s="140">
        <v>38152</v>
      </c>
      <c r="CM48" s="140">
        <v>0</v>
      </c>
      <c r="CN48" s="140">
        <v>0</v>
      </c>
      <c r="CO48" s="140">
        <v>0</v>
      </c>
      <c r="CP48" s="141" t="s">
        <v>390</v>
      </c>
      <c r="CQ48" s="140">
        <v>5737793</v>
      </c>
      <c r="CR48" s="140">
        <v>526202</v>
      </c>
      <c r="CS48" s="140">
        <v>365461</v>
      </c>
      <c r="CT48" s="140">
        <v>54113</v>
      </c>
      <c r="CU48" s="140">
        <v>106606</v>
      </c>
      <c r="CV48" s="140">
        <v>22</v>
      </c>
      <c r="CW48" s="140">
        <v>1540895</v>
      </c>
      <c r="CX48" s="140">
        <v>18277</v>
      </c>
      <c r="CY48" s="140">
        <v>1479937</v>
      </c>
      <c r="CZ48" s="140">
        <v>42681</v>
      </c>
      <c r="DA48" s="140">
        <v>0</v>
      </c>
      <c r="DB48" s="140">
        <v>3652769</v>
      </c>
      <c r="DC48" s="140">
        <v>172345</v>
      </c>
      <c r="DD48" s="140">
        <v>3318190</v>
      </c>
      <c r="DE48" s="140">
        <v>81024</v>
      </c>
      <c r="DF48" s="140">
        <v>81210</v>
      </c>
      <c r="DG48" s="141" t="s">
        <v>390</v>
      </c>
      <c r="DH48" s="140">
        <v>17927</v>
      </c>
      <c r="DI48" s="140">
        <v>3065682</v>
      </c>
      <c r="DJ48" s="140">
        <v>8841627</v>
      </c>
    </row>
    <row r="49" spans="1:114" ht="13.5" customHeight="1" x14ac:dyDescent="0.15">
      <c r="A49" s="138" t="s">
        <v>46</v>
      </c>
      <c r="B49" s="139" t="s">
        <v>432</v>
      </c>
      <c r="C49" s="138" t="s">
        <v>1</v>
      </c>
      <c r="D49" s="140">
        <v>7517564</v>
      </c>
      <c r="E49" s="140">
        <v>7367587</v>
      </c>
      <c r="F49" s="140">
        <v>955721</v>
      </c>
      <c r="G49" s="140">
        <v>2669</v>
      </c>
      <c r="H49" s="140">
        <v>4033500</v>
      </c>
      <c r="I49" s="140">
        <v>731841</v>
      </c>
      <c r="J49" s="140">
        <v>6507353</v>
      </c>
      <c r="K49" s="140">
        <v>1643856</v>
      </c>
      <c r="L49" s="140">
        <v>149977</v>
      </c>
      <c r="M49" s="140">
        <v>262181</v>
      </c>
      <c r="N49" s="140">
        <v>32033</v>
      </c>
      <c r="O49" s="140">
        <v>0</v>
      </c>
      <c r="P49" s="140">
        <v>0</v>
      </c>
      <c r="Q49" s="140">
        <v>0</v>
      </c>
      <c r="R49" s="140">
        <v>4871</v>
      </c>
      <c r="S49" s="140">
        <v>1921430</v>
      </c>
      <c r="T49" s="140">
        <v>27162</v>
      </c>
      <c r="U49" s="140">
        <v>230148</v>
      </c>
      <c r="V49" s="140">
        <v>7779745</v>
      </c>
      <c r="W49" s="140">
        <v>7399620</v>
      </c>
      <c r="X49" s="140">
        <v>955721</v>
      </c>
      <c r="Y49" s="140">
        <v>2669</v>
      </c>
      <c r="Z49" s="140">
        <v>4033500</v>
      </c>
      <c r="AA49" s="140">
        <v>736712</v>
      </c>
      <c r="AB49" s="140">
        <v>8428783</v>
      </c>
      <c r="AC49" s="140">
        <v>1671018</v>
      </c>
      <c r="AD49" s="140">
        <v>380125</v>
      </c>
      <c r="AE49" s="140">
        <v>5404688</v>
      </c>
      <c r="AF49" s="140">
        <v>5383609</v>
      </c>
      <c r="AG49" s="140">
        <v>0</v>
      </c>
      <c r="AH49" s="140">
        <v>5255611</v>
      </c>
      <c r="AI49" s="140">
        <v>73095</v>
      </c>
      <c r="AJ49" s="140">
        <v>54903</v>
      </c>
      <c r="AK49" s="140">
        <v>21079</v>
      </c>
      <c r="AL49" s="141" t="s">
        <v>390</v>
      </c>
      <c r="AM49" s="140">
        <v>7716612</v>
      </c>
      <c r="AN49" s="140">
        <v>623450</v>
      </c>
      <c r="AO49" s="140">
        <v>489225</v>
      </c>
      <c r="AP49" s="140">
        <v>0</v>
      </c>
      <c r="AQ49" s="140">
        <v>129867</v>
      </c>
      <c r="AR49" s="140">
        <v>4358</v>
      </c>
      <c r="AS49" s="140">
        <v>3074771</v>
      </c>
      <c r="AT49" s="140">
        <v>12292</v>
      </c>
      <c r="AU49" s="140">
        <v>2927711</v>
      </c>
      <c r="AV49" s="140">
        <v>134768</v>
      </c>
      <c r="AW49" s="140">
        <v>0</v>
      </c>
      <c r="AX49" s="140">
        <v>4010570</v>
      </c>
      <c r="AY49" s="140">
        <v>157293</v>
      </c>
      <c r="AZ49" s="140">
        <v>3290656</v>
      </c>
      <c r="BA49" s="140">
        <v>552300</v>
      </c>
      <c r="BB49" s="140">
        <v>10321</v>
      </c>
      <c r="BC49" s="141" t="s">
        <v>390</v>
      </c>
      <c r="BD49" s="140">
        <v>7821</v>
      </c>
      <c r="BE49" s="140">
        <v>903617</v>
      </c>
      <c r="BF49" s="140">
        <v>14024917</v>
      </c>
      <c r="BG49" s="140">
        <v>79682</v>
      </c>
      <c r="BH49" s="140">
        <v>78802</v>
      </c>
      <c r="BI49" s="140">
        <v>0</v>
      </c>
      <c r="BJ49" s="140">
        <v>78802</v>
      </c>
      <c r="BK49" s="140">
        <v>0</v>
      </c>
      <c r="BL49" s="140">
        <v>0</v>
      </c>
      <c r="BM49" s="140">
        <v>880</v>
      </c>
      <c r="BN49" s="141" t="s">
        <v>390</v>
      </c>
      <c r="BO49" s="140">
        <v>1860144</v>
      </c>
      <c r="BP49" s="140">
        <v>245039</v>
      </c>
      <c r="BQ49" s="140">
        <v>234883</v>
      </c>
      <c r="BR49" s="140">
        <v>0</v>
      </c>
      <c r="BS49" s="140">
        <v>10156</v>
      </c>
      <c r="BT49" s="140">
        <v>0</v>
      </c>
      <c r="BU49" s="140">
        <v>652017</v>
      </c>
      <c r="BV49" s="140">
        <v>0</v>
      </c>
      <c r="BW49" s="140">
        <v>652017</v>
      </c>
      <c r="BX49" s="140">
        <v>0</v>
      </c>
      <c r="BY49" s="140">
        <v>0</v>
      </c>
      <c r="BZ49" s="140">
        <v>962059</v>
      </c>
      <c r="CA49" s="140">
        <v>3197</v>
      </c>
      <c r="CB49" s="140">
        <v>899147</v>
      </c>
      <c r="CC49" s="140">
        <v>8187</v>
      </c>
      <c r="CD49" s="140">
        <v>51528</v>
      </c>
      <c r="CE49" s="141" t="s">
        <v>390</v>
      </c>
      <c r="CF49" s="140">
        <v>1029</v>
      </c>
      <c r="CG49" s="140">
        <v>243785</v>
      </c>
      <c r="CH49" s="140">
        <v>2183611</v>
      </c>
      <c r="CI49" s="140">
        <v>5484370</v>
      </c>
      <c r="CJ49" s="140">
        <v>5462411</v>
      </c>
      <c r="CK49" s="140">
        <v>0</v>
      </c>
      <c r="CL49" s="140">
        <v>5334413</v>
      </c>
      <c r="CM49" s="140">
        <v>73095</v>
      </c>
      <c r="CN49" s="140">
        <v>54903</v>
      </c>
      <c r="CO49" s="140">
        <v>21959</v>
      </c>
      <c r="CP49" s="141" t="s">
        <v>390</v>
      </c>
      <c r="CQ49" s="140">
        <v>9576756</v>
      </c>
      <c r="CR49" s="140">
        <v>868489</v>
      </c>
      <c r="CS49" s="140">
        <v>724108</v>
      </c>
      <c r="CT49" s="140">
        <v>0</v>
      </c>
      <c r="CU49" s="140">
        <v>140023</v>
      </c>
      <c r="CV49" s="140">
        <v>4358</v>
      </c>
      <c r="CW49" s="140">
        <v>3726788</v>
      </c>
      <c r="CX49" s="140">
        <v>12292</v>
      </c>
      <c r="CY49" s="140">
        <v>3579728</v>
      </c>
      <c r="CZ49" s="140">
        <v>134768</v>
      </c>
      <c r="DA49" s="140">
        <v>0</v>
      </c>
      <c r="DB49" s="140">
        <v>4972629</v>
      </c>
      <c r="DC49" s="140">
        <v>160490</v>
      </c>
      <c r="DD49" s="140">
        <v>4189803</v>
      </c>
      <c r="DE49" s="140">
        <v>560487</v>
      </c>
      <c r="DF49" s="140">
        <v>61849</v>
      </c>
      <c r="DG49" s="141" t="s">
        <v>390</v>
      </c>
      <c r="DH49" s="140">
        <v>8850</v>
      </c>
      <c r="DI49" s="140">
        <v>1147402</v>
      </c>
      <c r="DJ49" s="140">
        <v>16208528</v>
      </c>
    </row>
    <row r="50" spans="1:114" ht="13.5" customHeight="1" x14ac:dyDescent="0.15">
      <c r="A50" s="138" t="s">
        <v>47</v>
      </c>
      <c r="B50" s="139" t="s">
        <v>433</v>
      </c>
      <c r="C50" s="138" t="s">
        <v>1</v>
      </c>
      <c r="D50" s="140">
        <v>1091590</v>
      </c>
      <c r="E50" s="140">
        <v>1091590</v>
      </c>
      <c r="F50" s="140">
        <v>813899</v>
      </c>
      <c r="G50" s="140">
        <v>0</v>
      </c>
      <c r="H50" s="140">
        <v>0</v>
      </c>
      <c r="I50" s="140">
        <v>259988</v>
      </c>
      <c r="J50" s="140">
        <v>2674313</v>
      </c>
      <c r="K50" s="140">
        <v>17703</v>
      </c>
      <c r="L50" s="140">
        <v>0</v>
      </c>
      <c r="M50" s="140">
        <v>3688</v>
      </c>
      <c r="N50" s="140">
        <v>3676</v>
      </c>
      <c r="O50" s="140">
        <v>0</v>
      </c>
      <c r="P50" s="140">
        <v>0</v>
      </c>
      <c r="Q50" s="140">
        <v>0</v>
      </c>
      <c r="R50" s="140">
        <v>3414</v>
      </c>
      <c r="S50" s="140">
        <v>433929</v>
      </c>
      <c r="T50" s="140">
        <v>262</v>
      </c>
      <c r="U50" s="140">
        <v>12</v>
      </c>
      <c r="V50" s="140">
        <v>1095278</v>
      </c>
      <c r="W50" s="140">
        <v>1095266</v>
      </c>
      <c r="X50" s="140">
        <v>813899</v>
      </c>
      <c r="Y50" s="140">
        <v>0</v>
      </c>
      <c r="Z50" s="140">
        <v>0</v>
      </c>
      <c r="AA50" s="140">
        <v>263402</v>
      </c>
      <c r="AB50" s="140">
        <v>3108242</v>
      </c>
      <c r="AC50" s="140">
        <v>17965</v>
      </c>
      <c r="AD50" s="140">
        <v>12</v>
      </c>
      <c r="AE50" s="140">
        <v>2455786</v>
      </c>
      <c r="AF50" s="140">
        <v>2455786</v>
      </c>
      <c r="AG50" s="140">
        <v>35455</v>
      </c>
      <c r="AH50" s="140">
        <v>2408055</v>
      </c>
      <c r="AI50" s="140">
        <v>0</v>
      </c>
      <c r="AJ50" s="140">
        <v>12276</v>
      </c>
      <c r="AK50" s="140">
        <v>0</v>
      </c>
      <c r="AL50" s="141" t="s">
        <v>390</v>
      </c>
      <c r="AM50" s="140">
        <v>1263566</v>
      </c>
      <c r="AN50" s="140">
        <v>6925</v>
      </c>
      <c r="AO50" s="140">
        <v>4444</v>
      </c>
      <c r="AP50" s="140">
        <v>0</v>
      </c>
      <c r="AQ50" s="140">
        <v>2481</v>
      </c>
      <c r="AR50" s="140">
        <v>0</v>
      </c>
      <c r="AS50" s="140">
        <v>1054</v>
      </c>
      <c r="AT50" s="140">
        <v>0</v>
      </c>
      <c r="AU50" s="140">
        <v>957</v>
      </c>
      <c r="AV50" s="140">
        <v>97</v>
      </c>
      <c r="AW50" s="140">
        <v>0</v>
      </c>
      <c r="AX50" s="140">
        <v>1255587</v>
      </c>
      <c r="AY50" s="140">
        <v>0</v>
      </c>
      <c r="AZ50" s="140">
        <v>1098292</v>
      </c>
      <c r="BA50" s="140">
        <v>4476</v>
      </c>
      <c r="BB50" s="140">
        <v>152819</v>
      </c>
      <c r="BC50" s="141" t="s">
        <v>390</v>
      </c>
      <c r="BD50" s="140">
        <v>0</v>
      </c>
      <c r="BE50" s="140">
        <v>46551</v>
      </c>
      <c r="BF50" s="140">
        <v>3765903</v>
      </c>
      <c r="BG50" s="140">
        <v>10423</v>
      </c>
      <c r="BH50" s="140">
        <v>10423</v>
      </c>
      <c r="BI50" s="140">
        <v>0</v>
      </c>
      <c r="BJ50" s="140">
        <v>10423</v>
      </c>
      <c r="BK50" s="140">
        <v>0</v>
      </c>
      <c r="BL50" s="140">
        <v>0</v>
      </c>
      <c r="BM50" s="140">
        <v>0</v>
      </c>
      <c r="BN50" s="141" t="s">
        <v>390</v>
      </c>
      <c r="BO50" s="140">
        <v>416673</v>
      </c>
      <c r="BP50" s="140">
        <v>25760</v>
      </c>
      <c r="BQ50" s="140">
        <v>25760</v>
      </c>
      <c r="BR50" s="140">
        <v>0</v>
      </c>
      <c r="BS50" s="140">
        <v>0</v>
      </c>
      <c r="BT50" s="140">
        <v>0</v>
      </c>
      <c r="BU50" s="140">
        <v>62366</v>
      </c>
      <c r="BV50" s="140">
        <v>0</v>
      </c>
      <c r="BW50" s="140">
        <v>62366</v>
      </c>
      <c r="BX50" s="140">
        <v>0</v>
      </c>
      <c r="BY50" s="140">
        <v>0</v>
      </c>
      <c r="BZ50" s="140">
        <v>328547</v>
      </c>
      <c r="CA50" s="140">
        <v>0</v>
      </c>
      <c r="CB50" s="140">
        <v>316298</v>
      </c>
      <c r="CC50" s="140">
        <v>0</v>
      </c>
      <c r="CD50" s="140">
        <v>12249</v>
      </c>
      <c r="CE50" s="141" t="s">
        <v>390</v>
      </c>
      <c r="CF50" s="140">
        <v>0</v>
      </c>
      <c r="CG50" s="140">
        <v>10521</v>
      </c>
      <c r="CH50" s="140">
        <v>437617</v>
      </c>
      <c r="CI50" s="140">
        <v>2466209</v>
      </c>
      <c r="CJ50" s="140">
        <v>2466209</v>
      </c>
      <c r="CK50" s="140">
        <v>35455</v>
      </c>
      <c r="CL50" s="140">
        <v>2418478</v>
      </c>
      <c r="CM50" s="140">
        <v>0</v>
      </c>
      <c r="CN50" s="140">
        <v>12276</v>
      </c>
      <c r="CO50" s="140">
        <v>0</v>
      </c>
      <c r="CP50" s="141" t="s">
        <v>390</v>
      </c>
      <c r="CQ50" s="140">
        <v>1680239</v>
      </c>
      <c r="CR50" s="140">
        <v>32685</v>
      </c>
      <c r="CS50" s="140">
        <v>30204</v>
      </c>
      <c r="CT50" s="140">
        <v>0</v>
      </c>
      <c r="CU50" s="140">
        <v>2481</v>
      </c>
      <c r="CV50" s="140">
        <v>0</v>
      </c>
      <c r="CW50" s="140">
        <v>63420</v>
      </c>
      <c r="CX50" s="140">
        <v>0</v>
      </c>
      <c r="CY50" s="140">
        <v>63323</v>
      </c>
      <c r="CZ50" s="140">
        <v>97</v>
      </c>
      <c r="DA50" s="140">
        <v>0</v>
      </c>
      <c r="DB50" s="140">
        <v>1584134</v>
      </c>
      <c r="DC50" s="140">
        <v>0</v>
      </c>
      <c r="DD50" s="140">
        <v>1414590</v>
      </c>
      <c r="DE50" s="140">
        <v>4476</v>
      </c>
      <c r="DF50" s="140">
        <v>165068</v>
      </c>
      <c r="DG50" s="141" t="s">
        <v>390</v>
      </c>
      <c r="DH50" s="140">
        <v>0</v>
      </c>
      <c r="DI50" s="140">
        <v>57072</v>
      </c>
      <c r="DJ50" s="140">
        <v>4203520</v>
      </c>
    </row>
    <row r="51" spans="1:114" ht="13.5" customHeight="1" x14ac:dyDescent="0.15">
      <c r="A51" s="138" t="s">
        <v>48</v>
      </c>
      <c r="B51" s="139" t="s">
        <v>434</v>
      </c>
      <c r="C51" s="138" t="s">
        <v>1</v>
      </c>
      <c r="D51" s="140">
        <v>692516</v>
      </c>
      <c r="E51" s="140">
        <v>222593</v>
      </c>
      <c r="F51" s="140">
        <v>0</v>
      </c>
      <c r="G51" s="140">
        <v>0</v>
      </c>
      <c r="H51" s="140">
        <v>0</v>
      </c>
      <c r="I51" s="140">
        <v>88063</v>
      </c>
      <c r="J51" s="140">
        <v>1474511</v>
      </c>
      <c r="K51" s="140">
        <v>134530</v>
      </c>
      <c r="L51" s="140">
        <v>469923</v>
      </c>
      <c r="M51" s="140">
        <v>139377</v>
      </c>
      <c r="N51" s="140">
        <v>89562</v>
      </c>
      <c r="O51" s="140">
        <v>2561</v>
      </c>
      <c r="P51" s="140">
        <v>0</v>
      </c>
      <c r="Q51" s="140">
        <v>0</v>
      </c>
      <c r="R51" s="140">
        <v>82604</v>
      </c>
      <c r="S51" s="140">
        <v>415004</v>
      </c>
      <c r="T51" s="140">
        <v>4397</v>
      </c>
      <c r="U51" s="140">
        <v>49815</v>
      </c>
      <c r="V51" s="140">
        <v>831893</v>
      </c>
      <c r="W51" s="140">
        <v>312155</v>
      </c>
      <c r="X51" s="140">
        <v>2561</v>
      </c>
      <c r="Y51" s="140">
        <v>0</v>
      </c>
      <c r="Z51" s="140">
        <v>0</v>
      </c>
      <c r="AA51" s="140">
        <v>170667</v>
      </c>
      <c r="AB51" s="140">
        <v>1889515</v>
      </c>
      <c r="AC51" s="140">
        <v>138927</v>
      </c>
      <c r="AD51" s="140">
        <v>519738</v>
      </c>
      <c r="AE51" s="140">
        <v>63737</v>
      </c>
      <c r="AF51" s="140">
        <v>63737</v>
      </c>
      <c r="AG51" s="140">
        <v>0</v>
      </c>
      <c r="AH51" s="140">
        <v>63737</v>
      </c>
      <c r="AI51" s="140">
        <v>0</v>
      </c>
      <c r="AJ51" s="140">
        <v>0</v>
      </c>
      <c r="AK51" s="140">
        <v>0</v>
      </c>
      <c r="AL51" s="141" t="s">
        <v>390</v>
      </c>
      <c r="AM51" s="140">
        <v>1645669</v>
      </c>
      <c r="AN51" s="140">
        <v>176737</v>
      </c>
      <c r="AO51" s="140">
        <v>160095</v>
      </c>
      <c r="AP51" s="140">
        <v>0</v>
      </c>
      <c r="AQ51" s="140">
        <v>8321</v>
      </c>
      <c r="AR51" s="140">
        <v>8321</v>
      </c>
      <c r="AS51" s="140">
        <v>551734</v>
      </c>
      <c r="AT51" s="140">
        <v>54438</v>
      </c>
      <c r="AU51" s="140">
        <v>469453</v>
      </c>
      <c r="AV51" s="140">
        <v>27843</v>
      </c>
      <c r="AW51" s="140">
        <v>24544</v>
      </c>
      <c r="AX51" s="140">
        <v>892654</v>
      </c>
      <c r="AY51" s="140">
        <v>154897</v>
      </c>
      <c r="AZ51" s="140">
        <v>666430</v>
      </c>
      <c r="BA51" s="140">
        <v>70212</v>
      </c>
      <c r="BB51" s="140">
        <v>1115</v>
      </c>
      <c r="BC51" s="141" t="s">
        <v>390</v>
      </c>
      <c r="BD51" s="140">
        <v>0</v>
      </c>
      <c r="BE51" s="140">
        <v>457621</v>
      </c>
      <c r="BF51" s="140">
        <v>2167027</v>
      </c>
      <c r="BG51" s="140">
        <v>9246</v>
      </c>
      <c r="BH51" s="140">
        <v>9246</v>
      </c>
      <c r="BI51" s="140">
        <v>0</v>
      </c>
      <c r="BJ51" s="140">
        <v>6683</v>
      </c>
      <c r="BK51" s="140">
        <v>0</v>
      </c>
      <c r="BL51" s="140">
        <v>2563</v>
      </c>
      <c r="BM51" s="140">
        <v>0</v>
      </c>
      <c r="BN51" s="141" t="s">
        <v>390</v>
      </c>
      <c r="BO51" s="140">
        <v>478952</v>
      </c>
      <c r="BP51" s="140">
        <v>150794</v>
      </c>
      <c r="BQ51" s="140">
        <v>94481</v>
      </c>
      <c r="BR51" s="140">
        <v>0</v>
      </c>
      <c r="BS51" s="140">
        <v>56313</v>
      </c>
      <c r="BT51" s="140">
        <v>0</v>
      </c>
      <c r="BU51" s="140">
        <v>178942</v>
      </c>
      <c r="BV51" s="140">
        <v>1279</v>
      </c>
      <c r="BW51" s="140">
        <v>177663</v>
      </c>
      <c r="BX51" s="140">
        <v>0</v>
      </c>
      <c r="BY51" s="140">
        <v>0</v>
      </c>
      <c r="BZ51" s="140">
        <v>149216</v>
      </c>
      <c r="CA51" s="140">
        <v>78192</v>
      </c>
      <c r="CB51" s="140">
        <v>63645</v>
      </c>
      <c r="CC51" s="140">
        <v>2457</v>
      </c>
      <c r="CD51" s="140">
        <v>4922</v>
      </c>
      <c r="CE51" s="141" t="s">
        <v>390</v>
      </c>
      <c r="CF51" s="140">
        <v>0</v>
      </c>
      <c r="CG51" s="140">
        <v>66183</v>
      </c>
      <c r="CH51" s="140">
        <v>554381</v>
      </c>
      <c r="CI51" s="140">
        <v>72983</v>
      </c>
      <c r="CJ51" s="140">
        <v>72983</v>
      </c>
      <c r="CK51" s="140">
        <v>0</v>
      </c>
      <c r="CL51" s="140">
        <v>70420</v>
      </c>
      <c r="CM51" s="140">
        <v>0</v>
      </c>
      <c r="CN51" s="140">
        <v>2563</v>
      </c>
      <c r="CO51" s="140">
        <v>0</v>
      </c>
      <c r="CP51" s="141" t="s">
        <v>390</v>
      </c>
      <c r="CQ51" s="140">
        <v>2124621</v>
      </c>
      <c r="CR51" s="140">
        <v>327531</v>
      </c>
      <c r="CS51" s="140">
        <v>254576</v>
      </c>
      <c r="CT51" s="140">
        <v>0</v>
      </c>
      <c r="CU51" s="140">
        <v>64634</v>
      </c>
      <c r="CV51" s="140">
        <v>8321</v>
      </c>
      <c r="CW51" s="140">
        <v>730676</v>
      </c>
      <c r="CX51" s="140">
        <v>55717</v>
      </c>
      <c r="CY51" s="140">
        <v>647116</v>
      </c>
      <c r="CZ51" s="140">
        <v>27843</v>
      </c>
      <c r="DA51" s="140">
        <v>24544</v>
      </c>
      <c r="DB51" s="140">
        <v>1041870</v>
      </c>
      <c r="DC51" s="140">
        <v>233089</v>
      </c>
      <c r="DD51" s="140">
        <v>730075</v>
      </c>
      <c r="DE51" s="140">
        <v>72669</v>
      </c>
      <c r="DF51" s="140">
        <v>6037</v>
      </c>
      <c r="DG51" s="141" t="s">
        <v>390</v>
      </c>
      <c r="DH51" s="140">
        <v>0</v>
      </c>
      <c r="DI51" s="140">
        <v>523804</v>
      </c>
      <c r="DJ51" s="140">
        <v>2721408</v>
      </c>
    </row>
    <row r="52" spans="1:114" ht="13.5" customHeight="1" x14ac:dyDescent="0.15">
      <c r="A52" s="138" t="s">
        <v>49</v>
      </c>
      <c r="B52" s="139" t="s">
        <v>435</v>
      </c>
      <c r="C52" s="138" t="s">
        <v>1</v>
      </c>
      <c r="D52" s="140">
        <v>6309359</v>
      </c>
      <c r="E52" s="140">
        <v>5336024</v>
      </c>
      <c r="F52" s="140">
        <v>3909492</v>
      </c>
      <c r="G52" s="140">
        <v>0</v>
      </c>
      <c r="H52" s="140">
        <v>817000</v>
      </c>
      <c r="I52" s="140">
        <v>415521</v>
      </c>
      <c r="J52" s="140">
        <v>12038479</v>
      </c>
      <c r="K52" s="140">
        <v>194011</v>
      </c>
      <c r="L52" s="140">
        <v>973335</v>
      </c>
      <c r="M52" s="140">
        <v>237135</v>
      </c>
      <c r="N52" s="140">
        <v>192113</v>
      </c>
      <c r="O52" s="140">
        <v>0</v>
      </c>
      <c r="P52" s="140">
        <v>0</v>
      </c>
      <c r="Q52" s="140">
        <v>0</v>
      </c>
      <c r="R52" s="140">
        <v>191123</v>
      </c>
      <c r="S52" s="140">
        <v>1174142</v>
      </c>
      <c r="T52" s="140">
        <v>990</v>
      </c>
      <c r="U52" s="140">
        <v>45022</v>
      </c>
      <c r="V52" s="140">
        <v>6546494</v>
      </c>
      <c r="W52" s="140">
        <v>5528137</v>
      </c>
      <c r="X52" s="140">
        <v>3909492</v>
      </c>
      <c r="Y52" s="140">
        <v>0</v>
      </c>
      <c r="Z52" s="140">
        <v>817000</v>
      </c>
      <c r="AA52" s="140">
        <v>606644</v>
      </c>
      <c r="AB52" s="140">
        <v>13212621</v>
      </c>
      <c r="AC52" s="140">
        <v>195001</v>
      </c>
      <c r="AD52" s="140">
        <v>1018357</v>
      </c>
      <c r="AE52" s="140">
        <v>12918286</v>
      </c>
      <c r="AF52" s="140">
        <v>12891344</v>
      </c>
      <c r="AG52" s="140">
        <v>0</v>
      </c>
      <c r="AH52" s="140">
        <v>12797768</v>
      </c>
      <c r="AI52" s="140">
        <v>90606</v>
      </c>
      <c r="AJ52" s="140">
        <v>2970</v>
      </c>
      <c r="AK52" s="140">
        <v>26942</v>
      </c>
      <c r="AL52" s="141" t="s">
        <v>390</v>
      </c>
      <c r="AM52" s="140">
        <v>4738343</v>
      </c>
      <c r="AN52" s="140">
        <v>547842</v>
      </c>
      <c r="AO52" s="140">
        <v>384135</v>
      </c>
      <c r="AP52" s="140">
        <v>0</v>
      </c>
      <c r="AQ52" s="140">
        <v>116579</v>
      </c>
      <c r="AR52" s="140">
        <v>47128</v>
      </c>
      <c r="AS52" s="140">
        <v>1578770</v>
      </c>
      <c r="AT52" s="140">
        <v>60</v>
      </c>
      <c r="AU52" s="140">
        <v>1335334</v>
      </c>
      <c r="AV52" s="140">
        <v>243376</v>
      </c>
      <c r="AW52" s="140">
        <v>0</v>
      </c>
      <c r="AX52" s="140">
        <v>2606665</v>
      </c>
      <c r="AY52" s="140">
        <v>0</v>
      </c>
      <c r="AZ52" s="140">
        <v>2338368</v>
      </c>
      <c r="BA52" s="140">
        <v>46654</v>
      </c>
      <c r="BB52" s="140">
        <v>221643</v>
      </c>
      <c r="BC52" s="141" t="s">
        <v>390</v>
      </c>
      <c r="BD52" s="140">
        <v>5066</v>
      </c>
      <c r="BE52" s="140">
        <v>691209</v>
      </c>
      <c r="BF52" s="140">
        <v>18347838</v>
      </c>
      <c r="BG52" s="140">
        <v>0</v>
      </c>
      <c r="BH52" s="140">
        <v>0</v>
      </c>
      <c r="BI52" s="140">
        <v>0</v>
      </c>
      <c r="BJ52" s="140">
        <v>0</v>
      </c>
      <c r="BK52" s="140">
        <v>0</v>
      </c>
      <c r="BL52" s="140">
        <v>0</v>
      </c>
      <c r="BM52" s="140">
        <v>0</v>
      </c>
      <c r="BN52" s="141" t="s">
        <v>390</v>
      </c>
      <c r="BO52" s="140">
        <v>1367378</v>
      </c>
      <c r="BP52" s="140">
        <v>282543</v>
      </c>
      <c r="BQ52" s="140">
        <v>173417</v>
      </c>
      <c r="BR52" s="140">
        <v>25422</v>
      </c>
      <c r="BS52" s="140">
        <v>65112</v>
      </c>
      <c r="BT52" s="140">
        <v>18592</v>
      </c>
      <c r="BU52" s="140">
        <v>850617</v>
      </c>
      <c r="BV52" s="140">
        <v>64756</v>
      </c>
      <c r="BW52" s="140">
        <v>638578</v>
      </c>
      <c r="BX52" s="140">
        <v>147283</v>
      </c>
      <c r="BY52" s="140">
        <v>7601</v>
      </c>
      <c r="BZ52" s="140">
        <v>226617</v>
      </c>
      <c r="CA52" s="140">
        <v>59295</v>
      </c>
      <c r="CB52" s="140">
        <v>115307</v>
      </c>
      <c r="CC52" s="140">
        <v>36036</v>
      </c>
      <c r="CD52" s="140">
        <v>15979</v>
      </c>
      <c r="CE52" s="141" t="s">
        <v>390</v>
      </c>
      <c r="CF52" s="140">
        <v>0</v>
      </c>
      <c r="CG52" s="140">
        <v>43899</v>
      </c>
      <c r="CH52" s="140">
        <v>1411277</v>
      </c>
      <c r="CI52" s="140">
        <v>12918286</v>
      </c>
      <c r="CJ52" s="140">
        <v>12891344</v>
      </c>
      <c r="CK52" s="140">
        <v>0</v>
      </c>
      <c r="CL52" s="140">
        <v>12797768</v>
      </c>
      <c r="CM52" s="140">
        <v>90606</v>
      </c>
      <c r="CN52" s="140">
        <v>2970</v>
      </c>
      <c r="CO52" s="140">
        <v>26942</v>
      </c>
      <c r="CP52" s="141" t="s">
        <v>390</v>
      </c>
      <c r="CQ52" s="140">
        <v>6105721</v>
      </c>
      <c r="CR52" s="140">
        <v>830385</v>
      </c>
      <c r="CS52" s="140">
        <v>557552</v>
      </c>
      <c r="CT52" s="140">
        <v>25422</v>
      </c>
      <c r="CU52" s="140">
        <v>181691</v>
      </c>
      <c r="CV52" s="140">
        <v>65720</v>
      </c>
      <c r="CW52" s="140">
        <v>2429387</v>
      </c>
      <c r="CX52" s="140">
        <v>64816</v>
      </c>
      <c r="CY52" s="140">
        <v>1973912</v>
      </c>
      <c r="CZ52" s="140">
        <v>390659</v>
      </c>
      <c r="DA52" s="140">
        <v>7601</v>
      </c>
      <c r="DB52" s="140">
        <v>2833282</v>
      </c>
      <c r="DC52" s="140">
        <v>59295</v>
      </c>
      <c r="DD52" s="140">
        <v>2453675</v>
      </c>
      <c r="DE52" s="140">
        <v>82690</v>
      </c>
      <c r="DF52" s="140">
        <v>237622</v>
      </c>
      <c r="DG52" s="141" t="s">
        <v>390</v>
      </c>
      <c r="DH52" s="140">
        <v>5066</v>
      </c>
      <c r="DI52" s="140">
        <v>735108</v>
      </c>
      <c r="DJ52" s="140">
        <v>19759115</v>
      </c>
    </row>
    <row r="53" spans="1:114" ht="13.5" customHeight="1" x14ac:dyDescent="0.15">
      <c r="A53" s="138" t="s">
        <v>50</v>
      </c>
      <c r="B53" s="139" t="s">
        <v>436</v>
      </c>
      <c r="C53" s="138" t="s">
        <v>1</v>
      </c>
      <c r="D53" s="140">
        <v>5229252</v>
      </c>
      <c r="E53" s="140">
        <v>2924503</v>
      </c>
      <c r="F53" s="140">
        <v>632667</v>
      </c>
      <c r="G53" s="140">
        <v>0</v>
      </c>
      <c r="H53" s="140">
        <v>711100</v>
      </c>
      <c r="I53" s="140">
        <v>1142859</v>
      </c>
      <c r="J53" s="140">
        <v>7134125</v>
      </c>
      <c r="K53" s="140">
        <v>437877</v>
      </c>
      <c r="L53" s="140">
        <v>2304749</v>
      </c>
      <c r="M53" s="140">
        <v>117823</v>
      </c>
      <c r="N53" s="140">
        <v>107349</v>
      </c>
      <c r="O53" s="140">
        <v>0</v>
      </c>
      <c r="P53" s="140">
        <v>0</v>
      </c>
      <c r="Q53" s="140">
        <v>0</v>
      </c>
      <c r="R53" s="140">
        <v>89247</v>
      </c>
      <c r="S53" s="140">
        <v>586117</v>
      </c>
      <c r="T53" s="140">
        <v>18102</v>
      </c>
      <c r="U53" s="140">
        <v>10474</v>
      </c>
      <c r="V53" s="140">
        <v>5347075</v>
      </c>
      <c r="W53" s="140">
        <v>3031852</v>
      </c>
      <c r="X53" s="140">
        <v>632667</v>
      </c>
      <c r="Y53" s="140">
        <v>0</v>
      </c>
      <c r="Z53" s="140">
        <v>711100</v>
      </c>
      <c r="AA53" s="140">
        <v>1232106</v>
      </c>
      <c r="AB53" s="140">
        <v>7720242</v>
      </c>
      <c r="AC53" s="140">
        <v>455979</v>
      </c>
      <c r="AD53" s="140">
        <v>2315223</v>
      </c>
      <c r="AE53" s="140">
        <v>1452282</v>
      </c>
      <c r="AF53" s="140">
        <v>1448234</v>
      </c>
      <c r="AG53" s="140">
        <v>0</v>
      </c>
      <c r="AH53" s="140">
        <v>1289906</v>
      </c>
      <c r="AI53" s="140">
        <v>158328</v>
      </c>
      <c r="AJ53" s="140">
        <v>0</v>
      </c>
      <c r="AK53" s="140">
        <v>4048</v>
      </c>
      <c r="AL53" s="141" t="s">
        <v>390</v>
      </c>
      <c r="AM53" s="140">
        <v>8940594</v>
      </c>
      <c r="AN53" s="140">
        <v>1052312</v>
      </c>
      <c r="AO53" s="140">
        <v>630466</v>
      </c>
      <c r="AP53" s="140">
        <v>0</v>
      </c>
      <c r="AQ53" s="140">
        <v>388120</v>
      </c>
      <c r="AR53" s="140">
        <v>33726</v>
      </c>
      <c r="AS53" s="140">
        <v>5919661</v>
      </c>
      <c r="AT53" s="140">
        <v>28162</v>
      </c>
      <c r="AU53" s="140">
        <v>5306636</v>
      </c>
      <c r="AV53" s="140">
        <v>584863</v>
      </c>
      <c r="AW53" s="140">
        <v>63250</v>
      </c>
      <c r="AX53" s="140">
        <v>1895927</v>
      </c>
      <c r="AY53" s="140">
        <v>22725</v>
      </c>
      <c r="AZ53" s="140">
        <v>1626902</v>
      </c>
      <c r="BA53" s="140">
        <v>116240</v>
      </c>
      <c r="BB53" s="140">
        <v>130060</v>
      </c>
      <c r="BC53" s="141" t="s">
        <v>390</v>
      </c>
      <c r="BD53" s="140">
        <v>9444</v>
      </c>
      <c r="BE53" s="140">
        <v>1970501</v>
      </c>
      <c r="BF53" s="140">
        <v>12363377</v>
      </c>
      <c r="BG53" s="140">
        <v>25403</v>
      </c>
      <c r="BH53" s="140">
        <v>25403</v>
      </c>
      <c r="BI53" s="140">
        <v>0</v>
      </c>
      <c r="BJ53" s="140">
        <v>21047</v>
      </c>
      <c r="BK53" s="140">
        <v>0</v>
      </c>
      <c r="BL53" s="140">
        <v>4356</v>
      </c>
      <c r="BM53" s="140">
        <v>0</v>
      </c>
      <c r="BN53" s="141" t="s">
        <v>390</v>
      </c>
      <c r="BO53" s="140">
        <v>580473</v>
      </c>
      <c r="BP53" s="140">
        <v>84865</v>
      </c>
      <c r="BQ53" s="140">
        <v>78036</v>
      </c>
      <c r="BR53" s="140">
        <v>0</v>
      </c>
      <c r="BS53" s="140">
        <v>6829</v>
      </c>
      <c r="BT53" s="140">
        <v>0</v>
      </c>
      <c r="BU53" s="140">
        <v>268050</v>
      </c>
      <c r="BV53" s="140">
        <v>72073</v>
      </c>
      <c r="BW53" s="140">
        <v>151952</v>
      </c>
      <c r="BX53" s="140">
        <v>44025</v>
      </c>
      <c r="BY53" s="140">
        <v>0</v>
      </c>
      <c r="BZ53" s="140">
        <v>227558</v>
      </c>
      <c r="CA53" s="140">
        <v>0</v>
      </c>
      <c r="CB53" s="140">
        <v>221069</v>
      </c>
      <c r="CC53" s="140">
        <v>0</v>
      </c>
      <c r="CD53" s="140">
        <v>6489</v>
      </c>
      <c r="CE53" s="141" t="s">
        <v>390</v>
      </c>
      <c r="CF53" s="140">
        <v>0</v>
      </c>
      <c r="CG53" s="140">
        <v>98064</v>
      </c>
      <c r="CH53" s="140">
        <v>703940</v>
      </c>
      <c r="CI53" s="140">
        <v>1477685</v>
      </c>
      <c r="CJ53" s="140">
        <v>1473637</v>
      </c>
      <c r="CK53" s="140">
        <v>0</v>
      </c>
      <c r="CL53" s="140">
        <v>1310953</v>
      </c>
      <c r="CM53" s="140">
        <v>158328</v>
      </c>
      <c r="CN53" s="140">
        <v>4356</v>
      </c>
      <c r="CO53" s="140">
        <v>4048</v>
      </c>
      <c r="CP53" s="141" t="s">
        <v>390</v>
      </c>
      <c r="CQ53" s="140">
        <v>9521067</v>
      </c>
      <c r="CR53" s="140">
        <v>1137177</v>
      </c>
      <c r="CS53" s="140">
        <v>708502</v>
      </c>
      <c r="CT53" s="140">
        <v>0</v>
      </c>
      <c r="CU53" s="140">
        <v>394949</v>
      </c>
      <c r="CV53" s="140">
        <v>33726</v>
      </c>
      <c r="CW53" s="140">
        <v>6187711</v>
      </c>
      <c r="CX53" s="140">
        <v>100235</v>
      </c>
      <c r="CY53" s="140">
        <v>5458588</v>
      </c>
      <c r="CZ53" s="140">
        <v>628888</v>
      </c>
      <c r="DA53" s="140">
        <v>63250</v>
      </c>
      <c r="DB53" s="140">
        <v>2123485</v>
      </c>
      <c r="DC53" s="140">
        <v>22725</v>
      </c>
      <c r="DD53" s="140">
        <v>1847971</v>
      </c>
      <c r="DE53" s="140">
        <v>116240</v>
      </c>
      <c r="DF53" s="140">
        <v>136549</v>
      </c>
      <c r="DG53" s="141" t="s">
        <v>390</v>
      </c>
      <c r="DH53" s="140">
        <v>9444</v>
      </c>
      <c r="DI53" s="140">
        <v>2068565</v>
      </c>
      <c r="DJ53" s="140">
        <v>13067317</v>
      </c>
    </row>
    <row r="54" spans="1:114" ht="13.5" customHeight="1" x14ac:dyDescent="0.15">
      <c r="A54" s="138" t="s">
        <v>437</v>
      </c>
      <c r="B54" s="139" t="s">
        <v>438</v>
      </c>
      <c r="C54" s="138" t="s">
        <v>1</v>
      </c>
      <c r="D54" s="140">
        <f>SUM(D7:D53)</f>
        <v>256192710</v>
      </c>
      <c r="E54" s="140">
        <f t="shared" ref="E54:BP54" si="0">SUM(E7:E53)</f>
        <v>217767153</v>
      </c>
      <c r="F54" s="140">
        <f t="shared" si="0"/>
        <v>37269220</v>
      </c>
      <c r="G54" s="140">
        <f t="shared" si="0"/>
        <v>372088</v>
      </c>
      <c r="H54" s="140">
        <f t="shared" si="0"/>
        <v>56659044</v>
      </c>
      <c r="I54" s="140">
        <f t="shared" si="0"/>
        <v>61908122</v>
      </c>
      <c r="J54" s="140">
        <f t="shared" si="0"/>
        <v>369895204</v>
      </c>
      <c r="K54" s="140">
        <f t="shared" si="0"/>
        <v>61558679</v>
      </c>
      <c r="L54" s="140">
        <f t="shared" si="0"/>
        <v>38425557</v>
      </c>
      <c r="M54" s="140">
        <f t="shared" si="0"/>
        <v>21938641</v>
      </c>
      <c r="N54" s="140">
        <f t="shared" si="0"/>
        <v>18090989</v>
      </c>
      <c r="O54" s="140">
        <f t="shared" si="0"/>
        <v>2507235</v>
      </c>
      <c r="P54" s="140">
        <f t="shared" si="0"/>
        <v>163880</v>
      </c>
      <c r="Q54" s="140">
        <f t="shared" si="0"/>
        <v>6667300</v>
      </c>
      <c r="R54" s="140">
        <f t="shared" si="0"/>
        <v>6811707</v>
      </c>
      <c r="S54" s="140">
        <f t="shared" si="0"/>
        <v>70308029</v>
      </c>
      <c r="T54" s="140">
        <f t="shared" si="0"/>
        <v>1940867</v>
      </c>
      <c r="U54" s="140">
        <f t="shared" si="0"/>
        <v>3847652</v>
      </c>
      <c r="V54" s="140">
        <f t="shared" si="0"/>
        <v>278131351</v>
      </c>
      <c r="W54" s="140">
        <f t="shared" si="0"/>
        <v>235858142</v>
      </c>
      <c r="X54" s="140">
        <f t="shared" si="0"/>
        <v>39776455</v>
      </c>
      <c r="Y54" s="140">
        <f t="shared" si="0"/>
        <v>535968</v>
      </c>
      <c r="Z54" s="140">
        <f t="shared" si="0"/>
        <v>63326344</v>
      </c>
      <c r="AA54" s="140">
        <f t="shared" si="0"/>
        <v>68719829</v>
      </c>
      <c r="AB54" s="140">
        <f t="shared" si="0"/>
        <v>440203233</v>
      </c>
      <c r="AC54" s="140">
        <f t="shared" si="0"/>
        <v>63499546</v>
      </c>
      <c r="AD54" s="140">
        <f t="shared" si="0"/>
        <v>42273209</v>
      </c>
      <c r="AE54" s="140">
        <f t="shared" si="0"/>
        <v>168519362</v>
      </c>
      <c r="AF54" s="140">
        <f t="shared" si="0"/>
        <v>166521735</v>
      </c>
      <c r="AG54" s="140">
        <f t="shared" si="0"/>
        <v>972738</v>
      </c>
      <c r="AH54" s="140">
        <f t="shared" si="0"/>
        <v>154044350</v>
      </c>
      <c r="AI54" s="140">
        <f t="shared" si="0"/>
        <v>8031596</v>
      </c>
      <c r="AJ54" s="140">
        <f t="shared" si="0"/>
        <v>3473051</v>
      </c>
      <c r="AK54" s="140">
        <f t="shared" si="0"/>
        <v>1997627</v>
      </c>
      <c r="AL54" s="141">
        <f t="shared" si="0"/>
        <v>0</v>
      </c>
      <c r="AM54" s="140">
        <f t="shared" si="0"/>
        <v>395624893</v>
      </c>
      <c r="AN54" s="140">
        <f t="shared" si="0"/>
        <v>48111151</v>
      </c>
      <c r="AO54" s="140">
        <f t="shared" si="0"/>
        <v>33930093</v>
      </c>
      <c r="AP54" s="140">
        <f t="shared" si="0"/>
        <v>796266</v>
      </c>
      <c r="AQ54" s="140">
        <f t="shared" si="0"/>
        <v>12774499</v>
      </c>
      <c r="AR54" s="140">
        <f t="shared" si="0"/>
        <v>610293</v>
      </c>
      <c r="AS54" s="140">
        <f t="shared" si="0"/>
        <v>142018447</v>
      </c>
      <c r="AT54" s="140">
        <f t="shared" si="0"/>
        <v>1072133</v>
      </c>
      <c r="AU54" s="140">
        <f t="shared" si="0"/>
        <v>127919283</v>
      </c>
      <c r="AV54" s="140">
        <f t="shared" si="0"/>
        <v>13027031</v>
      </c>
      <c r="AW54" s="140">
        <f t="shared" si="0"/>
        <v>249654</v>
      </c>
      <c r="AX54" s="140">
        <f t="shared" si="0"/>
        <v>204693918</v>
      </c>
      <c r="AY54" s="140">
        <f t="shared" si="0"/>
        <v>17068946</v>
      </c>
      <c r="AZ54" s="140">
        <f t="shared" si="0"/>
        <v>164513010</v>
      </c>
      <c r="BA54" s="140">
        <f t="shared" si="0"/>
        <v>16182535</v>
      </c>
      <c r="BB54" s="140">
        <f t="shared" si="0"/>
        <v>6929427</v>
      </c>
      <c r="BC54" s="141">
        <f t="shared" si="0"/>
        <v>0</v>
      </c>
      <c r="BD54" s="140">
        <f t="shared" si="0"/>
        <v>551723</v>
      </c>
      <c r="BE54" s="140">
        <f t="shared" si="0"/>
        <v>61943659</v>
      </c>
      <c r="BF54" s="140">
        <f t="shared" si="0"/>
        <v>626087914</v>
      </c>
      <c r="BG54" s="140">
        <f t="shared" si="0"/>
        <v>14503121</v>
      </c>
      <c r="BH54" s="140">
        <f t="shared" si="0"/>
        <v>14345088</v>
      </c>
      <c r="BI54" s="140">
        <f t="shared" si="0"/>
        <v>777091</v>
      </c>
      <c r="BJ54" s="140">
        <f t="shared" si="0"/>
        <v>12928550</v>
      </c>
      <c r="BK54" s="140">
        <f t="shared" si="0"/>
        <v>1353</v>
      </c>
      <c r="BL54" s="140">
        <f t="shared" si="0"/>
        <v>638094</v>
      </c>
      <c r="BM54" s="140">
        <f t="shared" si="0"/>
        <v>158033</v>
      </c>
      <c r="BN54" s="141">
        <f t="shared" si="0"/>
        <v>0</v>
      </c>
      <c r="BO54" s="140">
        <f t="shared" si="0"/>
        <v>69760954</v>
      </c>
      <c r="BP54" s="140">
        <f t="shared" si="0"/>
        <v>11019003</v>
      </c>
      <c r="BQ54" s="140">
        <f t="shared" ref="BQ54:DJ54" si="1">SUM(BQ7:BQ53)</f>
        <v>8227599</v>
      </c>
      <c r="BR54" s="140">
        <f t="shared" si="1"/>
        <v>578178</v>
      </c>
      <c r="BS54" s="140">
        <f t="shared" si="1"/>
        <v>2164407</v>
      </c>
      <c r="BT54" s="140">
        <f t="shared" si="1"/>
        <v>48819</v>
      </c>
      <c r="BU54" s="140">
        <f t="shared" si="1"/>
        <v>30197887</v>
      </c>
      <c r="BV54" s="140">
        <f t="shared" si="1"/>
        <v>340839</v>
      </c>
      <c r="BW54" s="140">
        <f t="shared" si="1"/>
        <v>29443576</v>
      </c>
      <c r="BX54" s="140">
        <f t="shared" si="1"/>
        <v>413472</v>
      </c>
      <c r="BY54" s="140">
        <f t="shared" si="1"/>
        <v>42667</v>
      </c>
      <c r="BZ54" s="140">
        <f t="shared" si="1"/>
        <v>28436476</v>
      </c>
      <c r="CA54" s="140">
        <f t="shared" si="1"/>
        <v>3857767</v>
      </c>
      <c r="CB54" s="140">
        <f t="shared" si="1"/>
        <v>21688378</v>
      </c>
      <c r="CC54" s="140">
        <f t="shared" si="1"/>
        <v>757298</v>
      </c>
      <c r="CD54" s="140">
        <f t="shared" si="1"/>
        <v>2133033</v>
      </c>
      <c r="CE54" s="141">
        <f t="shared" si="1"/>
        <v>0</v>
      </c>
      <c r="CF54" s="140">
        <f t="shared" si="1"/>
        <v>64921</v>
      </c>
      <c r="CG54" s="140">
        <f t="shared" si="1"/>
        <v>7982595</v>
      </c>
      <c r="CH54" s="140">
        <f t="shared" si="1"/>
        <v>92246670</v>
      </c>
      <c r="CI54" s="140">
        <f t="shared" si="1"/>
        <v>183022483</v>
      </c>
      <c r="CJ54" s="140">
        <f t="shared" si="1"/>
        <v>180866823</v>
      </c>
      <c r="CK54" s="140">
        <f t="shared" si="1"/>
        <v>1749829</v>
      </c>
      <c r="CL54" s="140">
        <f t="shared" si="1"/>
        <v>166972900</v>
      </c>
      <c r="CM54" s="140">
        <f t="shared" si="1"/>
        <v>8032949</v>
      </c>
      <c r="CN54" s="140">
        <f t="shared" si="1"/>
        <v>4111145</v>
      </c>
      <c r="CO54" s="140">
        <f t="shared" si="1"/>
        <v>2155660</v>
      </c>
      <c r="CP54" s="141">
        <f t="shared" si="1"/>
        <v>0</v>
      </c>
      <c r="CQ54" s="140">
        <f t="shared" si="1"/>
        <v>465385847</v>
      </c>
      <c r="CR54" s="140">
        <f t="shared" si="1"/>
        <v>59130154</v>
      </c>
      <c r="CS54" s="140">
        <f t="shared" si="1"/>
        <v>42157692</v>
      </c>
      <c r="CT54" s="140">
        <f t="shared" si="1"/>
        <v>1374444</v>
      </c>
      <c r="CU54" s="140">
        <f t="shared" si="1"/>
        <v>14938906</v>
      </c>
      <c r="CV54" s="140">
        <f t="shared" si="1"/>
        <v>659112</v>
      </c>
      <c r="CW54" s="140">
        <f t="shared" si="1"/>
        <v>172216334</v>
      </c>
      <c r="CX54" s="140">
        <f t="shared" si="1"/>
        <v>1412972</v>
      </c>
      <c r="CY54" s="140">
        <f t="shared" si="1"/>
        <v>157362859</v>
      </c>
      <c r="CZ54" s="140">
        <f t="shared" si="1"/>
        <v>13440503</v>
      </c>
      <c r="DA54" s="140">
        <f t="shared" si="1"/>
        <v>292321</v>
      </c>
      <c r="DB54" s="140">
        <f t="shared" si="1"/>
        <v>233130394</v>
      </c>
      <c r="DC54" s="140">
        <f t="shared" si="1"/>
        <v>20926713</v>
      </c>
      <c r="DD54" s="140">
        <f t="shared" si="1"/>
        <v>186201388</v>
      </c>
      <c r="DE54" s="140">
        <f t="shared" si="1"/>
        <v>16939833</v>
      </c>
      <c r="DF54" s="140">
        <f t="shared" si="1"/>
        <v>9062460</v>
      </c>
      <c r="DG54" s="141">
        <f t="shared" si="1"/>
        <v>0</v>
      </c>
      <c r="DH54" s="140">
        <f t="shared" si="1"/>
        <v>616644</v>
      </c>
      <c r="DI54" s="140">
        <f t="shared" si="1"/>
        <v>69926254</v>
      </c>
      <c r="DJ54" s="140">
        <f t="shared" si="1"/>
        <v>718334584</v>
      </c>
    </row>
  </sheetData>
  <mergeCells count="6">
    <mergeCell ref="A2:A6"/>
    <mergeCell ref="B2:B6"/>
    <mergeCell ref="C2:C6"/>
    <mergeCell ref="AL4:AL5"/>
    <mergeCell ref="BN4:BN5"/>
    <mergeCell ref="CP4:C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5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 x14ac:dyDescent="0.15"/>
  <cols>
    <col min="1" max="1" width="10.75" style="109" customWidth="1"/>
    <col min="2" max="2" width="8.75" style="135" customWidth="1"/>
    <col min="3" max="3" width="26.75" style="109" customWidth="1"/>
    <col min="4" max="30" width="14.75" style="136" customWidth="1"/>
    <col min="31" max="16384" width="9" style="109"/>
  </cols>
  <sheetData>
    <row r="1" spans="1:30" s="103" customFormat="1" ht="17.25" x14ac:dyDescent="0.15">
      <c r="A1" s="38" t="s">
        <v>385</v>
      </c>
      <c r="B1" s="106"/>
    </row>
    <row r="2" spans="1:30" ht="13.5" customHeight="1" x14ac:dyDescent="0.15">
      <c r="A2" s="198" t="s">
        <v>380</v>
      </c>
      <c r="B2" s="143" t="s">
        <v>309</v>
      </c>
      <c r="C2" s="149" t="s">
        <v>310</v>
      </c>
      <c r="D2" s="93" t="s">
        <v>311</v>
      </c>
      <c r="E2" s="94"/>
      <c r="F2" s="94"/>
      <c r="G2" s="94"/>
      <c r="H2" s="94"/>
      <c r="I2" s="94"/>
      <c r="J2" s="94"/>
      <c r="K2" s="94"/>
      <c r="L2" s="95"/>
      <c r="M2" s="93" t="s">
        <v>312</v>
      </c>
      <c r="N2" s="94"/>
      <c r="O2" s="94"/>
      <c r="P2" s="94"/>
      <c r="Q2" s="94"/>
      <c r="R2" s="94"/>
      <c r="S2" s="94"/>
      <c r="T2" s="94"/>
      <c r="U2" s="95"/>
      <c r="V2" s="93" t="s">
        <v>313</v>
      </c>
      <c r="W2" s="94"/>
      <c r="X2" s="94"/>
      <c r="Y2" s="94"/>
      <c r="Z2" s="94"/>
      <c r="AA2" s="94"/>
      <c r="AB2" s="94"/>
      <c r="AC2" s="94"/>
      <c r="AD2" s="95"/>
    </row>
    <row r="3" spans="1:30" ht="13.5" customHeight="1" x14ac:dyDescent="0.15">
      <c r="A3" s="199"/>
      <c r="B3" s="144"/>
      <c r="C3" s="150"/>
      <c r="D3" s="96" t="s">
        <v>314</v>
      </c>
      <c r="E3" s="97"/>
      <c r="F3" s="97"/>
      <c r="G3" s="97"/>
      <c r="H3" s="97"/>
      <c r="I3" s="97"/>
      <c r="J3" s="97"/>
      <c r="K3" s="97"/>
      <c r="L3" s="98"/>
      <c r="M3" s="96" t="s">
        <v>314</v>
      </c>
      <c r="N3" s="97"/>
      <c r="O3" s="97"/>
      <c r="P3" s="97"/>
      <c r="Q3" s="97"/>
      <c r="R3" s="97"/>
      <c r="S3" s="97"/>
      <c r="T3" s="97"/>
      <c r="U3" s="98"/>
      <c r="V3" s="96" t="s">
        <v>314</v>
      </c>
      <c r="W3" s="97"/>
      <c r="X3" s="97"/>
      <c r="Y3" s="97"/>
      <c r="Z3" s="97"/>
      <c r="AA3" s="97"/>
      <c r="AB3" s="97"/>
      <c r="AC3" s="97"/>
      <c r="AD3" s="98"/>
    </row>
    <row r="4" spans="1:30" ht="18.75" customHeight="1" x14ac:dyDescent="0.15">
      <c r="A4" s="199"/>
      <c r="B4" s="144"/>
      <c r="C4" s="150"/>
      <c r="D4" s="99"/>
      <c r="E4" s="96" t="s">
        <v>315</v>
      </c>
      <c r="F4" s="100"/>
      <c r="G4" s="100"/>
      <c r="H4" s="100"/>
      <c r="I4" s="100"/>
      <c r="J4" s="100"/>
      <c r="K4" s="101"/>
      <c r="L4" s="102" t="s">
        <v>316</v>
      </c>
      <c r="M4" s="99"/>
      <c r="N4" s="96" t="s">
        <v>315</v>
      </c>
      <c r="O4" s="100"/>
      <c r="P4" s="100"/>
      <c r="Q4" s="100"/>
      <c r="R4" s="100"/>
      <c r="S4" s="100"/>
      <c r="T4" s="101"/>
      <c r="U4" s="102" t="s">
        <v>316</v>
      </c>
      <c r="V4" s="99"/>
      <c r="W4" s="96" t="s">
        <v>315</v>
      </c>
      <c r="X4" s="100"/>
      <c r="Y4" s="100"/>
      <c r="Z4" s="100"/>
      <c r="AA4" s="100"/>
      <c r="AB4" s="100"/>
      <c r="AC4" s="101"/>
      <c r="AD4" s="102" t="s">
        <v>316</v>
      </c>
    </row>
    <row r="5" spans="1:30" ht="22.5" customHeight="1" x14ac:dyDescent="0.15">
      <c r="A5" s="199"/>
      <c r="B5" s="144"/>
      <c r="C5" s="150"/>
      <c r="D5" s="99"/>
      <c r="E5" s="99" t="s">
        <v>313</v>
      </c>
      <c r="F5" s="91" t="s">
        <v>317</v>
      </c>
      <c r="G5" s="91" t="s">
        <v>318</v>
      </c>
      <c r="H5" s="91" t="s">
        <v>319</v>
      </c>
      <c r="I5" s="91" t="s">
        <v>320</v>
      </c>
      <c r="J5" s="91" t="s">
        <v>321</v>
      </c>
      <c r="K5" s="91" t="s">
        <v>322</v>
      </c>
      <c r="L5" s="92"/>
      <c r="M5" s="99"/>
      <c r="N5" s="99" t="s">
        <v>313</v>
      </c>
      <c r="O5" s="91" t="s">
        <v>317</v>
      </c>
      <c r="P5" s="91" t="s">
        <v>318</v>
      </c>
      <c r="Q5" s="91" t="s">
        <v>319</v>
      </c>
      <c r="R5" s="91" t="s">
        <v>320</v>
      </c>
      <c r="S5" s="91" t="s">
        <v>321</v>
      </c>
      <c r="T5" s="91" t="s">
        <v>322</v>
      </c>
      <c r="U5" s="92"/>
      <c r="V5" s="99"/>
      <c r="W5" s="99" t="s">
        <v>313</v>
      </c>
      <c r="X5" s="91" t="s">
        <v>317</v>
      </c>
      <c r="Y5" s="91" t="s">
        <v>318</v>
      </c>
      <c r="Z5" s="91" t="s">
        <v>319</v>
      </c>
      <c r="AA5" s="91" t="s">
        <v>320</v>
      </c>
      <c r="AB5" s="91" t="s">
        <v>321</v>
      </c>
      <c r="AC5" s="91" t="s">
        <v>322</v>
      </c>
      <c r="AD5" s="92"/>
    </row>
    <row r="6" spans="1:30" s="119" customFormat="1" ht="13.5" customHeight="1" x14ac:dyDescent="0.15">
      <c r="A6" s="200"/>
      <c r="B6" s="144"/>
      <c r="C6" s="150"/>
      <c r="D6" s="126" t="s">
        <v>323</v>
      </c>
      <c r="E6" s="126" t="s">
        <v>323</v>
      </c>
      <c r="F6" s="127" t="s">
        <v>323</v>
      </c>
      <c r="G6" s="127" t="s">
        <v>323</v>
      </c>
      <c r="H6" s="127" t="s">
        <v>323</v>
      </c>
      <c r="I6" s="127" t="s">
        <v>323</v>
      </c>
      <c r="J6" s="127" t="s">
        <v>323</v>
      </c>
      <c r="K6" s="127" t="s">
        <v>323</v>
      </c>
      <c r="L6" s="128" t="s">
        <v>323</v>
      </c>
      <c r="M6" s="126" t="s">
        <v>323</v>
      </c>
      <c r="N6" s="126" t="s">
        <v>323</v>
      </c>
      <c r="O6" s="127" t="s">
        <v>323</v>
      </c>
      <c r="P6" s="127" t="s">
        <v>323</v>
      </c>
      <c r="Q6" s="127" t="s">
        <v>323</v>
      </c>
      <c r="R6" s="127" t="s">
        <v>323</v>
      </c>
      <c r="S6" s="127" t="s">
        <v>323</v>
      </c>
      <c r="T6" s="127" t="s">
        <v>323</v>
      </c>
      <c r="U6" s="128" t="s">
        <v>323</v>
      </c>
      <c r="V6" s="126" t="s">
        <v>323</v>
      </c>
      <c r="W6" s="126" t="s">
        <v>323</v>
      </c>
      <c r="X6" s="127" t="s">
        <v>323</v>
      </c>
      <c r="Y6" s="127" t="s">
        <v>323</v>
      </c>
      <c r="Z6" s="127" t="s">
        <v>323</v>
      </c>
      <c r="AA6" s="127" t="s">
        <v>323</v>
      </c>
      <c r="AB6" s="127" t="s">
        <v>323</v>
      </c>
      <c r="AC6" s="127" t="s">
        <v>323</v>
      </c>
      <c r="AD6" s="128" t="s">
        <v>323</v>
      </c>
    </row>
    <row r="7" spans="1:30" ht="13.5" customHeight="1" x14ac:dyDescent="0.15">
      <c r="A7" s="138" t="s">
        <v>3</v>
      </c>
      <c r="B7" s="139" t="s">
        <v>389</v>
      </c>
      <c r="C7" s="138" t="s">
        <v>1</v>
      </c>
      <c r="D7" s="140">
        <v>129013651</v>
      </c>
      <c r="E7" s="140">
        <v>59098980</v>
      </c>
      <c r="F7" s="140">
        <v>9257967</v>
      </c>
      <c r="G7" s="140">
        <v>57856</v>
      </c>
      <c r="H7" s="140">
        <v>19816282</v>
      </c>
      <c r="I7" s="140">
        <v>18346144</v>
      </c>
      <c r="J7" s="140">
        <v>26634291</v>
      </c>
      <c r="K7" s="140">
        <v>11620731</v>
      </c>
      <c r="L7" s="140">
        <v>69914671</v>
      </c>
      <c r="M7" s="140">
        <v>8629246</v>
      </c>
      <c r="N7" s="140">
        <v>2682433</v>
      </c>
      <c r="O7" s="140">
        <v>36214</v>
      </c>
      <c r="P7" s="140">
        <v>799</v>
      </c>
      <c r="Q7" s="140">
        <v>94400</v>
      </c>
      <c r="R7" s="140">
        <v>2150533</v>
      </c>
      <c r="S7" s="140">
        <v>2629706</v>
      </c>
      <c r="T7" s="140">
        <v>400487</v>
      </c>
      <c r="U7" s="140">
        <v>5946813</v>
      </c>
      <c r="V7" s="140">
        <v>137642897</v>
      </c>
      <c r="W7" s="140">
        <v>61781413</v>
      </c>
      <c r="X7" s="140">
        <v>9294181</v>
      </c>
      <c r="Y7" s="140">
        <v>58655</v>
      </c>
      <c r="Z7" s="140">
        <v>19910682</v>
      </c>
      <c r="AA7" s="140">
        <v>20496677</v>
      </c>
      <c r="AB7" s="140">
        <v>29263997</v>
      </c>
      <c r="AC7" s="140">
        <v>12021218</v>
      </c>
      <c r="AD7" s="140">
        <v>75861484</v>
      </c>
    </row>
    <row r="8" spans="1:30" ht="13.5" customHeight="1" x14ac:dyDescent="0.15">
      <c r="A8" s="138" t="s">
        <v>4</v>
      </c>
      <c r="B8" s="139" t="s">
        <v>391</v>
      </c>
      <c r="C8" s="138" t="s">
        <v>1</v>
      </c>
      <c r="D8" s="140">
        <v>26442306</v>
      </c>
      <c r="E8" s="140">
        <v>11218905</v>
      </c>
      <c r="F8" s="140">
        <v>2582910</v>
      </c>
      <c r="G8" s="140">
        <v>706351</v>
      </c>
      <c r="H8" s="140">
        <v>5028044</v>
      </c>
      <c r="I8" s="140">
        <v>1719518</v>
      </c>
      <c r="J8" s="140">
        <v>9673370</v>
      </c>
      <c r="K8" s="140">
        <v>1182082</v>
      </c>
      <c r="L8" s="140">
        <v>15223401</v>
      </c>
      <c r="M8" s="140">
        <v>3481578</v>
      </c>
      <c r="N8" s="140">
        <v>306910</v>
      </c>
      <c r="O8" s="140">
        <v>65551</v>
      </c>
      <c r="P8" s="140">
        <v>130</v>
      </c>
      <c r="Q8" s="140">
        <v>203500</v>
      </c>
      <c r="R8" s="140">
        <v>29307</v>
      </c>
      <c r="S8" s="140">
        <v>2906491</v>
      </c>
      <c r="T8" s="140">
        <v>8422</v>
      </c>
      <c r="U8" s="140">
        <v>3174668</v>
      </c>
      <c r="V8" s="140">
        <v>29923884</v>
      </c>
      <c r="W8" s="140">
        <v>11525815</v>
      </c>
      <c r="X8" s="140">
        <v>2648461</v>
      </c>
      <c r="Y8" s="140">
        <v>706481</v>
      </c>
      <c r="Z8" s="140">
        <v>5231544</v>
      </c>
      <c r="AA8" s="140">
        <v>1748825</v>
      </c>
      <c r="AB8" s="140">
        <v>12579861</v>
      </c>
      <c r="AC8" s="140">
        <v>1190504</v>
      </c>
      <c r="AD8" s="140">
        <v>18398069</v>
      </c>
    </row>
    <row r="9" spans="1:30" ht="13.5" customHeight="1" x14ac:dyDescent="0.15">
      <c r="A9" s="138" t="s">
        <v>5</v>
      </c>
      <c r="B9" s="139" t="s">
        <v>392</v>
      </c>
      <c r="C9" s="138" t="s">
        <v>1</v>
      </c>
      <c r="D9" s="140">
        <v>17978880</v>
      </c>
      <c r="E9" s="140">
        <v>3532135</v>
      </c>
      <c r="F9" s="140">
        <v>93302</v>
      </c>
      <c r="G9" s="140">
        <v>54</v>
      </c>
      <c r="H9" s="140">
        <v>1140500</v>
      </c>
      <c r="I9" s="140">
        <v>1513130</v>
      </c>
      <c r="J9" s="140">
        <v>8480475</v>
      </c>
      <c r="K9" s="140">
        <v>785149</v>
      </c>
      <c r="L9" s="140">
        <v>14446745</v>
      </c>
      <c r="M9" s="140">
        <v>4482654</v>
      </c>
      <c r="N9" s="140">
        <v>975376</v>
      </c>
      <c r="O9" s="140">
        <v>0</v>
      </c>
      <c r="P9" s="140">
        <v>0</v>
      </c>
      <c r="Q9" s="140">
        <v>6800</v>
      </c>
      <c r="R9" s="140">
        <v>925398</v>
      </c>
      <c r="S9" s="140">
        <v>3132471</v>
      </c>
      <c r="T9" s="140">
        <v>43178</v>
      </c>
      <c r="U9" s="140">
        <v>3507278</v>
      </c>
      <c r="V9" s="140">
        <v>22461534</v>
      </c>
      <c r="W9" s="140">
        <v>4507511</v>
      </c>
      <c r="X9" s="140">
        <v>93302</v>
      </c>
      <c r="Y9" s="140">
        <v>54</v>
      </c>
      <c r="Z9" s="140">
        <v>1147300</v>
      </c>
      <c r="AA9" s="140">
        <v>2438528</v>
      </c>
      <c r="AB9" s="140">
        <v>11612946</v>
      </c>
      <c r="AC9" s="140">
        <v>828327</v>
      </c>
      <c r="AD9" s="140">
        <v>17954023</v>
      </c>
    </row>
    <row r="10" spans="1:30" ht="13.5" customHeight="1" x14ac:dyDescent="0.15">
      <c r="A10" s="138" t="s">
        <v>6</v>
      </c>
      <c r="B10" s="139" t="s">
        <v>393</v>
      </c>
      <c r="C10" s="138" t="s">
        <v>1</v>
      </c>
      <c r="D10" s="140">
        <v>34306438</v>
      </c>
      <c r="E10" s="140">
        <v>12996676</v>
      </c>
      <c r="F10" s="140">
        <v>1460820</v>
      </c>
      <c r="G10" s="140">
        <v>28314</v>
      </c>
      <c r="H10" s="140">
        <v>2341661</v>
      </c>
      <c r="I10" s="140">
        <v>5313612</v>
      </c>
      <c r="J10" s="140">
        <v>6665492</v>
      </c>
      <c r="K10" s="140">
        <v>3852269</v>
      </c>
      <c r="L10" s="140">
        <v>21309762</v>
      </c>
      <c r="M10" s="140">
        <v>4668995</v>
      </c>
      <c r="N10" s="140">
        <v>708082</v>
      </c>
      <c r="O10" s="140">
        <v>20170</v>
      </c>
      <c r="P10" s="140">
        <v>72</v>
      </c>
      <c r="Q10" s="140">
        <v>3373</v>
      </c>
      <c r="R10" s="140">
        <v>654813</v>
      </c>
      <c r="S10" s="140">
        <v>2561541</v>
      </c>
      <c r="T10" s="140">
        <v>29654</v>
      </c>
      <c r="U10" s="140">
        <v>3960913</v>
      </c>
      <c r="V10" s="140">
        <v>38975433</v>
      </c>
      <c r="W10" s="140">
        <v>13704758</v>
      </c>
      <c r="X10" s="140">
        <v>1480990</v>
      </c>
      <c r="Y10" s="140">
        <v>28386</v>
      </c>
      <c r="Z10" s="140">
        <v>2345034</v>
      </c>
      <c r="AA10" s="140">
        <v>5968425</v>
      </c>
      <c r="AB10" s="140">
        <v>9227033</v>
      </c>
      <c r="AC10" s="140">
        <v>3881923</v>
      </c>
      <c r="AD10" s="140">
        <v>25270675</v>
      </c>
    </row>
    <row r="11" spans="1:30" ht="13.5" customHeight="1" x14ac:dyDescent="0.15">
      <c r="A11" s="138" t="s">
        <v>7</v>
      </c>
      <c r="B11" s="139" t="s">
        <v>394</v>
      </c>
      <c r="C11" s="138" t="s">
        <v>1</v>
      </c>
      <c r="D11" s="140">
        <v>19948727</v>
      </c>
      <c r="E11" s="140">
        <v>5127179</v>
      </c>
      <c r="F11" s="140">
        <v>13454</v>
      </c>
      <c r="G11" s="140">
        <v>0</v>
      </c>
      <c r="H11" s="140">
        <v>1723000</v>
      </c>
      <c r="I11" s="140">
        <v>2300929</v>
      </c>
      <c r="J11" s="140">
        <v>3163946</v>
      </c>
      <c r="K11" s="140">
        <v>1089796</v>
      </c>
      <c r="L11" s="140">
        <v>14821548</v>
      </c>
      <c r="M11" s="140">
        <v>4043161</v>
      </c>
      <c r="N11" s="140">
        <v>512056</v>
      </c>
      <c r="O11" s="140">
        <v>222563</v>
      </c>
      <c r="P11" s="140">
        <v>1155</v>
      </c>
      <c r="Q11" s="140">
        <v>52800</v>
      </c>
      <c r="R11" s="140">
        <v>105845</v>
      </c>
      <c r="S11" s="140">
        <v>2636461</v>
      </c>
      <c r="T11" s="140">
        <v>129693</v>
      </c>
      <c r="U11" s="140">
        <v>3531105</v>
      </c>
      <c r="V11" s="140">
        <v>23991888</v>
      </c>
      <c r="W11" s="140">
        <v>5639235</v>
      </c>
      <c r="X11" s="140">
        <v>236017</v>
      </c>
      <c r="Y11" s="140">
        <v>1155</v>
      </c>
      <c r="Z11" s="140">
        <v>1775800</v>
      </c>
      <c r="AA11" s="140">
        <v>2406774</v>
      </c>
      <c r="AB11" s="140">
        <v>5800407</v>
      </c>
      <c r="AC11" s="140">
        <v>1219489</v>
      </c>
      <c r="AD11" s="140">
        <v>18352653</v>
      </c>
    </row>
    <row r="12" spans="1:30" ht="13.5" customHeight="1" x14ac:dyDescent="0.15">
      <c r="A12" s="138" t="s">
        <v>8</v>
      </c>
      <c r="B12" s="139" t="s">
        <v>395</v>
      </c>
      <c r="C12" s="138" t="s">
        <v>1</v>
      </c>
      <c r="D12" s="140">
        <v>13933893</v>
      </c>
      <c r="E12" s="140">
        <v>4908428</v>
      </c>
      <c r="F12" s="140">
        <v>209494</v>
      </c>
      <c r="G12" s="140">
        <v>2817</v>
      </c>
      <c r="H12" s="140">
        <v>538900</v>
      </c>
      <c r="I12" s="140">
        <v>2836966</v>
      </c>
      <c r="J12" s="140">
        <v>5456062</v>
      </c>
      <c r="K12" s="140">
        <v>1320251</v>
      </c>
      <c r="L12" s="140">
        <v>9025465</v>
      </c>
      <c r="M12" s="140">
        <v>2621018</v>
      </c>
      <c r="N12" s="140">
        <v>835823</v>
      </c>
      <c r="O12" s="140">
        <v>138150</v>
      </c>
      <c r="P12" s="140">
        <v>4606</v>
      </c>
      <c r="Q12" s="140">
        <v>371800</v>
      </c>
      <c r="R12" s="140">
        <v>303014</v>
      </c>
      <c r="S12" s="140">
        <v>1549759</v>
      </c>
      <c r="T12" s="140">
        <v>18253</v>
      </c>
      <c r="U12" s="140">
        <v>1785195</v>
      </c>
      <c r="V12" s="140">
        <v>16554911</v>
      </c>
      <c r="W12" s="140">
        <v>5744251</v>
      </c>
      <c r="X12" s="140">
        <v>347644</v>
      </c>
      <c r="Y12" s="140">
        <v>7423</v>
      </c>
      <c r="Z12" s="140">
        <v>910700</v>
      </c>
      <c r="AA12" s="140">
        <v>3139980</v>
      </c>
      <c r="AB12" s="140">
        <v>7005821</v>
      </c>
      <c r="AC12" s="140">
        <v>1338504</v>
      </c>
      <c r="AD12" s="140">
        <v>10810660</v>
      </c>
    </row>
    <row r="13" spans="1:30" ht="13.5" customHeight="1" x14ac:dyDescent="0.15">
      <c r="A13" s="138" t="s">
        <v>9</v>
      </c>
      <c r="B13" s="139" t="s">
        <v>396</v>
      </c>
      <c r="C13" s="138" t="s">
        <v>1</v>
      </c>
      <c r="D13" s="140">
        <v>31962647</v>
      </c>
      <c r="E13" s="140">
        <v>10065309</v>
      </c>
      <c r="F13" s="140">
        <v>1338375</v>
      </c>
      <c r="G13" s="140">
        <v>2111</v>
      </c>
      <c r="H13" s="140">
        <v>3166500</v>
      </c>
      <c r="I13" s="140">
        <v>2268867</v>
      </c>
      <c r="J13" s="140">
        <v>8001870</v>
      </c>
      <c r="K13" s="140">
        <v>3289456</v>
      </c>
      <c r="L13" s="140">
        <v>21897338</v>
      </c>
      <c r="M13" s="140">
        <v>6049701</v>
      </c>
      <c r="N13" s="140">
        <v>1970349</v>
      </c>
      <c r="O13" s="140">
        <v>21296</v>
      </c>
      <c r="P13" s="140">
        <v>0</v>
      </c>
      <c r="Q13" s="140">
        <v>972000</v>
      </c>
      <c r="R13" s="140">
        <v>414357</v>
      </c>
      <c r="S13" s="140">
        <v>2155583</v>
      </c>
      <c r="T13" s="140">
        <v>562696</v>
      </c>
      <c r="U13" s="140">
        <v>4079352</v>
      </c>
      <c r="V13" s="140">
        <v>38012348</v>
      </c>
      <c r="W13" s="140">
        <v>12035658</v>
      </c>
      <c r="X13" s="140">
        <v>1359671</v>
      </c>
      <c r="Y13" s="140">
        <v>2111</v>
      </c>
      <c r="Z13" s="140">
        <v>4138500</v>
      </c>
      <c r="AA13" s="140">
        <v>2683224</v>
      </c>
      <c r="AB13" s="140">
        <v>10157453</v>
      </c>
      <c r="AC13" s="140">
        <v>3852152</v>
      </c>
      <c r="AD13" s="140">
        <v>25976690</v>
      </c>
    </row>
    <row r="14" spans="1:30" ht="13.5" customHeight="1" x14ac:dyDescent="0.15">
      <c r="A14" s="138" t="s">
        <v>10</v>
      </c>
      <c r="B14" s="139" t="s">
        <v>397</v>
      </c>
      <c r="C14" s="138" t="s">
        <v>1</v>
      </c>
      <c r="D14" s="140">
        <v>51186353</v>
      </c>
      <c r="E14" s="140">
        <v>18308694</v>
      </c>
      <c r="F14" s="140">
        <v>3222937</v>
      </c>
      <c r="G14" s="140">
        <v>468</v>
      </c>
      <c r="H14" s="140">
        <v>424200</v>
      </c>
      <c r="I14" s="140">
        <v>5884164</v>
      </c>
      <c r="J14" s="140">
        <v>13100440</v>
      </c>
      <c r="K14" s="140">
        <v>8776925</v>
      </c>
      <c r="L14" s="140">
        <v>32877659</v>
      </c>
      <c r="M14" s="140">
        <v>6646680</v>
      </c>
      <c r="N14" s="140">
        <v>921991</v>
      </c>
      <c r="O14" s="140">
        <v>89895</v>
      </c>
      <c r="P14" s="140">
        <v>18192</v>
      </c>
      <c r="Q14" s="140">
        <v>128200</v>
      </c>
      <c r="R14" s="140">
        <v>512540</v>
      </c>
      <c r="S14" s="140">
        <v>2765455</v>
      </c>
      <c r="T14" s="140">
        <v>173164</v>
      </c>
      <c r="U14" s="140">
        <v>5724689</v>
      </c>
      <c r="V14" s="140">
        <v>57833033</v>
      </c>
      <c r="W14" s="140">
        <v>19230685</v>
      </c>
      <c r="X14" s="140">
        <v>3312832</v>
      </c>
      <c r="Y14" s="140">
        <v>18660</v>
      </c>
      <c r="Z14" s="140">
        <v>552400</v>
      </c>
      <c r="AA14" s="140">
        <v>6396704</v>
      </c>
      <c r="AB14" s="140">
        <v>15865895</v>
      </c>
      <c r="AC14" s="140">
        <v>8950089</v>
      </c>
      <c r="AD14" s="140">
        <v>38602348</v>
      </c>
    </row>
    <row r="15" spans="1:30" ht="13.5" customHeight="1" x14ac:dyDescent="0.15">
      <c r="A15" s="138" t="s">
        <v>11</v>
      </c>
      <c r="B15" s="139" t="s">
        <v>398</v>
      </c>
      <c r="C15" s="138" t="s">
        <v>1</v>
      </c>
      <c r="D15" s="140">
        <v>31894961.439999998</v>
      </c>
      <c r="E15" s="140">
        <v>10074678.141999999</v>
      </c>
      <c r="F15" s="140">
        <v>1014746</v>
      </c>
      <c r="G15" s="140">
        <v>15271</v>
      </c>
      <c r="H15" s="140">
        <v>1489700</v>
      </c>
      <c r="I15" s="140">
        <v>4252285.7699999996</v>
      </c>
      <c r="J15" s="140">
        <v>4709935</v>
      </c>
      <c r="K15" s="140">
        <v>3302675.372</v>
      </c>
      <c r="L15" s="140">
        <v>21820283.298</v>
      </c>
      <c r="M15" s="140">
        <v>3687990</v>
      </c>
      <c r="N15" s="140">
        <v>806554</v>
      </c>
      <c r="O15" s="140">
        <v>2152</v>
      </c>
      <c r="P15" s="140">
        <v>0</v>
      </c>
      <c r="Q15" s="140">
        <v>387300</v>
      </c>
      <c r="R15" s="140">
        <v>395540</v>
      </c>
      <c r="S15" s="140">
        <v>1602030</v>
      </c>
      <c r="T15" s="140">
        <v>21562</v>
      </c>
      <c r="U15" s="140">
        <v>2881436</v>
      </c>
      <c r="V15" s="140">
        <v>35582951.439999998</v>
      </c>
      <c r="W15" s="140">
        <v>10881232.141999999</v>
      </c>
      <c r="X15" s="140">
        <v>1016898</v>
      </c>
      <c r="Y15" s="140">
        <v>15271</v>
      </c>
      <c r="Z15" s="140">
        <v>1877000</v>
      </c>
      <c r="AA15" s="140">
        <v>4647825.7699999996</v>
      </c>
      <c r="AB15" s="140">
        <v>6311965</v>
      </c>
      <c r="AC15" s="140">
        <v>3324237.372</v>
      </c>
      <c r="AD15" s="140">
        <v>24701719.298</v>
      </c>
    </row>
    <row r="16" spans="1:30" ht="13.5" customHeight="1" x14ac:dyDescent="0.15">
      <c r="A16" s="138" t="s">
        <v>12</v>
      </c>
      <c r="B16" s="139" t="s">
        <v>399</v>
      </c>
      <c r="C16" s="138" t="s">
        <v>1</v>
      </c>
      <c r="D16" s="140">
        <v>39789399</v>
      </c>
      <c r="E16" s="140">
        <v>21683671</v>
      </c>
      <c r="F16" s="140">
        <v>4393403</v>
      </c>
      <c r="G16" s="140">
        <v>1515</v>
      </c>
      <c r="H16" s="140">
        <v>11241900</v>
      </c>
      <c r="I16" s="140">
        <v>3232381</v>
      </c>
      <c r="J16" s="140">
        <v>3289318</v>
      </c>
      <c r="K16" s="140">
        <v>2814472</v>
      </c>
      <c r="L16" s="140">
        <v>18105728</v>
      </c>
      <c r="M16" s="140">
        <v>7816469</v>
      </c>
      <c r="N16" s="140">
        <v>3095246</v>
      </c>
      <c r="O16" s="140">
        <v>525069</v>
      </c>
      <c r="P16" s="140">
        <v>10221</v>
      </c>
      <c r="Q16" s="140">
        <v>1466600</v>
      </c>
      <c r="R16" s="140">
        <v>433804</v>
      </c>
      <c r="S16" s="140">
        <v>1133054</v>
      </c>
      <c r="T16" s="140">
        <v>659552</v>
      </c>
      <c r="U16" s="140">
        <v>4721223</v>
      </c>
      <c r="V16" s="140">
        <v>47605868</v>
      </c>
      <c r="W16" s="140">
        <v>24778917</v>
      </c>
      <c r="X16" s="140">
        <v>4918472</v>
      </c>
      <c r="Y16" s="140">
        <v>11736</v>
      </c>
      <c r="Z16" s="140">
        <v>12708500</v>
      </c>
      <c r="AA16" s="140">
        <v>3666185</v>
      </c>
      <c r="AB16" s="140">
        <v>4422372</v>
      </c>
      <c r="AC16" s="140">
        <v>3474024</v>
      </c>
      <c r="AD16" s="140">
        <v>22826951</v>
      </c>
    </row>
    <row r="17" spans="1:30" ht="13.5" customHeight="1" x14ac:dyDescent="0.15">
      <c r="A17" s="138" t="s">
        <v>13</v>
      </c>
      <c r="B17" s="139" t="s">
        <v>400</v>
      </c>
      <c r="C17" s="138" t="s">
        <v>1</v>
      </c>
      <c r="D17" s="140">
        <v>116020578</v>
      </c>
      <c r="E17" s="140">
        <v>30537372</v>
      </c>
      <c r="F17" s="140">
        <v>3644894</v>
      </c>
      <c r="G17" s="140">
        <v>3379</v>
      </c>
      <c r="H17" s="140">
        <v>4303100</v>
      </c>
      <c r="I17" s="140">
        <v>10719816</v>
      </c>
      <c r="J17" s="140">
        <v>18015598</v>
      </c>
      <c r="K17" s="140">
        <v>11866183</v>
      </c>
      <c r="L17" s="140">
        <v>85483206</v>
      </c>
      <c r="M17" s="140">
        <v>8473233</v>
      </c>
      <c r="N17" s="140">
        <v>1395441</v>
      </c>
      <c r="O17" s="140">
        <v>30794</v>
      </c>
      <c r="P17" s="140">
        <v>184880</v>
      </c>
      <c r="Q17" s="140">
        <v>429400</v>
      </c>
      <c r="R17" s="140">
        <v>520658</v>
      </c>
      <c r="S17" s="140">
        <v>2831870</v>
      </c>
      <c r="T17" s="140">
        <v>229709</v>
      </c>
      <c r="U17" s="140">
        <v>7077792</v>
      </c>
      <c r="V17" s="140">
        <v>124493811</v>
      </c>
      <c r="W17" s="140">
        <v>31932813</v>
      </c>
      <c r="X17" s="140">
        <v>3675688</v>
      </c>
      <c r="Y17" s="140">
        <v>188259</v>
      </c>
      <c r="Z17" s="140">
        <v>4732500</v>
      </c>
      <c r="AA17" s="140">
        <v>11240474</v>
      </c>
      <c r="AB17" s="140">
        <v>20847468</v>
      </c>
      <c r="AC17" s="140">
        <v>12095892</v>
      </c>
      <c r="AD17" s="140">
        <v>92560998</v>
      </c>
    </row>
    <row r="18" spans="1:30" ht="13.5" customHeight="1" x14ac:dyDescent="0.15">
      <c r="A18" s="138" t="s">
        <v>14</v>
      </c>
      <c r="B18" s="139" t="s">
        <v>401</v>
      </c>
      <c r="C18" s="138" t="s">
        <v>1</v>
      </c>
      <c r="D18" s="140">
        <v>105324635</v>
      </c>
      <c r="E18" s="140">
        <v>34852783</v>
      </c>
      <c r="F18" s="140">
        <v>3386344</v>
      </c>
      <c r="G18" s="140">
        <v>3104</v>
      </c>
      <c r="H18" s="140">
        <v>7766300</v>
      </c>
      <c r="I18" s="140">
        <v>14956745</v>
      </c>
      <c r="J18" s="140">
        <v>9438049</v>
      </c>
      <c r="K18" s="140">
        <v>8740290</v>
      </c>
      <c r="L18" s="140">
        <v>70471852</v>
      </c>
      <c r="M18" s="140">
        <v>11248271</v>
      </c>
      <c r="N18" s="140">
        <v>2841222</v>
      </c>
      <c r="O18" s="140">
        <v>535235</v>
      </c>
      <c r="P18" s="140">
        <v>80172</v>
      </c>
      <c r="Q18" s="140">
        <v>118600</v>
      </c>
      <c r="R18" s="140">
        <v>1989323</v>
      </c>
      <c r="S18" s="140">
        <v>1968932</v>
      </c>
      <c r="T18" s="140">
        <v>117892</v>
      </c>
      <c r="U18" s="140">
        <v>8407049</v>
      </c>
      <c r="V18" s="140">
        <v>116572906</v>
      </c>
      <c r="W18" s="140">
        <v>37694005</v>
      </c>
      <c r="X18" s="140">
        <v>3921579</v>
      </c>
      <c r="Y18" s="140">
        <v>83276</v>
      </c>
      <c r="Z18" s="140">
        <v>7884900</v>
      </c>
      <c r="AA18" s="140">
        <v>16946068</v>
      </c>
      <c r="AB18" s="140">
        <v>11406981</v>
      </c>
      <c r="AC18" s="140">
        <v>8858182</v>
      </c>
      <c r="AD18" s="140">
        <v>78878901</v>
      </c>
    </row>
    <row r="19" spans="1:30" ht="13.5" customHeight="1" x14ac:dyDescent="0.15">
      <c r="A19" s="138" t="s">
        <v>15</v>
      </c>
      <c r="B19" s="139" t="s">
        <v>402</v>
      </c>
      <c r="C19" s="138" t="s">
        <v>1</v>
      </c>
      <c r="D19" s="140">
        <v>285731714</v>
      </c>
      <c r="E19" s="140">
        <v>86918457</v>
      </c>
      <c r="F19" s="140">
        <v>4682977</v>
      </c>
      <c r="G19" s="140">
        <v>5305428</v>
      </c>
      <c r="H19" s="140">
        <v>9984500</v>
      </c>
      <c r="I19" s="140">
        <v>37902102</v>
      </c>
      <c r="J19" s="140">
        <v>58632579</v>
      </c>
      <c r="K19" s="140">
        <v>29043450</v>
      </c>
      <c r="L19" s="140">
        <v>198813257</v>
      </c>
      <c r="M19" s="140">
        <v>3084916</v>
      </c>
      <c r="N19" s="140">
        <v>710013</v>
      </c>
      <c r="O19" s="140">
        <v>21975</v>
      </c>
      <c r="P19" s="140">
        <v>224365</v>
      </c>
      <c r="Q19" s="140">
        <v>27668</v>
      </c>
      <c r="R19" s="140">
        <v>288756</v>
      </c>
      <c r="S19" s="140">
        <v>428723</v>
      </c>
      <c r="T19" s="140">
        <v>147249</v>
      </c>
      <c r="U19" s="140">
        <v>2374903</v>
      </c>
      <c r="V19" s="140">
        <v>288816630</v>
      </c>
      <c r="W19" s="140">
        <v>87628470</v>
      </c>
      <c r="X19" s="140">
        <v>4704952</v>
      </c>
      <c r="Y19" s="140">
        <v>5529793</v>
      </c>
      <c r="Z19" s="140">
        <v>10012168</v>
      </c>
      <c r="AA19" s="140">
        <v>38190858</v>
      </c>
      <c r="AB19" s="140">
        <v>59061302</v>
      </c>
      <c r="AC19" s="140">
        <v>29190699</v>
      </c>
      <c r="AD19" s="140">
        <v>201188160</v>
      </c>
    </row>
    <row r="20" spans="1:30" ht="13.5" customHeight="1" x14ac:dyDescent="0.15">
      <c r="A20" s="138" t="s">
        <v>16</v>
      </c>
      <c r="B20" s="139" t="s">
        <v>403</v>
      </c>
      <c r="C20" s="138" t="s">
        <v>1</v>
      </c>
      <c r="D20" s="140">
        <v>141717210</v>
      </c>
      <c r="E20" s="140">
        <v>58666632</v>
      </c>
      <c r="F20" s="140">
        <v>3443330</v>
      </c>
      <c r="G20" s="140">
        <v>429194</v>
      </c>
      <c r="H20" s="140">
        <v>20350300</v>
      </c>
      <c r="I20" s="140">
        <v>15656356</v>
      </c>
      <c r="J20" s="140">
        <v>3397384</v>
      </c>
      <c r="K20" s="140">
        <v>18787452</v>
      </c>
      <c r="L20" s="140">
        <v>83050578</v>
      </c>
      <c r="M20" s="140">
        <v>6196250</v>
      </c>
      <c r="N20" s="140">
        <v>1341818</v>
      </c>
      <c r="O20" s="140">
        <v>19886</v>
      </c>
      <c r="P20" s="140">
        <v>30193</v>
      </c>
      <c r="Q20" s="140">
        <v>432200</v>
      </c>
      <c r="R20" s="140">
        <v>715743</v>
      </c>
      <c r="S20" s="140">
        <v>220272</v>
      </c>
      <c r="T20" s="140">
        <v>143796</v>
      </c>
      <c r="U20" s="140">
        <v>4854432</v>
      </c>
      <c r="V20" s="140">
        <v>147913460</v>
      </c>
      <c r="W20" s="140">
        <v>60008450</v>
      </c>
      <c r="X20" s="140">
        <v>3463216</v>
      </c>
      <c r="Y20" s="140">
        <v>459387</v>
      </c>
      <c r="Z20" s="140">
        <v>20782500</v>
      </c>
      <c r="AA20" s="140">
        <v>16372099</v>
      </c>
      <c r="AB20" s="140">
        <v>3617656</v>
      </c>
      <c r="AC20" s="140">
        <v>18931248</v>
      </c>
      <c r="AD20" s="140">
        <v>87905010</v>
      </c>
    </row>
    <row r="21" spans="1:30" ht="13.5" customHeight="1" x14ac:dyDescent="0.15">
      <c r="A21" s="138" t="s">
        <v>17</v>
      </c>
      <c r="B21" s="139" t="s">
        <v>404</v>
      </c>
      <c r="C21" s="138" t="s">
        <v>1</v>
      </c>
      <c r="D21" s="140">
        <v>46583074</v>
      </c>
      <c r="E21" s="140">
        <v>23227080</v>
      </c>
      <c r="F21" s="140">
        <v>4333656</v>
      </c>
      <c r="G21" s="140">
        <v>12171</v>
      </c>
      <c r="H21" s="140">
        <v>9890342</v>
      </c>
      <c r="I21" s="140">
        <v>5558316</v>
      </c>
      <c r="J21" s="140">
        <v>5082820</v>
      </c>
      <c r="K21" s="140">
        <v>3432595</v>
      </c>
      <c r="L21" s="140">
        <v>23355994</v>
      </c>
      <c r="M21" s="140">
        <v>4396626</v>
      </c>
      <c r="N21" s="140">
        <v>761479</v>
      </c>
      <c r="O21" s="140">
        <v>14941</v>
      </c>
      <c r="P21" s="140">
        <v>0</v>
      </c>
      <c r="Q21" s="140">
        <v>26700</v>
      </c>
      <c r="R21" s="140">
        <v>617388</v>
      </c>
      <c r="S21" s="140">
        <v>254151</v>
      </c>
      <c r="T21" s="140">
        <v>102450</v>
      </c>
      <c r="U21" s="140">
        <v>3635147</v>
      </c>
      <c r="V21" s="140">
        <v>50979700</v>
      </c>
      <c r="W21" s="140">
        <v>23988559</v>
      </c>
      <c r="X21" s="140">
        <v>4348597</v>
      </c>
      <c r="Y21" s="140">
        <v>12171</v>
      </c>
      <c r="Z21" s="140">
        <v>9917042</v>
      </c>
      <c r="AA21" s="140">
        <v>6175704</v>
      </c>
      <c r="AB21" s="140">
        <v>5336971</v>
      </c>
      <c r="AC21" s="140">
        <v>3535045</v>
      </c>
      <c r="AD21" s="140">
        <v>26991141</v>
      </c>
    </row>
    <row r="22" spans="1:30" ht="13.5" customHeight="1" x14ac:dyDescent="0.15">
      <c r="A22" s="138" t="s">
        <v>18</v>
      </c>
      <c r="B22" s="139" t="s">
        <v>405</v>
      </c>
      <c r="C22" s="138" t="s">
        <v>1</v>
      </c>
      <c r="D22" s="140">
        <v>12967850</v>
      </c>
      <c r="E22" s="140">
        <v>3952255</v>
      </c>
      <c r="F22" s="140">
        <v>24339</v>
      </c>
      <c r="G22" s="140">
        <v>11391</v>
      </c>
      <c r="H22" s="140">
        <v>8100</v>
      </c>
      <c r="I22" s="140">
        <v>1825410</v>
      </c>
      <c r="J22" s="140">
        <v>3090240</v>
      </c>
      <c r="K22" s="140">
        <v>2083015</v>
      </c>
      <c r="L22" s="140">
        <v>9015595</v>
      </c>
      <c r="M22" s="140">
        <v>1338246</v>
      </c>
      <c r="N22" s="140">
        <v>214512</v>
      </c>
      <c r="O22" s="140">
        <v>21818</v>
      </c>
      <c r="P22" s="140">
        <v>678</v>
      </c>
      <c r="Q22" s="140">
        <v>27800</v>
      </c>
      <c r="R22" s="140">
        <v>112116</v>
      </c>
      <c r="S22" s="140">
        <v>476832</v>
      </c>
      <c r="T22" s="140">
        <v>52100</v>
      </c>
      <c r="U22" s="140">
        <v>1123734</v>
      </c>
      <c r="V22" s="140">
        <v>14306096</v>
      </c>
      <c r="W22" s="140">
        <v>4166767</v>
      </c>
      <c r="X22" s="140">
        <v>46157</v>
      </c>
      <c r="Y22" s="140">
        <v>12069</v>
      </c>
      <c r="Z22" s="140">
        <v>35900</v>
      </c>
      <c r="AA22" s="140">
        <v>1937526</v>
      </c>
      <c r="AB22" s="140">
        <v>3567072</v>
      </c>
      <c r="AC22" s="140">
        <v>2135115</v>
      </c>
      <c r="AD22" s="140">
        <v>10139329</v>
      </c>
    </row>
    <row r="23" spans="1:30" ht="13.5" customHeight="1" x14ac:dyDescent="0.15">
      <c r="A23" s="138" t="s">
        <v>19</v>
      </c>
      <c r="B23" s="139" t="s">
        <v>406</v>
      </c>
      <c r="C23" s="138" t="s">
        <v>1</v>
      </c>
      <c r="D23" s="140">
        <v>15010208</v>
      </c>
      <c r="E23" s="140">
        <v>4175978</v>
      </c>
      <c r="F23" s="140">
        <v>50376</v>
      </c>
      <c r="G23" s="140">
        <v>0</v>
      </c>
      <c r="H23" s="140">
        <v>506016</v>
      </c>
      <c r="I23" s="140">
        <v>1888326</v>
      </c>
      <c r="J23" s="140">
        <v>2574002</v>
      </c>
      <c r="K23" s="140">
        <v>1731260</v>
      </c>
      <c r="L23" s="140">
        <v>10834230</v>
      </c>
      <c r="M23" s="140">
        <v>1106600</v>
      </c>
      <c r="N23" s="140">
        <v>345226</v>
      </c>
      <c r="O23" s="140">
        <v>0</v>
      </c>
      <c r="P23" s="140">
        <v>0</v>
      </c>
      <c r="Q23" s="140">
        <v>288700</v>
      </c>
      <c r="R23" s="140">
        <v>38593</v>
      </c>
      <c r="S23" s="140">
        <v>313274</v>
      </c>
      <c r="T23" s="140">
        <v>17933</v>
      </c>
      <c r="U23" s="140">
        <v>761374</v>
      </c>
      <c r="V23" s="140">
        <v>16116808</v>
      </c>
      <c r="W23" s="140">
        <v>4521204</v>
      </c>
      <c r="X23" s="140">
        <v>50376</v>
      </c>
      <c r="Y23" s="140">
        <v>0</v>
      </c>
      <c r="Z23" s="140">
        <v>794716</v>
      </c>
      <c r="AA23" s="140">
        <v>1926919</v>
      </c>
      <c r="AB23" s="140">
        <v>2887276</v>
      </c>
      <c r="AC23" s="140">
        <v>1749193</v>
      </c>
      <c r="AD23" s="140">
        <v>11595604</v>
      </c>
    </row>
    <row r="24" spans="1:30" ht="13.5" customHeight="1" x14ac:dyDescent="0.15">
      <c r="A24" s="138" t="s">
        <v>20</v>
      </c>
      <c r="B24" s="139" t="s">
        <v>407</v>
      </c>
      <c r="C24" s="138" t="s">
        <v>1</v>
      </c>
      <c r="D24" s="140">
        <v>14496688</v>
      </c>
      <c r="E24" s="140">
        <v>5124888</v>
      </c>
      <c r="F24" s="140">
        <v>1025486</v>
      </c>
      <c r="G24" s="140">
        <v>190293</v>
      </c>
      <c r="H24" s="140">
        <v>2181800</v>
      </c>
      <c r="I24" s="140">
        <v>870558</v>
      </c>
      <c r="J24" s="140">
        <v>4535340</v>
      </c>
      <c r="K24" s="140">
        <v>856751</v>
      </c>
      <c r="L24" s="140">
        <v>9371800</v>
      </c>
      <c r="M24" s="140">
        <v>986550</v>
      </c>
      <c r="N24" s="140">
        <v>141369</v>
      </c>
      <c r="O24" s="140">
        <v>41210</v>
      </c>
      <c r="P24" s="140">
        <v>9000</v>
      </c>
      <c r="Q24" s="140">
        <v>32700</v>
      </c>
      <c r="R24" s="140">
        <v>27800</v>
      </c>
      <c r="S24" s="140">
        <v>431542</v>
      </c>
      <c r="T24" s="140">
        <v>30659</v>
      </c>
      <c r="U24" s="140">
        <v>845181</v>
      </c>
      <c r="V24" s="140">
        <v>15483238</v>
      </c>
      <c r="W24" s="140">
        <v>5266257</v>
      </c>
      <c r="X24" s="140">
        <v>1066696</v>
      </c>
      <c r="Y24" s="140">
        <v>199293</v>
      </c>
      <c r="Z24" s="140">
        <v>2214500</v>
      </c>
      <c r="AA24" s="140">
        <v>898358</v>
      </c>
      <c r="AB24" s="140">
        <v>4966882</v>
      </c>
      <c r="AC24" s="140">
        <v>887410</v>
      </c>
      <c r="AD24" s="140">
        <v>10216981</v>
      </c>
    </row>
    <row r="25" spans="1:30" ht="13.5" customHeight="1" x14ac:dyDescent="0.15">
      <c r="A25" s="138" t="s">
        <v>21</v>
      </c>
      <c r="B25" s="139" t="s">
        <v>408</v>
      </c>
      <c r="C25" s="138" t="s">
        <v>1</v>
      </c>
      <c r="D25" s="140">
        <v>12376707</v>
      </c>
      <c r="E25" s="140">
        <v>2596154</v>
      </c>
      <c r="F25" s="140">
        <v>56537</v>
      </c>
      <c r="G25" s="140">
        <v>0</v>
      </c>
      <c r="H25" s="140">
        <v>178600</v>
      </c>
      <c r="I25" s="140">
        <v>1323299</v>
      </c>
      <c r="J25" s="140">
        <v>4292636</v>
      </c>
      <c r="K25" s="140">
        <v>1037718</v>
      </c>
      <c r="L25" s="140">
        <v>9780553</v>
      </c>
      <c r="M25" s="140">
        <v>1884890</v>
      </c>
      <c r="N25" s="140">
        <v>344975</v>
      </c>
      <c r="O25" s="140">
        <v>1358</v>
      </c>
      <c r="P25" s="140">
        <v>1357</v>
      </c>
      <c r="Q25" s="140">
        <v>0</v>
      </c>
      <c r="R25" s="140">
        <v>149991</v>
      </c>
      <c r="S25" s="140">
        <v>798613</v>
      </c>
      <c r="T25" s="140">
        <v>192269</v>
      </c>
      <c r="U25" s="140">
        <v>1539915</v>
      </c>
      <c r="V25" s="140">
        <v>14261597</v>
      </c>
      <c r="W25" s="140">
        <v>2941129</v>
      </c>
      <c r="X25" s="140">
        <v>57895</v>
      </c>
      <c r="Y25" s="140">
        <v>1357</v>
      </c>
      <c r="Z25" s="140">
        <v>178600</v>
      </c>
      <c r="AA25" s="140">
        <v>1473290</v>
      </c>
      <c r="AB25" s="140">
        <v>5091249</v>
      </c>
      <c r="AC25" s="140">
        <v>1229987</v>
      </c>
      <c r="AD25" s="140">
        <v>11320468</v>
      </c>
    </row>
    <row r="26" spans="1:30" ht="13.5" customHeight="1" x14ac:dyDescent="0.15">
      <c r="A26" s="138" t="s">
        <v>22</v>
      </c>
      <c r="B26" s="139" t="s">
        <v>409</v>
      </c>
      <c r="C26" s="138" t="s">
        <v>1</v>
      </c>
      <c r="D26" s="140">
        <v>27147113</v>
      </c>
      <c r="E26" s="140">
        <v>9352403</v>
      </c>
      <c r="F26" s="140">
        <v>132011</v>
      </c>
      <c r="G26" s="140">
        <v>1224</v>
      </c>
      <c r="H26" s="140">
        <v>636700</v>
      </c>
      <c r="I26" s="140">
        <v>5088540</v>
      </c>
      <c r="J26" s="140">
        <v>7881648</v>
      </c>
      <c r="K26" s="140">
        <v>3493928</v>
      </c>
      <c r="L26" s="140">
        <v>17794710</v>
      </c>
      <c r="M26" s="140">
        <v>4685988</v>
      </c>
      <c r="N26" s="140">
        <v>693952</v>
      </c>
      <c r="O26" s="140">
        <v>3706</v>
      </c>
      <c r="P26" s="140">
        <v>906</v>
      </c>
      <c r="Q26" s="140">
        <v>0</v>
      </c>
      <c r="R26" s="140">
        <v>628195</v>
      </c>
      <c r="S26" s="140">
        <v>3095228</v>
      </c>
      <c r="T26" s="140">
        <v>61145</v>
      </c>
      <c r="U26" s="140">
        <v>3992036</v>
      </c>
      <c r="V26" s="140">
        <v>31833101</v>
      </c>
      <c r="W26" s="140">
        <v>10046355</v>
      </c>
      <c r="X26" s="140">
        <v>135717</v>
      </c>
      <c r="Y26" s="140">
        <v>2130</v>
      </c>
      <c r="Z26" s="140">
        <v>636700</v>
      </c>
      <c r="AA26" s="140">
        <v>5716735</v>
      </c>
      <c r="AB26" s="140">
        <v>10976876</v>
      </c>
      <c r="AC26" s="140">
        <v>3555073</v>
      </c>
      <c r="AD26" s="140">
        <v>21786746</v>
      </c>
    </row>
    <row r="27" spans="1:30" ht="13.5" customHeight="1" x14ac:dyDescent="0.15">
      <c r="A27" s="138" t="s">
        <v>23</v>
      </c>
      <c r="B27" s="139" t="s">
        <v>410</v>
      </c>
      <c r="C27" s="138" t="s">
        <v>1</v>
      </c>
      <c r="D27" s="140">
        <v>36752020</v>
      </c>
      <c r="E27" s="140">
        <v>10670788</v>
      </c>
      <c r="F27" s="140">
        <v>1026616</v>
      </c>
      <c r="G27" s="140">
        <v>1414</v>
      </c>
      <c r="H27" s="140">
        <v>2149931</v>
      </c>
      <c r="I27" s="140">
        <v>4228674</v>
      </c>
      <c r="J27" s="140">
        <v>4413091</v>
      </c>
      <c r="K27" s="140">
        <v>3264153</v>
      </c>
      <c r="L27" s="140">
        <v>26081232</v>
      </c>
      <c r="M27" s="140">
        <v>6483913</v>
      </c>
      <c r="N27" s="140">
        <v>2080156</v>
      </c>
      <c r="O27" s="140">
        <v>244558</v>
      </c>
      <c r="P27" s="140">
        <v>18472</v>
      </c>
      <c r="Q27" s="140">
        <v>1021900</v>
      </c>
      <c r="R27" s="140">
        <v>515103</v>
      </c>
      <c r="S27" s="140">
        <v>1617359</v>
      </c>
      <c r="T27" s="140">
        <v>280123</v>
      </c>
      <c r="U27" s="140">
        <v>4403757</v>
      </c>
      <c r="V27" s="140">
        <v>43235933</v>
      </c>
      <c r="W27" s="140">
        <v>12750944</v>
      </c>
      <c r="X27" s="140">
        <v>1271174</v>
      </c>
      <c r="Y27" s="140">
        <v>19886</v>
      </c>
      <c r="Z27" s="140">
        <v>3171831</v>
      </c>
      <c r="AA27" s="140">
        <v>4743777</v>
      </c>
      <c r="AB27" s="140">
        <v>6030450</v>
      </c>
      <c r="AC27" s="140">
        <v>3544276</v>
      </c>
      <c r="AD27" s="140">
        <v>30484989</v>
      </c>
    </row>
    <row r="28" spans="1:30" ht="13.5" customHeight="1" x14ac:dyDescent="0.15">
      <c r="A28" s="138" t="s">
        <v>24</v>
      </c>
      <c r="B28" s="139" t="s">
        <v>411</v>
      </c>
      <c r="C28" s="138" t="s">
        <v>1</v>
      </c>
      <c r="D28" s="140">
        <v>78157921</v>
      </c>
      <c r="E28" s="140">
        <v>43063255</v>
      </c>
      <c r="F28" s="140">
        <v>13340002</v>
      </c>
      <c r="G28" s="140">
        <v>6079</v>
      </c>
      <c r="H28" s="140">
        <v>6507552</v>
      </c>
      <c r="I28" s="140">
        <v>4528724</v>
      </c>
      <c r="J28" s="140">
        <v>8875529</v>
      </c>
      <c r="K28" s="140">
        <v>18680898</v>
      </c>
      <c r="L28" s="140">
        <v>35094666</v>
      </c>
      <c r="M28" s="140">
        <v>9417576</v>
      </c>
      <c r="N28" s="140">
        <v>1930865</v>
      </c>
      <c r="O28" s="140">
        <v>236464</v>
      </c>
      <c r="P28" s="140">
        <v>197</v>
      </c>
      <c r="Q28" s="140">
        <v>676300</v>
      </c>
      <c r="R28" s="140">
        <v>706280</v>
      </c>
      <c r="S28" s="140">
        <v>3768807</v>
      </c>
      <c r="T28" s="140">
        <v>311624</v>
      </c>
      <c r="U28" s="140">
        <v>7486711</v>
      </c>
      <c r="V28" s="140">
        <v>87575497</v>
      </c>
      <c r="W28" s="140">
        <v>44994120</v>
      </c>
      <c r="X28" s="140">
        <v>13576466</v>
      </c>
      <c r="Y28" s="140">
        <v>6276</v>
      </c>
      <c r="Z28" s="140">
        <v>7183852</v>
      </c>
      <c r="AA28" s="140">
        <v>5235004</v>
      </c>
      <c r="AB28" s="140">
        <v>12644336</v>
      </c>
      <c r="AC28" s="140">
        <v>18992522</v>
      </c>
      <c r="AD28" s="140">
        <v>42581377</v>
      </c>
    </row>
    <row r="29" spans="1:30" ht="13.5" customHeight="1" x14ac:dyDescent="0.15">
      <c r="A29" s="138" t="s">
        <v>25</v>
      </c>
      <c r="B29" s="139" t="s">
        <v>412</v>
      </c>
      <c r="C29" s="138" t="s">
        <v>1</v>
      </c>
      <c r="D29" s="140">
        <v>129553524</v>
      </c>
      <c r="E29" s="140">
        <v>40514498</v>
      </c>
      <c r="F29" s="140">
        <v>5389571</v>
      </c>
      <c r="G29" s="140">
        <v>21847</v>
      </c>
      <c r="H29" s="140">
        <v>12826826</v>
      </c>
      <c r="I29" s="140">
        <v>12382274</v>
      </c>
      <c r="J29" s="140">
        <v>13269619</v>
      </c>
      <c r="K29" s="140">
        <v>9893980</v>
      </c>
      <c r="L29" s="140">
        <v>89039026</v>
      </c>
      <c r="M29" s="140">
        <v>10197718</v>
      </c>
      <c r="N29" s="140">
        <v>1519150</v>
      </c>
      <c r="O29" s="140">
        <v>84736</v>
      </c>
      <c r="P29" s="140">
        <v>27541</v>
      </c>
      <c r="Q29" s="140">
        <v>204487</v>
      </c>
      <c r="R29" s="140">
        <v>521390</v>
      </c>
      <c r="S29" s="140">
        <v>2457838</v>
      </c>
      <c r="T29" s="140">
        <v>680996</v>
      </c>
      <c r="U29" s="140">
        <v>8678568</v>
      </c>
      <c r="V29" s="140">
        <v>139751242</v>
      </c>
      <c r="W29" s="140">
        <v>42033648</v>
      </c>
      <c r="X29" s="140">
        <v>5474307</v>
      </c>
      <c r="Y29" s="140">
        <v>49388</v>
      </c>
      <c r="Z29" s="140">
        <v>13031313</v>
      </c>
      <c r="AA29" s="140">
        <v>12903664</v>
      </c>
      <c r="AB29" s="140">
        <v>15727457</v>
      </c>
      <c r="AC29" s="140">
        <v>10574976</v>
      </c>
      <c r="AD29" s="140">
        <v>97717594</v>
      </c>
    </row>
    <row r="30" spans="1:30" ht="13.5" customHeight="1" x14ac:dyDescent="0.15">
      <c r="A30" s="138" t="s">
        <v>26</v>
      </c>
      <c r="B30" s="139" t="s">
        <v>413</v>
      </c>
      <c r="C30" s="138" t="s">
        <v>1</v>
      </c>
      <c r="D30" s="140">
        <v>29796892</v>
      </c>
      <c r="E30" s="140">
        <v>5523655</v>
      </c>
      <c r="F30" s="140">
        <v>66232</v>
      </c>
      <c r="G30" s="140">
        <v>18107</v>
      </c>
      <c r="H30" s="140">
        <v>608900</v>
      </c>
      <c r="I30" s="140">
        <v>2886345</v>
      </c>
      <c r="J30" s="140">
        <v>4213869</v>
      </c>
      <c r="K30" s="140">
        <v>1944071</v>
      </c>
      <c r="L30" s="140">
        <v>24273237</v>
      </c>
      <c r="M30" s="140">
        <v>5270172</v>
      </c>
      <c r="N30" s="140">
        <v>325768</v>
      </c>
      <c r="O30" s="140">
        <v>23408</v>
      </c>
      <c r="P30" s="140">
        <v>1801</v>
      </c>
      <c r="Q30" s="140">
        <v>77600</v>
      </c>
      <c r="R30" s="140">
        <v>173971</v>
      </c>
      <c r="S30" s="140">
        <v>2402606</v>
      </c>
      <c r="T30" s="140">
        <v>48988</v>
      </c>
      <c r="U30" s="140">
        <v>4944404</v>
      </c>
      <c r="V30" s="140">
        <v>35067064</v>
      </c>
      <c r="W30" s="140">
        <v>5849423</v>
      </c>
      <c r="X30" s="140">
        <v>89640</v>
      </c>
      <c r="Y30" s="140">
        <v>19908</v>
      </c>
      <c r="Z30" s="140">
        <v>686500</v>
      </c>
      <c r="AA30" s="140">
        <v>3060316</v>
      </c>
      <c r="AB30" s="140">
        <v>6616475</v>
      </c>
      <c r="AC30" s="140">
        <v>1993059</v>
      </c>
      <c r="AD30" s="140">
        <v>29217641</v>
      </c>
    </row>
    <row r="31" spans="1:30" ht="13.5" customHeight="1" x14ac:dyDescent="0.15">
      <c r="A31" s="138" t="s">
        <v>27</v>
      </c>
      <c r="B31" s="139" t="s">
        <v>414</v>
      </c>
      <c r="C31" s="138" t="s">
        <v>1</v>
      </c>
      <c r="D31" s="140">
        <v>22983008</v>
      </c>
      <c r="E31" s="140">
        <v>6043662</v>
      </c>
      <c r="F31" s="140">
        <v>485668</v>
      </c>
      <c r="G31" s="140">
        <v>2788</v>
      </c>
      <c r="H31" s="140">
        <v>1027300</v>
      </c>
      <c r="I31" s="140">
        <v>2928687</v>
      </c>
      <c r="J31" s="140">
        <v>4424600</v>
      </c>
      <c r="K31" s="140">
        <v>1599219</v>
      </c>
      <c r="L31" s="140">
        <v>16939346</v>
      </c>
      <c r="M31" s="140">
        <v>2692047</v>
      </c>
      <c r="N31" s="140">
        <v>558678</v>
      </c>
      <c r="O31" s="140">
        <v>4651</v>
      </c>
      <c r="P31" s="140">
        <v>2803</v>
      </c>
      <c r="Q31" s="140">
        <v>83400</v>
      </c>
      <c r="R31" s="140">
        <v>424155</v>
      </c>
      <c r="S31" s="140">
        <v>1121171</v>
      </c>
      <c r="T31" s="140">
        <v>43669</v>
      </c>
      <c r="U31" s="140">
        <v>2133369</v>
      </c>
      <c r="V31" s="140">
        <v>25675055</v>
      </c>
      <c r="W31" s="140">
        <v>6602340</v>
      </c>
      <c r="X31" s="140">
        <v>490319</v>
      </c>
      <c r="Y31" s="140">
        <v>5591</v>
      </c>
      <c r="Z31" s="140">
        <v>1110700</v>
      </c>
      <c r="AA31" s="140">
        <v>3352842</v>
      </c>
      <c r="AB31" s="140">
        <v>5545771</v>
      </c>
      <c r="AC31" s="140">
        <v>1642888</v>
      </c>
      <c r="AD31" s="140">
        <v>19072715</v>
      </c>
    </row>
    <row r="32" spans="1:30" ht="13.5" customHeight="1" x14ac:dyDescent="0.15">
      <c r="A32" s="138" t="s">
        <v>28</v>
      </c>
      <c r="B32" s="139" t="s">
        <v>415</v>
      </c>
      <c r="C32" s="138" t="s">
        <v>1</v>
      </c>
      <c r="D32" s="140">
        <v>37498123</v>
      </c>
      <c r="E32" s="140">
        <v>13151088</v>
      </c>
      <c r="F32" s="140">
        <v>802332</v>
      </c>
      <c r="G32" s="140">
        <v>219532</v>
      </c>
      <c r="H32" s="140">
        <v>2594545</v>
      </c>
      <c r="I32" s="140">
        <v>6378005</v>
      </c>
      <c r="J32" s="140">
        <v>4902002</v>
      </c>
      <c r="K32" s="140">
        <v>3156674</v>
      </c>
      <c r="L32" s="140">
        <v>24347035</v>
      </c>
      <c r="M32" s="140">
        <v>4492719</v>
      </c>
      <c r="N32" s="140">
        <v>1539427</v>
      </c>
      <c r="O32" s="140">
        <v>11879</v>
      </c>
      <c r="P32" s="140">
        <v>3258</v>
      </c>
      <c r="Q32" s="140">
        <v>507600</v>
      </c>
      <c r="R32" s="140">
        <v>981407</v>
      </c>
      <c r="S32" s="140">
        <v>1346184</v>
      </c>
      <c r="T32" s="140">
        <v>35283</v>
      </c>
      <c r="U32" s="140">
        <v>2953292</v>
      </c>
      <c r="V32" s="140">
        <v>41990842</v>
      </c>
      <c r="W32" s="140">
        <v>14690515</v>
      </c>
      <c r="X32" s="140">
        <v>814211</v>
      </c>
      <c r="Y32" s="140">
        <v>222790</v>
      </c>
      <c r="Z32" s="140">
        <v>3102145</v>
      </c>
      <c r="AA32" s="140">
        <v>7359412</v>
      </c>
      <c r="AB32" s="140">
        <v>6248186</v>
      </c>
      <c r="AC32" s="140">
        <v>3191957</v>
      </c>
      <c r="AD32" s="140">
        <v>27300327</v>
      </c>
    </row>
    <row r="33" spans="1:30" ht="13.5" customHeight="1" x14ac:dyDescent="0.15">
      <c r="A33" s="138" t="s">
        <v>29</v>
      </c>
      <c r="B33" s="139" t="s">
        <v>416</v>
      </c>
      <c r="C33" s="138" t="s">
        <v>1</v>
      </c>
      <c r="D33" s="140">
        <v>125412463</v>
      </c>
      <c r="E33" s="140">
        <v>31990589</v>
      </c>
      <c r="F33" s="140">
        <v>1973088</v>
      </c>
      <c r="G33" s="140">
        <v>138775</v>
      </c>
      <c r="H33" s="140">
        <v>5567590</v>
      </c>
      <c r="I33" s="140">
        <v>14081897</v>
      </c>
      <c r="J33" s="140">
        <v>20262725</v>
      </c>
      <c r="K33" s="140">
        <v>10229239</v>
      </c>
      <c r="L33" s="140">
        <v>93421874</v>
      </c>
      <c r="M33" s="140">
        <v>6474915</v>
      </c>
      <c r="N33" s="140">
        <v>943318</v>
      </c>
      <c r="O33" s="140">
        <v>8854</v>
      </c>
      <c r="P33" s="140">
        <v>0</v>
      </c>
      <c r="Q33" s="140">
        <v>328500</v>
      </c>
      <c r="R33" s="140">
        <v>376958</v>
      </c>
      <c r="S33" s="140">
        <v>963919</v>
      </c>
      <c r="T33" s="140">
        <v>229006</v>
      </c>
      <c r="U33" s="140">
        <v>5531597</v>
      </c>
      <c r="V33" s="140">
        <v>131887378</v>
      </c>
      <c r="W33" s="140">
        <v>32933907</v>
      </c>
      <c r="X33" s="140">
        <v>1981942</v>
      </c>
      <c r="Y33" s="140">
        <v>138775</v>
      </c>
      <c r="Z33" s="140">
        <v>5896090</v>
      </c>
      <c r="AA33" s="140">
        <v>14458855</v>
      </c>
      <c r="AB33" s="140">
        <v>21226644</v>
      </c>
      <c r="AC33" s="140">
        <v>10458245</v>
      </c>
      <c r="AD33" s="140">
        <v>98953471</v>
      </c>
    </row>
    <row r="34" spans="1:30" ht="13.5" customHeight="1" x14ac:dyDescent="0.15">
      <c r="A34" s="138" t="s">
        <v>30</v>
      </c>
      <c r="B34" s="139" t="s">
        <v>417</v>
      </c>
      <c r="C34" s="138" t="s">
        <v>1</v>
      </c>
      <c r="D34" s="140">
        <v>77600349</v>
      </c>
      <c r="E34" s="140">
        <v>25247675</v>
      </c>
      <c r="F34" s="140">
        <v>1382829</v>
      </c>
      <c r="G34" s="140">
        <v>52435</v>
      </c>
      <c r="H34" s="140">
        <v>6013103</v>
      </c>
      <c r="I34" s="140">
        <v>8384409</v>
      </c>
      <c r="J34" s="140">
        <v>7944024</v>
      </c>
      <c r="K34" s="140">
        <v>9414899</v>
      </c>
      <c r="L34" s="140">
        <v>52352674</v>
      </c>
      <c r="M34" s="140">
        <v>7393165</v>
      </c>
      <c r="N34" s="140">
        <v>3672591</v>
      </c>
      <c r="O34" s="140">
        <v>800214</v>
      </c>
      <c r="P34" s="140">
        <v>8656</v>
      </c>
      <c r="Q34" s="140">
        <v>1524400</v>
      </c>
      <c r="R34" s="140">
        <v>1104053</v>
      </c>
      <c r="S34" s="140">
        <v>734912</v>
      </c>
      <c r="T34" s="140">
        <v>235268</v>
      </c>
      <c r="U34" s="140">
        <v>3720574</v>
      </c>
      <c r="V34" s="140">
        <v>84993514</v>
      </c>
      <c r="W34" s="140">
        <v>28920266</v>
      </c>
      <c r="X34" s="140">
        <v>2183043</v>
      </c>
      <c r="Y34" s="140">
        <v>61091</v>
      </c>
      <c r="Z34" s="140">
        <v>7537503</v>
      </c>
      <c r="AA34" s="140">
        <v>9488462</v>
      </c>
      <c r="AB34" s="140">
        <v>8678936</v>
      </c>
      <c r="AC34" s="140">
        <v>9650167</v>
      </c>
      <c r="AD34" s="140">
        <v>56073248</v>
      </c>
    </row>
    <row r="35" spans="1:30" ht="13.5" customHeight="1" x14ac:dyDescent="0.15">
      <c r="A35" s="138" t="s">
        <v>31</v>
      </c>
      <c r="B35" s="139" t="s">
        <v>418</v>
      </c>
      <c r="C35" s="138" t="s">
        <v>1</v>
      </c>
      <c r="D35" s="140">
        <v>41579812</v>
      </c>
      <c r="E35" s="140">
        <v>17473995</v>
      </c>
      <c r="F35" s="140">
        <v>5907919</v>
      </c>
      <c r="G35" s="140">
        <v>4318</v>
      </c>
      <c r="H35" s="140">
        <v>7458974</v>
      </c>
      <c r="I35" s="140">
        <v>2762264</v>
      </c>
      <c r="J35" s="140">
        <v>6754043</v>
      </c>
      <c r="K35" s="140">
        <v>1340520</v>
      </c>
      <c r="L35" s="140">
        <v>24105817</v>
      </c>
      <c r="M35" s="140">
        <v>5160973</v>
      </c>
      <c r="N35" s="140">
        <v>1235867</v>
      </c>
      <c r="O35" s="140">
        <v>172133</v>
      </c>
      <c r="P35" s="140">
        <v>6034</v>
      </c>
      <c r="Q35" s="140">
        <v>143400</v>
      </c>
      <c r="R35" s="140">
        <v>499539</v>
      </c>
      <c r="S35" s="140">
        <v>1709605</v>
      </c>
      <c r="T35" s="140">
        <v>414761</v>
      </c>
      <c r="U35" s="140">
        <v>3925106</v>
      </c>
      <c r="V35" s="140">
        <v>46740785</v>
      </c>
      <c r="W35" s="140">
        <v>18709862</v>
      </c>
      <c r="X35" s="140">
        <v>6080052</v>
      </c>
      <c r="Y35" s="140">
        <v>10352</v>
      </c>
      <c r="Z35" s="140">
        <v>7602374</v>
      </c>
      <c r="AA35" s="140">
        <v>3261803</v>
      </c>
      <c r="AB35" s="140">
        <v>8463648</v>
      </c>
      <c r="AC35" s="140">
        <v>1755281</v>
      </c>
      <c r="AD35" s="140">
        <v>28030923</v>
      </c>
    </row>
    <row r="36" spans="1:30" ht="13.5" customHeight="1" x14ac:dyDescent="0.15">
      <c r="A36" s="138" t="s">
        <v>33</v>
      </c>
      <c r="B36" s="139" t="s">
        <v>419</v>
      </c>
      <c r="C36" s="138" t="s">
        <v>1</v>
      </c>
      <c r="D36" s="140">
        <v>16782289</v>
      </c>
      <c r="E36" s="140">
        <v>3939930</v>
      </c>
      <c r="F36" s="140">
        <v>232337</v>
      </c>
      <c r="G36" s="140">
        <v>1653</v>
      </c>
      <c r="H36" s="140">
        <v>1304500</v>
      </c>
      <c r="I36" s="140">
        <v>1572686</v>
      </c>
      <c r="J36" s="140">
        <v>3113506</v>
      </c>
      <c r="K36" s="140">
        <v>828754</v>
      </c>
      <c r="L36" s="140">
        <v>12842359</v>
      </c>
      <c r="M36" s="140">
        <v>5808769</v>
      </c>
      <c r="N36" s="140">
        <v>2397627</v>
      </c>
      <c r="O36" s="140">
        <v>560406</v>
      </c>
      <c r="P36" s="140">
        <v>66632</v>
      </c>
      <c r="Q36" s="140">
        <v>1523400</v>
      </c>
      <c r="R36" s="140">
        <v>62056</v>
      </c>
      <c r="S36" s="140">
        <v>2806648</v>
      </c>
      <c r="T36" s="140">
        <v>185133</v>
      </c>
      <c r="U36" s="140">
        <v>3411142</v>
      </c>
      <c r="V36" s="140">
        <v>22591058</v>
      </c>
      <c r="W36" s="140">
        <v>6337557</v>
      </c>
      <c r="X36" s="140">
        <v>792743</v>
      </c>
      <c r="Y36" s="140">
        <v>68285</v>
      </c>
      <c r="Z36" s="140">
        <v>2827900</v>
      </c>
      <c r="AA36" s="140">
        <v>1634742</v>
      </c>
      <c r="AB36" s="140">
        <v>5920154</v>
      </c>
      <c r="AC36" s="140">
        <v>1013887</v>
      </c>
      <c r="AD36" s="140">
        <v>16253501</v>
      </c>
    </row>
    <row r="37" spans="1:30" ht="13.5" customHeight="1" x14ac:dyDescent="0.15">
      <c r="A37" s="138" t="s">
        <v>34</v>
      </c>
      <c r="B37" s="139" t="s">
        <v>420</v>
      </c>
      <c r="C37" s="138" t="s">
        <v>1</v>
      </c>
      <c r="D37" s="140">
        <v>9841425</v>
      </c>
      <c r="E37" s="140">
        <v>2877543</v>
      </c>
      <c r="F37" s="140">
        <v>41992</v>
      </c>
      <c r="G37" s="140">
        <v>10461</v>
      </c>
      <c r="H37" s="140">
        <v>188100</v>
      </c>
      <c r="I37" s="140">
        <v>1766964</v>
      </c>
      <c r="J37" s="140">
        <v>2909834</v>
      </c>
      <c r="K37" s="140">
        <v>870026</v>
      </c>
      <c r="L37" s="140">
        <v>6963882</v>
      </c>
      <c r="M37" s="140">
        <v>849127</v>
      </c>
      <c r="N37" s="140">
        <v>86114</v>
      </c>
      <c r="O37" s="140">
        <v>0</v>
      </c>
      <c r="P37" s="140">
        <v>0</v>
      </c>
      <c r="Q37" s="140">
        <v>51899</v>
      </c>
      <c r="R37" s="140">
        <v>14851</v>
      </c>
      <c r="S37" s="140">
        <v>685000</v>
      </c>
      <c r="T37" s="140">
        <v>19364</v>
      </c>
      <c r="U37" s="140">
        <v>763013</v>
      </c>
      <c r="V37" s="140">
        <v>10690552</v>
      </c>
      <c r="W37" s="140">
        <v>2963657</v>
      </c>
      <c r="X37" s="140">
        <v>41992</v>
      </c>
      <c r="Y37" s="140">
        <v>10461</v>
      </c>
      <c r="Z37" s="140">
        <v>239999</v>
      </c>
      <c r="AA37" s="140">
        <v>1781815</v>
      </c>
      <c r="AB37" s="140">
        <v>3594834</v>
      </c>
      <c r="AC37" s="140">
        <v>889390</v>
      </c>
      <c r="AD37" s="140">
        <v>7726895</v>
      </c>
    </row>
    <row r="38" spans="1:30" ht="13.5" customHeight="1" x14ac:dyDescent="0.15">
      <c r="A38" s="138" t="s">
        <v>35</v>
      </c>
      <c r="B38" s="139" t="s">
        <v>421</v>
      </c>
      <c r="C38" s="138" t="s">
        <v>1</v>
      </c>
      <c r="D38" s="140">
        <v>12391758</v>
      </c>
      <c r="E38" s="140">
        <v>4725333</v>
      </c>
      <c r="F38" s="140">
        <v>217000</v>
      </c>
      <c r="G38" s="140">
        <v>23418</v>
      </c>
      <c r="H38" s="140">
        <v>891600</v>
      </c>
      <c r="I38" s="140">
        <v>2259185</v>
      </c>
      <c r="J38" s="140">
        <v>2465766</v>
      </c>
      <c r="K38" s="140">
        <v>1334130</v>
      </c>
      <c r="L38" s="140">
        <v>7666425</v>
      </c>
      <c r="M38" s="140">
        <v>1830730</v>
      </c>
      <c r="N38" s="140">
        <v>457173</v>
      </c>
      <c r="O38" s="140">
        <v>0</v>
      </c>
      <c r="P38" s="140">
        <v>0</v>
      </c>
      <c r="Q38" s="140">
        <v>209800</v>
      </c>
      <c r="R38" s="140">
        <v>231029</v>
      </c>
      <c r="S38" s="140">
        <v>381079</v>
      </c>
      <c r="T38" s="140">
        <v>16344</v>
      </c>
      <c r="U38" s="140">
        <v>1373557</v>
      </c>
      <c r="V38" s="140">
        <v>14222488</v>
      </c>
      <c r="W38" s="140">
        <v>5182506</v>
      </c>
      <c r="X38" s="140">
        <v>217000</v>
      </c>
      <c r="Y38" s="140">
        <v>23418</v>
      </c>
      <c r="Z38" s="140">
        <v>1101400</v>
      </c>
      <c r="AA38" s="140">
        <v>2490214</v>
      </c>
      <c r="AB38" s="140">
        <v>2846845</v>
      </c>
      <c r="AC38" s="140">
        <v>1350474</v>
      </c>
      <c r="AD38" s="140">
        <v>9039982</v>
      </c>
    </row>
    <row r="39" spans="1:30" ht="13.5" customHeight="1" x14ac:dyDescent="0.15">
      <c r="A39" s="138" t="s">
        <v>36</v>
      </c>
      <c r="B39" s="139" t="s">
        <v>422</v>
      </c>
      <c r="C39" s="138" t="s">
        <v>1</v>
      </c>
      <c r="D39" s="140">
        <v>41985963.816</v>
      </c>
      <c r="E39" s="140">
        <v>21833054.567000002</v>
      </c>
      <c r="F39" s="140">
        <v>5104792</v>
      </c>
      <c r="G39" s="140">
        <v>33175</v>
      </c>
      <c r="H39" s="140">
        <v>8463000</v>
      </c>
      <c r="I39" s="140">
        <v>4642689.0999999996</v>
      </c>
      <c r="J39" s="140">
        <v>4174013</v>
      </c>
      <c r="K39" s="140">
        <v>3589398.4670000002</v>
      </c>
      <c r="L39" s="140">
        <v>20152909.248999998</v>
      </c>
      <c r="M39" s="140">
        <v>7317824.8049999997</v>
      </c>
      <c r="N39" s="140">
        <v>3351205.55</v>
      </c>
      <c r="O39" s="140">
        <v>845606</v>
      </c>
      <c r="P39" s="140">
        <v>708</v>
      </c>
      <c r="Q39" s="140">
        <v>2186100</v>
      </c>
      <c r="R39" s="140">
        <v>270111</v>
      </c>
      <c r="S39" s="140">
        <v>1640929</v>
      </c>
      <c r="T39" s="140">
        <v>48680.55</v>
      </c>
      <c r="U39" s="140">
        <v>3966619.2549999999</v>
      </c>
      <c r="V39" s="140">
        <v>49303788.620999999</v>
      </c>
      <c r="W39" s="140">
        <v>25184260.117000002</v>
      </c>
      <c r="X39" s="140">
        <v>5950398</v>
      </c>
      <c r="Y39" s="140">
        <v>33883</v>
      </c>
      <c r="Z39" s="140">
        <v>10649100</v>
      </c>
      <c r="AA39" s="140">
        <v>4912800.0999999996</v>
      </c>
      <c r="AB39" s="140">
        <v>5814942</v>
      </c>
      <c r="AC39" s="140">
        <v>3638079.017</v>
      </c>
      <c r="AD39" s="140">
        <v>24119528.503999997</v>
      </c>
    </row>
    <row r="40" spans="1:30" ht="13.5" customHeight="1" x14ac:dyDescent="0.15">
      <c r="A40" s="138" t="s">
        <v>37</v>
      </c>
      <c r="B40" s="139" t="s">
        <v>423</v>
      </c>
      <c r="C40" s="138" t="s">
        <v>1</v>
      </c>
      <c r="D40" s="140">
        <v>65726587</v>
      </c>
      <c r="E40" s="140">
        <v>37646611</v>
      </c>
      <c r="F40" s="140">
        <v>8103858</v>
      </c>
      <c r="G40" s="140">
        <v>100111</v>
      </c>
      <c r="H40" s="140">
        <v>19644124</v>
      </c>
      <c r="I40" s="140">
        <v>5984580</v>
      </c>
      <c r="J40" s="140">
        <v>3648055</v>
      </c>
      <c r="K40" s="140">
        <v>3813938</v>
      </c>
      <c r="L40" s="140">
        <v>28079976</v>
      </c>
      <c r="M40" s="140">
        <v>6410662</v>
      </c>
      <c r="N40" s="140">
        <v>1875741</v>
      </c>
      <c r="O40" s="140">
        <v>289309</v>
      </c>
      <c r="P40" s="140">
        <v>3030</v>
      </c>
      <c r="Q40" s="140">
        <v>1017900</v>
      </c>
      <c r="R40" s="140">
        <v>505263</v>
      </c>
      <c r="S40" s="140">
        <v>808212</v>
      </c>
      <c r="T40" s="140">
        <v>60239</v>
      </c>
      <c r="U40" s="140">
        <v>4534921</v>
      </c>
      <c r="V40" s="140">
        <v>72137249</v>
      </c>
      <c r="W40" s="140">
        <v>39522352</v>
      </c>
      <c r="X40" s="140">
        <v>8393167</v>
      </c>
      <c r="Y40" s="140">
        <v>103141</v>
      </c>
      <c r="Z40" s="140">
        <v>20662024</v>
      </c>
      <c r="AA40" s="140">
        <v>6489843</v>
      </c>
      <c r="AB40" s="140">
        <v>4456267</v>
      </c>
      <c r="AC40" s="140">
        <v>3874177</v>
      </c>
      <c r="AD40" s="140">
        <v>32614897</v>
      </c>
    </row>
    <row r="41" spans="1:30" ht="13.5" customHeight="1" x14ac:dyDescent="0.15">
      <c r="A41" s="138" t="s">
        <v>38</v>
      </c>
      <c r="B41" s="139" t="s">
        <v>424</v>
      </c>
      <c r="C41" s="138" t="s">
        <v>1</v>
      </c>
      <c r="D41" s="140">
        <v>25945391</v>
      </c>
      <c r="E41" s="140">
        <v>8548930</v>
      </c>
      <c r="F41" s="140">
        <v>996920</v>
      </c>
      <c r="G41" s="140">
        <v>21839</v>
      </c>
      <c r="H41" s="140">
        <v>2192900</v>
      </c>
      <c r="I41" s="140">
        <v>2997011</v>
      </c>
      <c r="J41" s="140">
        <v>2537052</v>
      </c>
      <c r="K41" s="140">
        <v>2340260</v>
      </c>
      <c r="L41" s="140">
        <v>17396461</v>
      </c>
      <c r="M41" s="140">
        <v>3293965</v>
      </c>
      <c r="N41" s="140">
        <v>481289</v>
      </c>
      <c r="O41" s="140">
        <v>106829</v>
      </c>
      <c r="P41" s="140">
        <v>0</v>
      </c>
      <c r="Q41" s="140">
        <v>72800</v>
      </c>
      <c r="R41" s="140">
        <v>271246</v>
      </c>
      <c r="S41" s="140">
        <v>162787</v>
      </c>
      <c r="T41" s="140">
        <v>30414</v>
      </c>
      <c r="U41" s="140">
        <v>2812676</v>
      </c>
      <c r="V41" s="140">
        <v>29239356</v>
      </c>
      <c r="W41" s="140">
        <v>9030219</v>
      </c>
      <c r="X41" s="140">
        <v>1103749</v>
      </c>
      <c r="Y41" s="140">
        <v>21839</v>
      </c>
      <c r="Z41" s="140">
        <v>2265700</v>
      </c>
      <c r="AA41" s="140">
        <v>3268257</v>
      </c>
      <c r="AB41" s="140">
        <v>2699839</v>
      </c>
      <c r="AC41" s="140">
        <v>2370674</v>
      </c>
      <c r="AD41" s="140">
        <v>20209137</v>
      </c>
    </row>
    <row r="42" spans="1:30" ht="13.5" customHeight="1" x14ac:dyDescent="0.15">
      <c r="A42" s="138" t="s">
        <v>39</v>
      </c>
      <c r="B42" s="139" t="s">
        <v>425</v>
      </c>
      <c r="C42" s="138" t="s">
        <v>1</v>
      </c>
      <c r="D42" s="140">
        <v>17421500</v>
      </c>
      <c r="E42" s="140">
        <v>3821822</v>
      </c>
      <c r="F42" s="140">
        <v>21762</v>
      </c>
      <c r="G42" s="140">
        <v>19119</v>
      </c>
      <c r="H42" s="140">
        <v>740100</v>
      </c>
      <c r="I42" s="140">
        <v>1608668</v>
      </c>
      <c r="J42" s="140">
        <v>3660735</v>
      </c>
      <c r="K42" s="140">
        <v>1432173</v>
      </c>
      <c r="L42" s="140">
        <v>13599678</v>
      </c>
      <c r="M42" s="140">
        <v>4293722</v>
      </c>
      <c r="N42" s="140">
        <v>988719</v>
      </c>
      <c r="O42" s="140">
        <v>250779</v>
      </c>
      <c r="P42" s="140">
        <v>14053</v>
      </c>
      <c r="Q42" s="140">
        <v>83915</v>
      </c>
      <c r="R42" s="140">
        <v>516471</v>
      </c>
      <c r="S42" s="140">
        <v>1716461</v>
      </c>
      <c r="T42" s="140">
        <v>123501</v>
      </c>
      <c r="U42" s="140">
        <v>3305003</v>
      </c>
      <c r="V42" s="140">
        <v>21715222</v>
      </c>
      <c r="W42" s="140">
        <v>4810541</v>
      </c>
      <c r="X42" s="140">
        <v>272541</v>
      </c>
      <c r="Y42" s="140">
        <v>33172</v>
      </c>
      <c r="Z42" s="140">
        <v>824015</v>
      </c>
      <c r="AA42" s="140">
        <v>2125139</v>
      </c>
      <c r="AB42" s="140">
        <v>5377196</v>
      </c>
      <c r="AC42" s="140">
        <v>1555674</v>
      </c>
      <c r="AD42" s="140">
        <v>16904681</v>
      </c>
    </row>
    <row r="43" spans="1:30" ht="13.5" customHeight="1" x14ac:dyDescent="0.15">
      <c r="A43" s="138" t="s">
        <v>40</v>
      </c>
      <c r="B43" s="139" t="s">
        <v>426</v>
      </c>
      <c r="C43" s="138" t="s">
        <v>1</v>
      </c>
      <c r="D43" s="140">
        <v>17156698</v>
      </c>
      <c r="E43" s="140">
        <v>6353071</v>
      </c>
      <c r="F43" s="140">
        <v>836672</v>
      </c>
      <c r="G43" s="140">
        <v>1138</v>
      </c>
      <c r="H43" s="140">
        <v>1916000</v>
      </c>
      <c r="I43" s="140">
        <v>2602935</v>
      </c>
      <c r="J43" s="140">
        <v>2885214</v>
      </c>
      <c r="K43" s="140">
        <v>996326</v>
      </c>
      <c r="L43" s="140">
        <v>10803627</v>
      </c>
      <c r="M43" s="140">
        <v>2851909</v>
      </c>
      <c r="N43" s="140">
        <v>1042472</v>
      </c>
      <c r="O43" s="140">
        <v>6235</v>
      </c>
      <c r="P43" s="140">
        <v>0</v>
      </c>
      <c r="Q43" s="140">
        <v>33000</v>
      </c>
      <c r="R43" s="140">
        <v>923743</v>
      </c>
      <c r="S43" s="140">
        <v>558031</v>
      </c>
      <c r="T43" s="140">
        <v>79494</v>
      </c>
      <c r="U43" s="140">
        <v>1809437</v>
      </c>
      <c r="V43" s="140">
        <v>20008607</v>
      </c>
      <c r="W43" s="140">
        <v>7395543</v>
      </c>
      <c r="X43" s="140">
        <v>842907</v>
      </c>
      <c r="Y43" s="140">
        <v>1138</v>
      </c>
      <c r="Z43" s="140">
        <v>1949000</v>
      </c>
      <c r="AA43" s="140">
        <v>3526678</v>
      </c>
      <c r="AB43" s="140">
        <v>3443245</v>
      </c>
      <c r="AC43" s="140">
        <v>1075820</v>
      </c>
      <c r="AD43" s="140">
        <v>12613064</v>
      </c>
    </row>
    <row r="44" spans="1:30" ht="13.5" customHeight="1" x14ac:dyDescent="0.15">
      <c r="A44" s="138" t="s">
        <v>41</v>
      </c>
      <c r="B44" s="139" t="s">
        <v>427</v>
      </c>
      <c r="C44" s="138" t="s">
        <v>1</v>
      </c>
      <c r="D44" s="140">
        <v>22501860.5</v>
      </c>
      <c r="E44" s="140">
        <v>6155391</v>
      </c>
      <c r="F44" s="140">
        <v>309614</v>
      </c>
      <c r="G44" s="140">
        <v>21010</v>
      </c>
      <c r="H44" s="140">
        <v>2121046</v>
      </c>
      <c r="I44" s="140">
        <v>2460473</v>
      </c>
      <c r="J44" s="140">
        <v>1046455</v>
      </c>
      <c r="K44" s="140">
        <v>1243248</v>
      </c>
      <c r="L44" s="140">
        <v>16346469.5</v>
      </c>
      <c r="M44" s="140">
        <v>3111333</v>
      </c>
      <c r="N44" s="140">
        <v>383277</v>
      </c>
      <c r="O44" s="140">
        <v>83132</v>
      </c>
      <c r="P44" s="140">
        <v>30596</v>
      </c>
      <c r="Q44" s="140">
        <v>42940</v>
      </c>
      <c r="R44" s="140">
        <v>212205</v>
      </c>
      <c r="S44" s="140">
        <v>1079020</v>
      </c>
      <c r="T44" s="140">
        <v>14404</v>
      </c>
      <c r="U44" s="140">
        <v>2728056</v>
      </c>
      <c r="V44" s="140">
        <v>25613193.5</v>
      </c>
      <c r="W44" s="140">
        <v>6538668</v>
      </c>
      <c r="X44" s="140">
        <v>392746</v>
      </c>
      <c r="Y44" s="140">
        <v>51606</v>
      </c>
      <c r="Z44" s="140">
        <v>2163986</v>
      </c>
      <c r="AA44" s="140">
        <v>2672678</v>
      </c>
      <c r="AB44" s="140">
        <v>2125475</v>
      </c>
      <c r="AC44" s="140">
        <v>1257652</v>
      </c>
      <c r="AD44" s="140">
        <v>19074525.5</v>
      </c>
    </row>
    <row r="45" spans="1:30" ht="13.5" customHeight="1" x14ac:dyDescent="0.15">
      <c r="A45" s="138" t="s">
        <v>42</v>
      </c>
      <c r="B45" s="139" t="s">
        <v>428</v>
      </c>
      <c r="C45" s="138" t="s">
        <v>1</v>
      </c>
      <c r="D45" s="140">
        <v>13271061</v>
      </c>
      <c r="E45" s="140">
        <v>4873767</v>
      </c>
      <c r="F45" s="140">
        <v>0</v>
      </c>
      <c r="G45" s="140">
        <v>0</v>
      </c>
      <c r="H45" s="140">
        <v>893433</v>
      </c>
      <c r="I45" s="140">
        <v>1387515</v>
      </c>
      <c r="J45" s="140">
        <v>3913374</v>
      </c>
      <c r="K45" s="140">
        <v>2592819</v>
      </c>
      <c r="L45" s="140">
        <v>8397294</v>
      </c>
      <c r="M45" s="140">
        <v>2770796</v>
      </c>
      <c r="N45" s="140">
        <v>738395</v>
      </c>
      <c r="O45" s="140">
        <v>19985</v>
      </c>
      <c r="P45" s="140">
        <v>6608</v>
      </c>
      <c r="Q45" s="140">
        <v>107836</v>
      </c>
      <c r="R45" s="140">
        <v>351073</v>
      </c>
      <c r="S45" s="140">
        <v>898919</v>
      </c>
      <c r="T45" s="140">
        <v>252893</v>
      </c>
      <c r="U45" s="140">
        <v>2032401</v>
      </c>
      <c r="V45" s="140">
        <v>16041857</v>
      </c>
      <c r="W45" s="140">
        <v>5612162</v>
      </c>
      <c r="X45" s="140">
        <v>19985</v>
      </c>
      <c r="Y45" s="140">
        <v>6608</v>
      </c>
      <c r="Z45" s="140">
        <v>1001269</v>
      </c>
      <c r="AA45" s="140">
        <v>1738588</v>
      </c>
      <c r="AB45" s="140">
        <v>4812293</v>
      </c>
      <c r="AC45" s="140">
        <v>2845712</v>
      </c>
      <c r="AD45" s="140">
        <v>10429695</v>
      </c>
    </row>
    <row r="46" spans="1:30" ht="13.5" customHeight="1" x14ac:dyDescent="0.15">
      <c r="A46" s="138" t="s">
        <v>43</v>
      </c>
      <c r="B46" s="139" t="s">
        <v>429</v>
      </c>
      <c r="C46" s="138" t="s">
        <v>1</v>
      </c>
      <c r="D46" s="140">
        <v>109135252</v>
      </c>
      <c r="E46" s="140">
        <v>49825030</v>
      </c>
      <c r="F46" s="140">
        <v>7407569</v>
      </c>
      <c r="G46" s="140">
        <v>11791</v>
      </c>
      <c r="H46" s="140">
        <v>18074820</v>
      </c>
      <c r="I46" s="140">
        <v>16559008</v>
      </c>
      <c r="J46" s="140">
        <v>18415355</v>
      </c>
      <c r="K46" s="140">
        <v>7771842</v>
      </c>
      <c r="L46" s="140">
        <v>59310222</v>
      </c>
      <c r="M46" s="140">
        <v>11177304</v>
      </c>
      <c r="N46" s="140">
        <v>1987134</v>
      </c>
      <c r="O46" s="140">
        <v>38168</v>
      </c>
      <c r="P46" s="140">
        <v>11898</v>
      </c>
      <c r="Q46" s="140">
        <v>178400</v>
      </c>
      <c r="R46" s="140">
        <v>1538190</v>
      </c>
      <c r="S46" s="140">
        <v>3048076</v>
      </c>
      <c r="T46" s="140">
        <v>220478</v>
      </c>
      <c r="U46" s="140">
        <v>9190170</v>
      </c>
      <c r="V46" s="140">
        <v>120312556</v>
      </c>
      <c r="W46" s="140">
        <v>51812164</v>
      </c>
      <c r="X46" s="140">
        <v>7445737</v>
      </c>
      <c r="Y46" s="140">
        <v>23689</v>
      </c>
      <c r="Z46" s="140">
        <v>18253220</v>
      </c>
      <c r="AA46" s="140">
        <v>18097198</v>
      </c>
      <c r="AB46" s="140">
        <v>21463431</v>
      </c>
      <c r="AC46" s="140">
        <v>7992320</v>
      </c>
      <c r="AD46" s="140">
        <v>68500392</v>
      </c>
    </row>
    <row r="47" spans="1:30" ht="13.5" customHeight="1" x14ac:dyDescent="0.15">
      <c r="A47" s="138" t="s">
        <v>44</v>
      </c>
      <c r="B47" s="139" t="s">
        <v>430</v>
      </c>
      <c r="C47" s="138" t="s">
        <v>1</v>
      </c>
      <c r="D47" s="140">
        <v>24366048</v>
      </c>
      <c r="E47" s="140">
        <v>13592985</v>
      </c>
      <c r="F47" s="140">
        <v>2646330</v>
      </c>
      <c r="G47" s="140">
        <v>198138</v>
      </c>
      <c r="H47" s="140">
        <v>7525500</v>
      </c>
      <c r="I47" s="140">
        <v>2242409</v>
      </c>
      <c r="J47" s="140">
        <v>4837398</v>
      </c>
      <c r="K47" s="140">
        <v>980608</v>
      </c>
      <c r="L47" s="140">
        <v>10773063</v>
      </c>
      <c r="M47" s="140">
        <v>4907717</v>
      </c>
      <c r="N47" s="140">
        <v>1966111</v>
      </c>
      <c r="O47" s="140">
        <v>686010</v>
      </c>
      <c r="P47" s="140">
        <v>7800</v>
      </c>
      <c r="Q47" s="140">
        <v>799560</v>
      </c>
      <c r="R47" s="140">
        <v>218000</v>
      </c>
      <c r="S47" s="140">
        <v>1412851</v>
      </c>
      <c r="T47" s="140">
        <v>254741</v>
      </c>
      <c r="U47" s="140">
        <v>2941606</v>
      </c>
      <c r="V47" s="140">
        <v>29273765</v>
      </c>
      <c r="W47" s="140">
        <v>15559096</v>
      </c>
      <c r="X47" s="140">
        <v>3332340</v>
      </c>
      <c r="Y47" s="140">
        <v>205938</v>
      </c>
      <c r="Z47" s="140">
        <v>8325060</v>
      </c>
      <c r="AA47" s="140">
        <v>2460409</v>
      </c>
      <c r="AB47" s="140">
        <v>6250249</v>
      </c>
      <c r="AC47" s="140">
        <v>1235349</v>
      </c>
      <c r="AD47" s="140">
        <v>13714669</v>
      </c>
    </row>
    <row r="48" spans="1:30" ht="13.5" customHeight="1" x14ac:dyDescent="0.15">
      <c r="A48" s="138" t="s">
        <v>45</v>
      </c>
      <c r="B48" s="139" t="s">
        <v>431</v>
      </c>
      <c r="C48" s="138" t="s">
        <v>1</v>
      </c>
      <c r="D48" s="140">
        <v>29163566</v>
      </c>
      <c r="E48" s="140">
        <v>10409187</v>
      </c>
      <c r="F48" s="140">
        <v>1012779</v>
      </c>
      <c r="G48" s="140">
        <v>111725</v>
      </c>
      <c r="H48" s="140">
        <v>4988000</v>
      </c>
      <c r="I48" s="140">
        <v>2143067</v>
      </c>
      <c r="J48" s="140">
        <v>5284669</v>
      </c>
      <c r="K48" s="140">
        <v>2153616</v>
      </c>
      <c r="L48" s="140">
        <v>18754379</v>
      </c>
      <c r="M48" s="140">
        <v>4499345</v>
      </c>
      <c r="N48" s="140">
        <v>839082</v>
      </c>
      <c r="O48" s="140">
        <v>30788</v>
      </c>
      <c r="P48" s="140">
        <v>24957</v>
      </c>
      <c r="Q48" s="140">
        <v>245200</v>
      </c>
      <c r="R48" s="140">
        <v>447831</v>
      </c>
      <c r="S48" s="140">
        <v>565005</v>
      </c>
      <c r="T48" s="140">
        <v>90306</v>
      </c>
      <c r="U48" s="140">
        <v>3660263</v>
      </c>
      <c r="V48" s="140">
        <v>33662911</v>
      </c>
      <c r="W48" s="140">
        <v>11248269</v>
      </c>
      <c r="X48" s="140">
        <v>1043567</v>
      </c>
      <c r="Y48" s="140">
        <v>136682</v>
      </c>
      <c r="Z48" s="140">
        <v>5233200</v>
      </c>
      <c r="AA48" s="140">
        <v>2590898</v>
      </c>
      <c r="AB48" s="140">
        <v>5849674</v>
      </c>
      <c r="AC48" s="140">
        <v>2243922</v>
      </c>
      <c r="AD48" s="140">
        <v>22414642</v>
      </c>
    </row>
    <row r="49" spans="1:30" ht="13.5" customHeight="1" x14ac:dyDescent="0.15">
      <c r="A49" s="138" t="s">
        <v>46</v>
      </c>
      <c r="B49" s="139" t="s">
        <v>432</v>
      </c>
      <c r="C49" s="138" t="s">
        <v>1</v>
      </c>
      <c r="D49" s="140">
        <v>29363707</v>
      </c>
      <c r="E49" s="140">
        <v>12583080</v>
      </c>
      <c r="F49" s="140">
        <v>1090569</v>
      </c>
      <c r="G49" s="140">
        <v>14202</v>
      </c>
      <c r="H49" s="140">
        <v>4549675</v>
      </c>
      <c r="I49" s="140">
        <v>4126237</v>
      </c>
      <c r="J49" s="140">
        <v>6507353</v>
      </c>
      <c r="K49" s="140">
        <v>2802397</v>
      </c>
      <c r="L49" s="140">
        <v>16780627</v>
      </c>
      <c r="M49" s="140">
        <v>3663857</v>
      </c>
      <c r="N49" s="140">
        <v>317531</v>
      </c>
      <c r="O49" s="140">
        <v>27304</v>
      </c>
      <c r="P49" s="140">
        <v>19944</v>
      </c>
      <c r="Q49" s="140">
        <v>8000</v>
      </c>
      <c r="R49" s="140">
        <v>144898</v>
      </c>
      <c r="S49" s="140">
        <v>1921430</v>
      </c>
      <c r="T49" s="140">
        <v>117385</v>
      </c>
      <c r="U49" s="140">
        <v>3346326</v>
      </c>
      <c r="V49" s="140">
        <v>33027564</v>
      </c>
      <c r="W49" s="140">
        <v>12900611</v>
      </c>
      <c r="X49" s="140">
        <v>1117873</v>
      </c>
      <c r="Y49" s="140">
        <v>34146</v>
      </c>
      <c r="Z49" s="140">
        <v>4557675</v>
      </c>
      <c r="AA49" s="140">
        <v>4271135</v>
      </c>
      <c r="AB49" s="140">
        <v>8428783</v>
      </c>
      <c r="AC49" s="140">
        <v>2919782</v>
      </c>
      <c r="AD49" s="140">
        <v>20126953</v>
      </c>
    </row>
    <row r="50" spans="1:30" ht="13.5" customHeight="1" x14ac:dyDescent="0.15">
      <c r="A50" s="138" t="s">
        <v>47</v>
      </c>
      <c r="B50" s="139" t="s">
        <v>433</v>
      </c>
      <c r="C50" s="138" t="s">
        <v>1</v>
      </c>
      <c r="D50" s="140">
        <v>20830306.084399998</v>
      </c>
      <c r="E50" s="140">
        <v>6036059</v>
      </c>
      <c r="F50" s="140">
        <v>1024217</v>
      </c>
      <c r="G50" s="140">
        <v>3387</v>
      </c>
      <c r="H50" s="140">
        <v>1603100</v>
      </c>
      <c r="I50" s="140">
        <v>2468772</v>
      </c>
      <c r="J50" s="140">
        <v>2674313</v>
      </c>
      <c r="K50" s="140">
        <v>936583</v>
      </c>
      <c r="L50" s="140">
        <v>14794247.0844</v>
      </c>
      <c r="M50" s="140">
        <v>2835236.1290000002</v>
      </c>
      <c r="N50" s="140">
        <v>308466</v>
      </c>
      <c r="O50" s="140">
        <v>21567</v>
      </c>
      <c r="P50" s="140">
        <v>4309</v>
      </c>
      <c r="Q50" s="140">
        <v>58739</v>
      </c>
      <c r="R50" s="140">
        <v>172660</v>
      </c>
      <c r="S50" s="140">
        <v>433929</v>
      </c>
      <c r="T50" s="140">
        <v>51191</v>
      </c>
      <c r="U50" s="140">
        <v>2526770.1290000002</v>
      </c>
      <c r="V50" s="140">
        <v>23665542.213399999</v>
      </c>
      <c r="W50" s="140">
        <v>6344525</v>
      </c>
      <c r="X50" s="140">
        <v>1045784</v>
      </c>
      <c r="Y50" s="140">
        <v>7696</v>
      </c>
      <c r="Z50" s="140">
        <v>1661839</v>
      </c>
      <c r="AA50" s="140">
        <v>2641432</v>
      </c>
      <c r="AB50" s="140">
        <v>3108242</v>
      </c>
      <c r="AC50" s="140">
        <v>987774</v>
      </c>
      <c r="AD50" s="140">
        <v>17321017.213399999</v>
      </c>
    </row>
    <row r="51" spans="1:30" ht="13.5" customHeight="1" x14ac:dyDescent="0.15">
      <c r="A51" s="138" t="s">
        <v>48</v>
      </c>
      <c r="B51" s="139" t="s">
        <v>434</v>
      </c>
      <c r="C51" s="138" t="s">
        <v>1</v>
      </c>
      <c r="D51" s="140">
        <v>18319248</v>
      </c>
      <c r="E51" s="140">
        <v>5543368</v>
      </c>
      <c r="F51" s="140">
        <v>862665</v>
      </c>
      <c r="G51" s="140">
        <v>0</v>
      </c>
      <c r="H51" s="140">
        <v>2128900</v>
      </c>
      <c r="I51" s="140">
        <v>1450448</v>
      </c>
      <c r="J51" s="140">
        <v>1474511</v>
      </c>
      <c r="K51" s="140">
        <v>1101355</v>
      </c>
      <c r="L51" s="140">
        <v>12775880</v>
      </c>
      <c r="M51" s="140">
        <v>2847725</v>
      </c>
      <c r="N51" s="140">
        <v>311072</v>
      </c>
      <c r="O51" s="140">
        <v>6576</v>
      </c>
      <c r="P51" s="140">
        <v>0</v>
      </c>
      <c r="Q51" s="140">
        <v>3600</v>
      </c>
      <c r="R51" s="140">
        <v>254910</v>
      </c>
      <c r="S51" s="140">
        <v>415004</v>
      </c>
      <c r="T51" s="140">
        <v>45986</v>
      </c>
      <c r="U51" s="140">
        <v>2536653</v>
      </c>
      <c r="V51" s="140">
        <v>21166973</v>
      </c>
      <c r="W51" s="140">
        <v>5854440</v>
      </c>
      <c r="X51" s="140">
        <v>869241</v>
      </c>
      <c r="Y51" s="140">
        <v>0</v>
      </c>
      <c r="Z51" s="140">
        <v>2132500</v>
      </c>
      <c r="AA51" s="140">
        <v>1705358</v>
      </c>
      <c r="AB51" s="140">
        <v>1889515</v>
      </c>
      <c r="AC51" s="140">
        <v>1147341</v>
      </c>
      <c r="AD51" s="140">
        <v>15312533</v>
      </c>
    </row>
    <row r="52" spans="1:30" ht="13.5" customHeight="1" x14ac:dyDescent="0.15">
      <c r="A52" s="138" t="s">
        <v>49</v>
      </c>
      <c r="B52" s="139" t="s">
        <v>435</v>
      </c>
      <c r="C52" s="138" t="s">
        <v>1</v>
      </c>
      <c r="D52" s="140">
        <v>36905777</v>
      </c>
      <c r="E52" s="140">
        <v>12499875</v>
      </c>
      <c r="F52" s="140">
        <v>5038933</v>
      </c>
      <c r="G52" s="140">
        <v>29490</v>
      </c>
      <c r="H52" s="140">
        <v>3563000</v>
      </c>
      <c r="I52" s="140">
        <v>1512542</v>
      </c>
      <c r="J52" s="140">
        <v>12038479</v>
      </c>
      <c r="K52" s="140">
        <v>2355910</v>
      </c>
      <c r="L52" s="140">
        <v>24405902</v>
      </c>
      <c r="M52" s="140">
        <v>4568409</v>
      </c>
      <c r="N52" s="140">
        <v>841589</v>
      </c>
      <c r="O52" s="140">
        <v>34461</v>
      </c>
      <c r="P52" s="140">
        <v>4360</v>
      </c>
      <c r="Q52" s="140">
        <v>135200</v>
      </c>
      <c r="R52" s="140">
        <v>492602</v>
      </c>
      <c r="S52" s="140">
        <v>1174142</v>
      </c>
      <c r="T52" s="140">
        <v>174966</v>
      </c>
      <c r="U52" s="140">
        <v>3726820</v>
      </c>
      <c r="V52" s="140">
        <v>41474186</v>
      </c>
      <c r="W52" s="140">
        <v>13341464</v>
      </c>
      <c r="X52" s="140">
        <v>5073394</v>
      </c>
      <c r="Y52" s="140">
        <v>33850</v>
      </c>
      <c r="Z52" s="140">
        <v>3698200</v>
      </c>
      <c r="AA52" s="140">
        <v>2005144</v>
      </c>
      <c r="AB52" s="140">
        <v>13212621</v>
      </c>
      <c r="AC52" s="140">
        <v>2530876</v>
      </c>
      <c r="AD52" s="140">
        <v>28132722</v>
      </c>
    </row>
    <row r="53" spans="1:30" ht="13.5" customHeight="1" x14ac:dyDescent="0.15">
      <c r="A53" s="138" t="s">
        <v>50</v>
      </c>
      <c r="B53" s="139" t="s">
        <v>436</v>
      </c>
      <c r="C53" s="138" t="s">
        <v>1</v>
      </c>
      <c r="D53" s="140">
        <v>26881931</v>
      </c>
      <c r="E53" s="140">
        <v>6423018</v>
      </c>
      <c r="F53" s="140">
        <v>1171023</v>
      </c>
      <c r="G53" s="140">
        <v>19068</v>
      </c>
      <c r="H53" s="140">
        <v>964377</v>
      </c>
      <c r="I53" s="140">
        <v>3548325</v>
      </c>
      <c r="J53" s="140">
        <v>7134125</v>
      </c>
      <c r="K53" s="140">
        <v>720225</v>
      </c>
      <c r="L53" s="140">
        <v>20458913</v>
      </c>
      <c r="M53" s="140">
        <v>1640558</v>
      </c>
      <c r="N53" s="140">
        <v>858965</v>
      </c>
      <c r="O53" s="140">
        <v>430606</v>
      </c>
      <c r="P53" s="140">
        <v>0</v>
      </c>
      <c r="Q53" s="140">
        <v>182000</v>
      </c>
      <c r="R53" s="140">
        <v>207058</v>
      </c>
      <c r="S53" s="140">
        <v>586117</v>
      </c>
      <c r="T53" s="140">
        <v>39301</v>
      </c>
      <c r="U53" s="140">
        <v>781593</v>
      </c>
      <c r="V53" s="140">
        <v>28522489</v>
      </c>
      <c r="W53" s="140">
        <v>7281983</v>
      </c>
      <c r="X53" s="140">
        <v>1601629</v>
      </c>
      <c r="Y53" s="140">
        <v>19068</v>
      </c>
      <c r="Z53" s="140">
        <v>1146377</v>
      </c>
      <c r="AA53" s="140">
        <v>3755383</v>
      </c>
      <c r="AB53" s="140">
        <v>7720242</v>
      </c>
      <c r="AC53" s="140">
        <v>759526</v>
      </c>
      <c r="AD53" s="140">
        <v>21240506</v>
      </c>
    </row>
    <row r="54" spans="1:30" ht="13.5" customHeight="1" x14ac:dyDescent="0.15">
      <c r="A54" s="138" t="s">
        <v>437</v>
      </c>
      <c r="B54" s="139" t="s">
        <v>438</v>
      </c>
      <c r="C54" s="138" t="s">
        <v>1</v>
      </c>
      <c r="D54" s="140">
        <f>SUM(D7:D53)</f>
        <v>2291157512.8404002</v>
      </c>
      <c r="E54" s="140">
        <f>SUM(E7:E53)</f>
        <v>827785916.70899999</v>
      </c>
      <c r="F54" s="140">
        <f t="shared" ref="F54:AD54" si="0">SUM(F7:F53)</f>
        <v>110860647</v>
      </c>
      <c r="G54" s="140">
        <f t="shared" si="0"/>
        <v>7855961</v>
      </c>
      <c r="H54" s="140">
        <f t="shared" si="0"/>
        <v>229223341</v>
      </c>
      <c r="I54" s="140">
        <f t="shared" si="0"/>
        <v>263352257.86999997</v>
      </c>
      <c r="J54" s="140">
        <f t="shared" si="0"/>
        <v>369895204</v>
      </c>
      <c r="K54" s="140">
        <f t="shared" si="0"/>
        <v>216493709.83900002</v>
      </c>
      <c r="L54" s="140">
        <f t="shared" si="0"/>
        <v>1463371596.1313999</v>
      </c>
      <c r="M54" s="140">
        <f t="shared" si="0"/>
        <v>227791248.93400002</v>
      </c>
      <c r="N54" s="140">
        <f t="shared" si="0"/>
        <v>54642609.549999997</v>
      </c>
      <c r="O54" s="140">
        <f t="shared" si="0"/>
        <v>6836641</v>
      </c>
      <c r="P54" s="140">
        <f t="shared" si="0"/>
        <v>830383</v>
      </c>
      <c r="Q54" s="140">
        <f t="shared" si="0"/>
        <v>16578417</v>
      </c>
      <c r="R54" s="140">
        <f t="shared" si="0"/>
        <v>23150767</v>
      </c>
      <c r="S54" s="140">
        <f t="shared" si="0"/>
        <v>70308029</v>
      </c>
      <c r="T54" s="140">
        <f t="shared" si="0"/>
        <v>7246401.5499999998</v>
      </c>
      <c r="U54" s="140">
        <f t="shared" si="0"/>
        <v>173148639.384</v>
      </c>
      <c r="V54" s="140">
        <f t="shared" si="0"/>
        <v>2518948761.7743998</v>
      </c>
      <c r="W54" s="140">
        <f t="shared" si="0"/>
        <v>882428526.25899994</v>
      </c>
      <c r="X54" s="140">
        <f t="shared" si="0"/>
        <v>117697288</v>
      </c>
      <c r="Y54" s="140">
        <f t="shared" si="0"/>
        <v>8686344</v>
      </c>
      <c r="Z54" s="140">
        <f t="shared" si="0"/>
        <v>245801758</v>
      </c>
      <c r="AA54" s="140">
        <f t="shared" si="0"/>
        <v>286503024.87</v>
      </c>
      <c r="AB54" s="140">
        <f t="shared" si="0"/>
        <v>440203233</v>
      </c>
      <c r="AC54" s="140">
        <f t="shared" si="0"/>
        <v>223740111.389</v>
      </c>
      <c r="AD54" s="140">
        <f t="shared" si="0"/>
        <v>1636520235.5153997</v>
      </c>
    </row>
  </sheetData>
  <mergeCells count="3">
    <mergeCell ref="B2:B6"/>
    <mergeCell ref="C2:C6"/>
    <mergeCell ref="A2:A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I5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 x14ac:dyDescent="0.15"/>
  <cols>
    <col min="1" max="1" width="10.75" style="109" customWidth="1"/>
    <col min="2" max="2" width="8.75" style="135" customWidth="1"/>
    <col min="3" max="3" width="26.75" style="109" customWidth="1"/>
    <col min="4" max="87" width="14.75" style="136" customWidth="1"/>
    <col min="88" max="16384" width="9" style="109"/>
  </cols>
  <sheetData>
    <row r="1" spans="1:87" s="103" customFormat="1" ht="17.25" x14ac:dyDescent="0.15">
      <c r="A1" s="38" t="s">
        <v>386</v>
      </c>
      <c r="B1" s="106"/>
      <c r="C1" s="106"/>
      <c r="D1" s="106"/>
      <c r="E1" s="106"/>
      <c r="F1" s="106"/>
      <c r="G1" s="106"/>
      <c r="H1" s="107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</row>
    <row r="2" spans="1:87" ht="13.5" customHeight="1" x14ac:dyDescent="0.15">
      <c r="A2" s="198" t="s">
        <v>51</v>
      </c>
      <c r="B2" s="143" t="s">
        <v>324</v>
      </c>
      <c r="C2" s="149" t="s">
        <v>325</v>
      </c>
      <c r="D2" s="47" t="s">
        <v>326</v>
      </c>
      <c r="E2" s="48"/>
      <c r="F2" s="48"/>
      <c r="G2" s="48"/>
      <c r="H2" s="48"/>
      <c r="I2" s="48"/>
      <c r="J2" s="48"/>
      <c r="K2" s="49"/>
      <c r="L2" s="48"/>
      <c r="M2" s="48"/>
      <c r="N2" s="48"/>
      <c r="O2" s="48"/>
      <c r="P2" s="48"/>
      <c r="Q2" s="48"/>
      <c r="R2" s="48"/>
      <c r="S2" s="48"/>
      <c r="T2" s="48"/>
      <c r="U2" s="49"/>
      <c r="V2" s="49"/>
      <c r="W2" s="49"/>
      <c r="X2" s="48"/>
      <c r="Y2" s="48"/>
      <c r="Z2" s="48"/>
      <c r="AA2" s="48"/>
      <c r="AB2" s="48"/>
      <c r="AC2" s="48"/>
      <c r="AD2" s="48"/>
      <c r="AE2" s="50"/>
      <c r="AF2" s="47" t="s">
        <v>327</v>
      </c>
      <c r="AG2" s="48"/>
      <c r="AH2" s="48"/>
      <c r="AI2" s="48"/>
      <c r="AJ2" s="48"/>
      <c r="AK2" s="48"/>
      <c r="AL2" s="48"/>
      <c r="AM2" s="49"/>
      <c r="AN2" s="48"/>
      <c r="AO2" s="48"/>
      <c r="AP2" s="48"/>
      <c r="AQ2" s="48"/>
      <c r="AR2" s="48"/>
      <c r="AS2" s="48"/>
      <c r="AT2" s="48"/>
      <c r="AU2" s="48"/>
      <c r="AV2" s="48"/>
      <c r="AW2" s="49"/>
      <c r="AX2" s="49"/>
      <c r="AY2" s="49"/>
      <c r="AZ2" s="49"/>
      <c r="BA2" s="49"/>
      <c r="BB2" s="49"/>
      <c r="BC2" s="48"/>
      <c r="BD2" s="48"/>
      <c r="BE2" s="48"/>
      <c r="BF2" s="48"/>
      <c r="BG2" s="50"/>
      <c r="BH2" s="47" t="s">
        <v>328</v>
      </c>
      <c r="BI2" s="48"/>
      <c r="BJ2" s="48"/>
      <c r="BK2" s="48"/>
      <c r="BL2" s="48"/>
      <c r="BM2" s="48"/>
      <c r="BN2" s="48"/>
      <c r="BO2" s="49"/>
      <c r="BP2" s="48"/>
      <c r="BQ2" s="48"/>
      <c r="BR2" s="48"/>
      <c r="BS2" s="48"/>
      <c r="BT2" s="48"/>
      <c r="BU2" s="48"/>
      <c r="BV2" s="48"/>
      <c r="BW2" s="48"/>
      <c r="BX2" s="48"/>
      <c r="BY2" s="49"/>
      <c r="BZ2" s="49"/>
      <c r="CA2" s="49"/>
      <c r="CB2" s="49"/>
      <c r="CC2" s="49"/>
      <c r="CD2" s="49"/>
      <c r="CE2" s="48"/>
      <c r="CF2" s="48"/>
      <c r="CG2" s="48"/>
      <c r="CH2" s="48"/>
      <c r="CI2" s="50"/>
    </row>
    <row r="3" spans="1:87" ht="13.5" customHeight="1" x14ac:dyDescent="0.15">
      <c r="A3" s="199"/>
      <c r="B3" s="144"/>
      <c r="C3" s="150"/>
      <c r="D3" s="56" t="s">
        <v>329</v>
      </c>
      <c r="E3" s="48"/>
      <c r="F3" s="48"/>
      <c r="G3" s="48"/>
      <c r="H3" s="48"/>
      <c r="I3" s="48"/>
      <c r="J3" s="48"/>
      <c r="K3" s="57"/>
      <c r="L3" s="58" t="s">
        <v>330</v>
      </c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59"/>
      <c r="AC3" s="60"/>
      <c r="AD3" s="61" t="s">
        <v>331</v>
      </c>
      <c r="AE3" s="62" t="s">
        <v>332</v>
      </c>
      <c r="AF3" s="56" t="s">
        <v>329</v>
      </c>
      <c r="AG3" s="48"/>
      <c r="AH3" s="48"/>
      <c r="AI3" s="48"/>
      <c r="AJ3" s="48"/>
      <c r="AK3" s="48"/>
      <c r="AL3" s="48"/>
      <c r="AM3" s="57"/>
      <c r="AN3" s="58" t="s">
        <v>330</v>
      </c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59"/>
      <c r="BE3" s="60"/>
      <c r="BF3" s="61" t="s">
        <v>331</v>
      </c>
      <c r="BG3" s="62" t="s">
        <v>332</v>
      </c>
      <c r="BH3" s="56" t="s">
        <v>329</v>
      </c>
      <c r="BI3" s="48"/>
      <c r="BJ3" s="48"/>
      <c r="BK3" s="48"/>
      <c r="BL3" s="48"/>
      <c r="BM3" s="48"/>
      <c r="BN3" s="48"/>
      <c r="BO3" s="57"/>
      <c r="BP3" s="58" t="s">
        <v>330</v>
      </c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59"/>
      <c r="CG3" s="60"/>
      <c r="CH3" s="61" t="s">
        <v>331</v>
      </c>
      <c r="CI3" s="62" t="s">
        <v>332</v>
      </c>
    </row>
    <row r="4" spans="1:87" ht="18.75" customHeight="1" x14ac:dyDescent="0.15">
      <c r="A4" s="199"/>
      <c r="B4" s="144"/>
      <c r="C4" s="150"/>
      <c r="D4" s="62" t="s">
        <v>332</v>
      </c>
      <c r="E4" s="61" t="s">
        <v>333</v>
      </c>
      <c r="F4" s="61"/>
      <c r="G4" s="66"/>
      <c r="H4" s="48"/>
      <c r="I4" s="67"/>
      <c r="J4" s="68" t="s">
        <v>334</v>
      </c>
      <c r="K4" s="147" t="s">
        <v>335</v>
      </c>
      <c r="L4" s="62" t="s">
        <v>332</v>
      </c>
      <c r="M4" s="56" t="s">
        <v>336</v>
      </c>
      <c r="N4" s="59"/>
      <c r="O4" s="59"/>
      <c r="P4" s="59"/>
      <c r="Q4" s="60"/>
      <c r="R4" s="56" t="s">
        <v>337</v>
      </c>
      <c r="S4" s="48"/>
      <c r="T4" s="48"/>
      <c r="U4" s="67"/>
      <c r="V4" s="61" t="s">
        <v>338</v>
      </c>
      <c r="W4" s="56" t="s">
        <v>339</v>
      </c>
      <c r="X4" s="58"/>
      <c r="Y4" s="59"/>
      <c r="Z4" s="59"/>
      <c r="AA4" s="60"/>
      <c r="AB4" s="69" t="s">
        <v>340</v>
      </c>
      <c r="AC4" s="69" t="s">
        <v>341</v>
      </c>
      <c r="AD4" s="62"/>
      <c r="AE4" s="62"/>
      <c r="AF4" s="62" t="s">
        <v>332</v>
      </c>
      <c r="AG4" s="61" t="s">
        <v>333</v>
      </c>
      <c r="AH4" s="61"/>
      <c r="AI4" s="66"/>
      <c r="AJ4" s="48"/>
      <c r="AK4" s="67"/>
      <c r="AL4" s="68" t="s">
        <v>334</v>
      </c>
      <c r="AM4" s="147" t="s">
        <v>335</v>
      </c>
      <c r="AN4" s="62" t="s">
        <v>332</v>
      </c>
      <c r="AO4" s="56" t="s">
        <v>336</v>
      </c>
      <c r="AP4" s="59"/>
      <c r="AQ4" s="59"/>
      <c r="AR4" s="59"/>
      <c r="AS4" s="60"/>
      <c r="AT4" s="56" t="s">
        <v>337</v>
      </c>
      <c r="AU4" s="48"/>
      <c r="AV4" s="48"/>
      <c r="AW4" s="67"/>
      <c r="AX4" s="61" t="s">
        <v>338</v>
      </c>
      <c r="AY4" s="56" t="s">
        <v>339</v>
      </c>
      <c r="AZ4" s="70"/>
      <c r="BA4" s="70"/>
      <c r="BB4" s="71"/>
      <c r="BC4" s="60"/>
      <c r="BD4" s="69" t="s">
        <v>340</v>
      </c>
      <c r="BE4" s="69" t="s">
        <v>341</v>
      </c>
      <c r="BF4" s="62"/>
      <c r="BG4" s="62"/>
      <c r="BH4" s="62" t="s">
        <v>332</v>
      </c>
      <c r="BI4" s="61" t="s">
        <v>333</v>
      </c>
      <c r="BJ4" s="61"/>
      <c r="BK4" s="66"/>
      <c r="BL4" s="48"/>
      <c r="BM4" s="67"/>
      <c r="BN4" s="68" t="s">
        <v>334</v>
      </c>
      <c r="BO4" s="147" t="s">
        <v>335</v>
      </c>
      <c r="BP4" s="62" t="s">
        <v>332</v>
      </c>
      <c r="BQ4" s="56" t="s">
        <v>336</v>
      </c>
      <c r="BR4" s="59"/>
      <c r="BS4" s="59"/>
      <c r="BT4" s="59"/>
      <c r="BU4" s="60"/>
      <c r="BV4" s="56" t="s">
        <v>337</v>
      </c>
      <c r="BW4" s="48"/>
      <c r="BX4" s="48"/>
      <c r="BY4" s="67"/>
      <c r="BZ4" s="61" t="s">
        <v>338</v>
      </c>
      <c r="CA4" s="56" t="s">
        <v>339</v>
      </c>
      <c r="CB4" s="59"/>
      <c r="CC4" s="59"/>
      <c r="CD4" s="59"/>
      <c r="CE4" s="60"/>
      <c r="CF4" s="69" t="s">
        <v>340</v>
      </c>
      <c r="CG4" s="69" t="s">
        <v>341</v>
      </c>
      <c r="CH4" s="62"/>
      <c r="CI4" s="62"/>
    </row>
    <row r="5" spans="1:87" ht="22.5" customHeight="1" x14ac:dyDescent="0.15">
      <c r="A5" s="199"/>
      <c r="B5" s="144"/>
      <c r="C5" s="150"/>
      <c r="D5" s="62"/>
      <c r="E5" s="62" t="s">
        <v>332</v>
      </c>
      <c r="F5" s="68" t="s">
        <v>342</v>
      </c>
      <c r="G5" s="68" t="s">
        <v>343</v>
      </c>
      <c r="H5" s="68" t="s">
        <v>344</v>
      </c>
      <c r="I5" s="68" t="s">
        <v>331</v>
      </c>
      <c r="J5" s="73"/>
      <c r="K5" s="147"/>
      <c r="L5" s="62"/>
      <c r="M5" s="62" t="s">
        <v>332</v>
      </c>
      <c r="N5" s="62" t="s">
        <v>345</v>
      </c>
      <c r="O5" s="62" t="s">
        <v>346</v>
      </c>
      <c r="P5" s="62" t="s">
        <v>347</v>
      </c>
      <c r="Q5" s="62" t="s">
        <v>348</v>
      </c>
      <c r="R5" s="62" t="s">
        <v>332</v>
      </c>
      <c r="S5" s="61" t="s">
        <v>349</v>
      </c>
      <c r="T5" s="61" t="s">
        <v>350</v>
      </c>
      <c r="U5" s="61" t="s">
        <v>351</v>
      </c>
      <c r="V5" s="62"/>
      <c r="W5" s="62" t="s">
        <v>332</v>
      </c>
      <c r="X5" s="61" t="s">
        <v>349</v>
      </c>
      <c r="Y5" s="61" t="s">
        <v>350</v>
      </c>
      <c r="Z5" s="61" t="s">
        <v>351</v>
      </c>
      <c r="AA5" s="69" t="s">
        <v>331</v>
      </c>
      <c r="AB5" s="62"/>
      <c r="AC5" s="62"/>
      <c r="AD5" s="62"/>
      <c r="AE5" s="62"/>
      <c r="AF5" s="62"/>
      <c r="AG5" s="62" t="s">
        <v>332</v>
      </c>
      <c r="AH5" s="68" t="s">
        <v>342</v>
      </c>
      <c r="AI5" s="68" t="s">
        <v>343</v>
      </c>
      <c r="AJ5" s="68" t="s">
        <v>344</v>
      </c>
      <c r="AK5" s="68" t="s">
        <v>331</v>
      </c>
      <c r="AL5" s="73"/>
      <c r="AM5" s="147"/>
      <c r="AN5" s="62"/>
      <c r="AO5" s="62" t="s">
        <v>332</v>
      </c>
      <c r="AP5" s="62" t="s">
        <v>345</v>
      </c>
      <c r="AQ5" s="62" t="s">
        <v>346</v>
      </c>
      <c r="AR5" s="62" t="s">
        <v>347</v>
      </c>
      <c r="AS5" s="62" t="s">
        <v>348</v>
      </c>
      <c r="AT5" s="62" t="s">
        <v>332</v>
      </c>
      <c r="AU5" s="61" t="s">
        <v>349</v>
      </c>
      <c r="AV5" s="61" t="s">
        <v>350</v>
      </c>
      <c r="AW5" s="61" t="s">
        <v>351</v>
      </c>
      <c r="AX5" s="62"/>
      <c r="AY5" s="62" t="s">
        <v>332</v>
      </c>
      <c r="AZ5" s="61" t="s">
        <v>349</v>
      </c>
      <c r="BA5" s="61" t="s">
        <v>350</v>
      </c>
      <c r="BB5" s="61" t="s">
        <v>351</v>
      </c>
      <c r="BC5" s="69" t="s">
        <v>331</v>
      </c>
      <c r="BD5" s="62"/>
      <c r="BE5" s="62"/>
      <c r="BF5" s="62"/>
      <c r="BG5" s="62"/>
      <c r="BH5" s="62"/>
      <c r="BI5" s="62" t="s">
        <v>332</v>
      </c>
      <c r="BJ5" s="68" t="s">
        <v>342</v>
      </c>
      <c r="BK5" s="68" t="s">
        <v>343</v>
      </c>
      <c r="BL5" s="68" t="s">
        <v>344</v>
      </c>
      <c r="BM5" s="68" t="s">
        <v>331</v>
      </c>
      <c r="BN5" s="73"/>
      <c r="BO5" s="147"/>
      <c r="BP5" s="62"/>
      <c r="BQ5" s="62" t="s">
        <v>332</v>
      </c>
      <c r="BR5" s="62" t="s">
        <v>345</v>
      </c>
      <c r="BS5" s="62" t="s">
        <v>346</v>
      </c>
      <c r="BT5" s="62" t="s">
        <v>347</v>
      </c>
      <c r="BU5" s="62" t="s">
        <v>348</v>
      </c>
      <c r="BV5" s="62" t="s">
        <v>332</v>
      </c>
      <c r="BW5" s="61" t="s">
        <v>349</v>
      </c>
      <c r="BX5" s="61" t="s">
        <v>350</v>
      </c>
      <c r="BY5" s="61" t="s">
        <v>351</v>
      </c>
      <c r="BZ5" s="62"/>
      <c r="CA5" s="62" t="s">
        <v>332</v>
      </c>
      <c r="CB5" s="61" t="s">
        <v>349</v>
      </c>
      <c r="CC5" s="61" t="s">
        <v>350</v>
      </c>
      <c r="CD5" s="61" t="s">
        <v>351</v>
      </c>
      <c r="CE5" s="69" t="s">
        <v>331</v>
      </c>
      <c r="CF5" s="62"/>
      <c r="CG5" s="62"/>
      <c r="CH5" s="62"/>
      <c r="CI5" s="62"/>
    </row>
    <row r="6" spans="1:87" s="119" customFormat="1" ht="13.5" customHeight="1" x14ac:dyDescent="0.15">
      <c r="A6" s="200"/>
      <c r="B6" s="144"/>
      <c r="C6" s="150"/>
      <c r="D6" s="115" t="s">
        <v>352</v>
      </c>
      <c r="E6" s="115" t="s">
        <v>352</v>
      </c>
      <c r="F6" s="116" t="s">
        <v>352</v>
      </c>
      <c r="G6" s="116" t="s">
        <v>352</v>
      </c>
      <c r="H6" s="116" t="s">
        <v>352</v>
      </c>
      <c r="I6" s="116" t="s">
        <v>352</v>
      </c>
      <c r="J6" s="117" t="s">
        <v>352</v>
      </c>
      <c r="K6" s="117" t="s">
        <v>352</v>
      </c>
      <c r="L6" s="115" t="s">
        <v>352</v>
      </c>
      <c r="M6" s="115" t="s">
        <v>352</v>
      </c>
      <c r="N6" s="115" t="s">
        <v>352</v>
      </c>
      <c r="O6" s="115" t="s">
        <v>352</v>
      </c>
      <c r="P6" s="115" t="s">
        <v>352</v>
      </c>
      <c r="Q6" s="115" t="s">
        <v>352</v>
      </c>
      <c r="R6" s="115" t="s">
        <v>352</v>
      </c>
      <c r="S6" s="118" t="s">
        <v>352</v>
      </c>
      <c r="T6" s="118" t="s">
        <v>352</v>
      </c>
      <c r="U6" s="118" t="s">
        <v>352</v>
      </c>
      <c r="V6" s="115" t="s">
        <v>352</v>
      </c>
      <c r="W6" s="115" t="s">
        <v>352</v>
      </c>
      <c r="X6" s="115" t="s">
        <v>352</v>
      </c>
      <c r="Y6" s="115" t="s">
        <v>352</v>
      </c>
      <c r="Z6" s="115" t="s">
        <v>352</v>
      </c>
      <c r="AA6" s="115" t="s">
        <v>352</v>
      </c>
      <c r="AB6" s="115" t="s">
        <v>352</v>
      </c>
      <c r="AC6" s="115" t="s">
        <v>352</v>
      </c>
      <c r="AD6" s="115" t="s">
        <v>352</v>
      </c>
      <c r="AE6" s="115" t="s">
        <v>352</v>
      </c>
      <c r="AF6" s="115" t="s">
        <v>352</v>
      </c>
      <c r="AG6" s="115" t="s">
        <v>352</v>
      </c>
      <c r="AH6" s="116" t="s">
        <v>352</v>
      </c>
      <c r="AI6" s="116" t="s">
        <v>352</v>
      </c>
      <c r="AJ6" s="116" t="s">
        <v>352</v>
      </c>
      <c r="AK6" s="116" t="s">
        <v>352</v>
      </c>
      <c r="AL6" s="117" t="s">
        <v>352</v>
      </c>
      <c r="AM6" s="117" t="s">
        <v>352</v>
      </c>
      <c r="AN6" s="115" t="s">
        <v>352</v>
      </c>
      <c r="AO6" s="115" t="s">
        <v>352</v>
      </c>
      <c r="AP6" s="115" t="s">
        <v>352</v>
      </c>
      <c r="AQ6" s="115" t="s">
        <v>352</v>
      </c>
      <c r="AR6" s="115" t="s">
        <v>352</v>
      </c>
      <c r="AS6" s="115" t="s">
        <v>352</v>
      </c>
      <c r="AT6" s="115" t="s">
        <v>352</v>
      </c>
      <c r="AU6" s="118" t="s">
        <v>352</v>
      </c>
      <c r="AV6" s="118" t="s">
        <v>352</v>
      </c>
      <c r="AW6" s="118" t="s">
        <v>352</v>
      </c>
      <c r="AX6" s="115" t="s">
        <v>352</v>
      </c>
      <c r="AY6" s="115" t="s">
        <v>352</v>
      </c>
      <c r="AZ6" s="115" t="s">
        <v>352</v>
      </c>
      <c r="BA6" s="115" t="s">
        <v>352</v>
      </c>
      <c r="BB6" s="115" t="s">
        <v>352</v>
      </c>
      <c r="BC6" s="115" t="s">
        <v>352</v>
      </c>
      <c r="BD6" s="115" t="s">
        <v>352</v>
      </c>
      <c r="BE6" s="115" t="s">
        <v>352</v>
      </c>
      <c r="BF6" s="115" t="s">
        <v>352</v>
      </c>
      <c r="BG6" s="115" t="s">
        <v>352</v>
      </c>
      <c r="BH6" s="115" t="s">
        <v>352</v>
      </c>
      <c r="BI6" s="115" t="s">
        <v>352</v>
      </c>
      <c r="BJ6" s="116" t="s">
        <v>352</v>
      </c>
      <c r="BK6" s="116" t="s">
        <v>352</v>
      </c>
      <c r="BL6" s="116" t="s">
        <v>352</v>
      </c>
      <c r="BM6" s="116" t="s">
        <v>352</v>
      </c>
      <c r="BN6" s="117" t="s">
        <v>352</v>
      </c>
      <c r="BO6" s="117" t="s">
        <v>352</v>
      </c>
      <c r="BP6" s="115" t="s">
        <v>352</v>
      </c>
      <c r="BQ6" s="115" t="s">
        <v>352</v>
      </c>
      <c r="BR6" s="116" t="s">
        <v>352</v>
      </c>
      <c r="BS6" s="116" t="s">
        <v>352</v>
      </c>
      <c r="BT6" s="116" t="s">
        <v>352</v>
      </c>
      <c r="BU6" s="116" t="s">
        <v>352</v>
      </c>
      <c r="BV6" s="115" t="s">
        <v>352</v>
      </c>
      <c r="BW6" s="118" t="s">
        <v>352</v>
      </c>
      <c r="BX6" s="118" t="s">
        <v>352</v>
      </c>
      <c r="BY6" s="118" t="s">
        <v>352</v>
      </c>
      <c r="BZ6" s="115" t="s">
        <v>352</v>
      </c>
      <c r="CA6" s="115" t="s">
        <v>352</v>
      </c>
      <c r="CB6" s="115" t="s">
        <v>352</v>
      </c>
      <c r="CC6" s="115" t="s">
        <v>352</v>
      </c>
      <c r="CD6" s="115" t="s">
        <v>352</v>
      </c>
      <c r="CE6" s="115" t="s">
        <v>352</v>
      </c>
      <c r="CF6" s="115" t="s">
        <v>352</v>
      </c>
      <c r="CG6" s="115" t="s">
        <v>352</v>
      </c>
      <c r="CH6" s="115" t="s">
        <v>352</v>
      </c>
      <c r="CI6" s="115" t="s">
        <v>352</v>
      </c>
    </row>
    <row r="7" spans="1:87" ht="13.5" customHeight="1" x14ac:dyDescent="0.15">
      <c r="A7" s="138" t="s">
        <v>3</v>
      </c>
      <c r="B7" s="139" t="s">
        <v>389</v>
      </c>
      <c r="C7" s="138" t="s">
        <v>1</v>
      </c>
      <c r="D7" s="140">
        <v>45152620</v>
      </c>
      <c r="E7" s="140">
        <v>45026028</v>
      </c>
      <c r="F7" s="140">
        <v>2404635</v>
      </c>
      <c r="G7" s="140">
        <v>36087617</v>
      </c>
      <c r="H7" s="140">
        <v>6281932</v>
      </c>
      <c r="I7" s="140">
        <v>251844</v>
      </c>
      <c r="J7" s="140">
        <v>126592</v>
      </c>
      <c r="K7" s="140">
        <v>10647888</v>
      </c>
      <c r="L7" s="140">
        <v>77424500</v>
      </c>
      <c r="M7" s="140">
        <v>10797509</v>
      </c>
      <c r="N7" s="140">
        <v>5662744</v>
      </c>
      <c r="O7" s="140">
        <v>3144092</v>
      </c>
      <c r="P7" s="140">
        <v>1580549</v>
      </c>
      <c r="Q7" s="140">
        <v>410124</v>
      </c>
      <c r="R7" s="140">
        <v>15079003</v>
      </c>
      <c r="S7" s="140">
        <v>2061360</v>
      </c>
      <c r="T7" s="140">
        <v>10968715</v>
      </c>
      <c r="U7" s="140">
        <v>2048928</v>
      </c>
      <c r="V7" s="140">
        <v>267860</v>
      </c>
      <c r="W7" s="140">
        <v>51202841</v>
      </c>
      <c r="X7" s="140">
        <v>22045167</v>
      </c>
      <c r="Y7" s="140">
        <v>23258003</v>
      </c>
      <c r="Z7" s="140">
        <v>4707316</v>
      </c>
      <c r="AA7" s="140">
        <v>1192355</v>
      </c>
      <c r="AB7" s="140">
        <v>15986403</v>
      </c>
      <c r="AC7" s="140">
        <v>77287</v>
      </c>
      <c r="AD7" s="140">
        <v>6436531</v>
      </c>
      <c r="AE7" s="140">
        <v>129013651</v>
      </c>
      <c r="AF7" s="140">
        <v>448516</v>
      </c>
      <c r="AG7" s="140">
        <v>448516</v>
      </c>
      <c r="AH7" s="140">
        <v>1826</v>
      </c>
      <c r="AI7" s="140">
        <v>317623</v>
      </c>
      <c r="AJ7" s="140">
        <v>42556</v>
      </c>
      <c r="AK7" s="140">
        <v>86511</v>
      </c>
      <c r="AL7" s="140">
        <v>0</v>
      </c>
      <c r="AM7" s="140">
        <v>28255</v>
      </c>
      <c r="AN7" s="140">
        <v>7593676</v>
      </c>
      <c r="AO7" s="140">
        <v>948260</v>
      </c>
      <c r="AP7" s="140">
        <v>672931</v>
      </c>
      <c r="AQ7" s="140">
        <v>139215</v>
      </c>
      <c r="AR7" s="140">
        <v>105975</v>
      </c>
      <c r="AS7" s="140">
        <v>30139</v>
      </c>
      <c r="AT7" s="140">
        <v>2169889</v>
      </c>
      <c r="AU7" s="140">
        <v>240994</v>
      </c>
      <c r="AV7" s="140">
        <v>1743880</v>
      </c>
      <c r="AW7" s="140">
        <v>185015</v>
      </c>
      <c r="AX7" s="140">
        <v>29700</v>
      </c>
      <c r="AY7" s="140">
        <v>4445628</v>
      </c>
      <c r="AZ7" s="140">
        <v>2693500</v>
      </c>
      <c r="BA7" s="140">
        <v>1305212</v>
      </c>
      <c r="BB7" s="140">
        <v>228073</v>
      </c>
      <c r="BC7" s="140">
        <v>218843</v>
      </c>
      <c r="BD7" s="140">
        <v>2601451</v>
      </c>
      <c r="BE7" s="140">
        <v>199</v>
      </c>
      <c r="BF7" s="140">
        <v>587054</v>
      </c>
      <c r="BG7" s="140">
        <v>8629246</v>
      </c>
      <c r="BH7" s="140">
        <v>45601136</v>
      </c>
      <c r="BI7" s="140">
        <v>45474544</v>
      </c>
      <c r="BJ7" s="140">
        <v>2406461</v>
      </c>
      <c r="BK7" s="140">
        <v>36405240</v>
      </c>
      <c r="BL7" s="140">
        <v>6324488</v>
      </c>
      <c r="BM7" s="140">
        <v>338355</v>
      </c>
      <c r="BN7" s="140">
        <v>126592</v>
      </c>
      <c r="BO7" s="140">
        <v>10676143</v>
      </c>
      <c r="BP7" s="140">
        <v>85018176</v>
      </c>
      <c r="BQ7" s="140">
        <v>11745769</v>
      </c>
      <c r="BR7" s="140">
        <v>6335675</v>
      </c>
      <c r="BS7" s="140">
        <v>3283307</v>
      </c>
      <c r="BT7" s="140">
        <v>1686524</v>
      </c>
      <c r="BU7" s="140">
        <v>440263</v>
      </c>
      <c r="BV7" s="140">
        <v>17248892</v>
      </c>
      <c r="BW7" s="140">
        <v>2302354</v>
      </c>
      <c r="BX7" s="140">
        <v>12712595</v>
      </c>
      <c r="BY7" s="140">
        <v>2233943</v>
      </c>
      <c r="BZ7" s="140">
        <v>297560</v>
      </c>
      <c r="CA7" s="140">
        <v>55648469</v>
      </c>
      <c r="CB7" s="140">
        <v>24738667</v>
      </c>
      <c r="CC7" s="140">
        <v>24563215</v>
      </c>
      <c r="CD7" s="140">
        <v>4935389</v>
      </c>
      <c r="CE7" s="140">
        <v>1411198</v>
      </c>
      <c r="CF7" s="140">
        <v>18587854</v>
      </c>
      <c r="CG7" s="140">
        <v>77486</v>
      </c>
      <c r="CH7" s="140">
        <v>7023585</v>
      </c>
      <c r="CI7" s="140">
        <v>137642897</v>
      </c>
    </row>
    <row r="8" spans="1:87" ht="13.5" customHeight="1" x14ac:dyDescent="0.15">
      <c r="A8" s="138" t="s">
        <v>4</v>
      </c>
      <c r="B8" s="139" t="s">
        <v>391</v>
      </c>
      <c r="C8" s="138" t="s">
        <v>1</v>
      </c>
      <c r="D8" s="140">
        <v>8485857</v>
      </c>
      <c r="E8" s="140">
        <v>8485857</v>
      </c>
      <c r="F8" s="140">
        <v>472</v>
      </c>
      <c r="G8" s="140">
        <v>8425427</v>
      </c>
      <c r="H8" s="140">
        <v>59958</v>
      </c>
      <c r="I8" s="140">
        <v>0</v>
      </c>
      <c r="J8" s="140">
        <v>0</v>
      </c>
      <c r="K8" s="140">
        <v>2162891</v>
      </c>
      <c r="L8" s="140">
        <v>17065975</v>
      </c>
      <c r="M8" s="140">
        <v>1871046</v>
      </c>
      <c r="N8" s="140">
        <v>1549497</v>
      </c>
      <c r="O8" s="140">
        <v>207296</v>
      </c>
      <c r="P8" s="140">
        <v>76308</v>
      </c>
      <c r="Q8" s="140">
        <v>37945</v>
      </c>
      <c r="R8" s="140">
        <v>3571890</v>
      </c>
      <c r="S8" s="140">
        <v>226040</v>
      </c>
      <c r="T8" s="140">
        <v>2959796</v>
      </c>
      <c r="U8" s="140">
        <v>386054</v>
      </c>
      <c r="V8" s="140">
        <v>15741</v>
      </c>
      <c r="W8" s="140">
        <v>11602969</v>
      </c>
      <c r="X8" s="140">
        <v>4045377</v>
      </c>
      <c r="Y8" s="140">
        <v>6766270</v>
      </c>
      <c r="Z8" s="140">
        <v>661177</v>
      </c>
      <c r="AA8" s="140">
        <v>130145</v>
      </c>
      <c r="AB8" s="140">
        <v>7510479</v>
      </c>
      <c r="AC8" s="140">
        <v>4329</v>
      </c>
      <c r="AD8" s="140">
        <v>890474</v>
      </c>
      <c r="AE8" s="140">
        <v>26442306</v>
      </c>
      <c r="AF8" s="140">
        <v>418070</v>
      </c>
      <c r="AG8" s="140">
        <v>418070</v>
      </c>
      <c r="AH8" s="140">
        <v>0</v>
      </c>
      <c r="AI8" s="140">
        <v>418070</v>
      </c>
      <c r="AJ8" s="140">
        <v>0</v>
      </c>
      <c r="AK8" s="140">
        <v>0</v>
      </c>
      <c r="AL8" s="140">
        <v>0</v>
      </c>
      <c r="AM8" s="140">
        <v>117817</v>
      </c>
      <c r="AN8" s="140">
        <v>2903424</v>
      </c>
      <c r="AO8" s="140">
        <v>397837</v>
      </c>
      <c r="AP8" s="140">
        <v>333532</v>
      </c>
      <c r="AQ8" s="140">
        <v>0</v>
      </c>
      <c r="AR8" s="140">
        <v>64305</v>
      </c>
      <c r="AS8" s="140">
        <v>0</v>
      </c>
      <c r="AT8" s="140">
        <v>1079323</v>
      </c>
      <c r="AU8" s="140">
        <v>68</v>
      </c>
      <c r="AV8" s="140">
        <v>1042117</v>
      </c>
      <c r="AW8" s="140">
        <v>37138</v>
      </c>
      <c r="AX8" s="140">
        <v>0</v>
      </c>
      <c r="AY8" s="140">
        <v>1423286</v>
      </c>
      <c r="AZ8" s="140">
        <v>91716</v>
      </c>
      <c r="BA8" s="140">
        <v>1206942</v>
      </c>
      <c r="BB8" s="140">
        <v>111641</v>
      </c>
      <c r="BC8" s="140">
        <v>12987</v>
      </c>
      <c r="BD8" s="140">
        <v>2788674</v>
      </c>
      <c r="BE8" s="140">
        <v>2978</v>
      </c>
      <c r="BF8" s="140">
        <v>160084</v>
      </c>
      <c r="BG8" s="140">
        <v>3481578</v>
      </c>
      <c r="BH8" s="140">
        <v>8903927</v>
      </c>
      <c r="BI8" s="140">
        <v>8903927</v>
      </c>
      <c r="BJ8" s="140">
        <v>472</v>
      </c>
      <c r="BK8" s="140">
        <v>8843497</v>
      </c>
      <c r="BL8" s="140">
        <v>59958</v>
      </c>
      <c r="BM8" s="140">
        <v>0</v>
      </c>
      <c r="BN8" s="140">
        <v>0</v>
      </c>
      <c r="BO8" s="140">
        <v>2280708</v>
      </c>
      <c r="BP8" s="140">
        <v>19969399</v>
      </c>
      <c r="BQ8" s="140">
        <v>2268883</v>
      </c>
      <c r="BR8" s="140">
        <v>1883029</v>
      </c>
      <c r="BS8" s="140">
        <v>207296</v>
      </c>
      <c r="BT8" s="140">
        <v>140613</v>
      </c>
      <c r="BU8" s="140">
        <v>37945</v>
      </c>
      <c r="BV8" s="140">
        <v>4651213</v>
      </c>
      <c r="BW8" s="140">
        <v>226108</v>
      </c>
      <c r="BX8" s="140">
        <v>4001913</v>
      </c>
      <c r="BY8" s="140">
        <v>423192</v>
      </c>
      <c r="BZ8" s="140">
        <v>15741</v>
      </c>
      <c r="CA8" s="140">
        <v>13026255</v>
      </c>
      <c r="CB8" s="140">
        <v>4137093</v>
      </c>
      <c r="CC8" s="140">
        <v>7973212</v>
      </c>
      <c r="CD8" s="140">
        <v>772818</v>
      </c>
      <c r="CE8" s="140">
        <v>143132</v>
      </c>
      <c r="CF8" s="140">
        <v>10299153</v>
      </c>
      <c r="CG8" s="140">
        <v>7307</v>
      </c>
      <c r="CH8" s="140">
        <v>1050558</v>
      </c>
      <c r="CI8" s="140">
        <v>29923884</v>
      </c>
    </row>
    <row r="9" spans="1:87" ht="13.5" customHeight="1" x14ac:dyDescent="0.15">
      <c r="A9" s="138" t="s">
        <v>5</v>
      </c>
      <c r="B9" s="139" t="s">
        <v>392</v>
      </c>
      <c r="C9" s="138" t="s">
        <v>1</v>
      </c>
      <c r="D9" s="140">
        <v>1262939</v>
      </c>
      <c r="E9" s="140">
        <v>1215725</v>
      </c>
      <c r="F9" s="140">
        <v>0</v>
      </c>
      <c r="G9" s="140">
        <v>1126448</v>
      </c>
      <c r="H9" s="140">
        <v>57038</v>
      </c>
      <c r="I9" s="140">
        <v>32239</v>
      </c>
      <c r="J9" s="140">
        <v>47214</v>
      </c>
      <c r="K9" s="140">
        <v>119801</v>
      </c>
      <c r="L9" s="140">
        <v>16172701</v>
      </c>
      <c r="M9" s="140">
        <v>1767408</v>
      </c>
      <c r="N9" s="140">
        <v>1253291</v>
      </c>
      <c r="O9" s="140">
        <v>163061</v>
      </c>
      <c r="P9" s="140">
        <v>290098</v>
      </c>
      <c r="Q9" s="140">
        <v>60958</v>
      </c>
      <c r="R9" s="140">
        <v>3776251</v>
      </c>
      <c r="S9" s="140">
        <v>83772</v>
      </c>
      <c r="T9" s="140">
        <v>3271806</v>
      </c>
      <c r="U9" s="140">
        <v>420673</v>
      </c>
      <c r="V9" s="140">
        <v>32212</v>
      </c>
      <c r="W9" s="140">
        <v>10585796</v>
      </c>
      <c r="X9" s="140">
        <v>4292017</v>
      </c>
      <c r="Y9" s="140">
        <v>5687655</v>
      </c>
      <c r="Z9" s="140">
        <v>572524</v>
      </c>
      <c r="AA9" s="140">
        <v>33600</v>
      </c>
      <c r="AB9" s="140">
        <v>8360674</v>
      </c>
      <c r="AC9" s="140">
        <v>11034</v>
      </c>
      <c r="AD9" s="140">
        <v>543240</v>
      </c>
      <c r="AE9" s="140">
        <v>17978880</v>
      </c>
      <c r="AF9" s="140">
        <v>28668</v>
      </c>
      <c r="AG9" s="140">
        <v>13543</v>
      </c>
      <c r="AH9" s="140">
        <v>0</v>
      </c>
      <c r="AI9" s="140">
        <v>13543</v>
      </c>
      <c r="AJ9" s="140">
        <v>0</v>
      </c>
      <c r="AK9" s="140">
        <v>0</v>
      </c>
      <c r="AL9" s="140">
        <v>15125</v>
      </c>
      <c r="AM9" s="140">
        <v>13543</v>
      </c>
      <c r="AN9" s="140">
        <v>4244858</v>
      </c>
      <c r="AO9" s="140">
        <v>373203</v>
      </c>
      <c r="AP9" s="140">
        <v>329694</v>
      </c>
      <c r="AQ9" s="140">
        <v>0</v>
      </c>
      <c r="AR9" s="140">
        <v>43509</v>
      </c>
      <c r="AS9" s="140">
        <v>0</v>
      </c>
      <c r="AT9" s="140">
        <v>1163338</v>
      </c>
      <c r="AU9" s="140">
        <v>972</v>
      </c>
      <c r="AV9" s="140">
        <v>1161334</v>
      </c>
      <c r="AW9" s="140">
        <v>1032</v>
      </c>
      <c r="AX9" s="140">
        <v>0</v>
      </c>
      <c r="AY9" s="140">
        <v>2708317</v>
      </c>
      <c r="AZ9" s="140">
        <v>1026585</v>
      </c>
      <c r="BA9" s="140">
        <v>1676365</v>
      </c>
      <c r="BB9" s="140">
        <v>106</v>
      </c>
      <c r="BC9" s="140">
        <v>5261</v>
      </c>
      <c r="BD9" s="140">
        <v>3118928</v>
      </c>
      <c r="BE9" s="140">
        <v>0</v>
      </c>
      <c r="BF9" s="140">
        <v>209128</v>
      </c>
      <c r="BG9" s="140">
        <v>4482654</v>
      </c>
      <c r="BH9" s="140">
        <v>1291607</v>
      </c>
      <c r="BI9" s="140">
        <v>1229268</v>
      </c>
      <c r="BJ9" s="140">
        <v>0</v>
      </c>
      <c r="BK9" s="140">
        <v>1139991</v>
      </c>
      <c r="BL9" s="140">
        <v>57038</v>
      </c>
      <c r="BM9" s="140">
        <v>32239</v>
      </c>
      <c r="BN9" s="140">
        <v>62339</v>
      </c>
      <c r="BO9" s="140">
        <v>133344</v>
      </c>
      <c r="BP9" s="140">
        <v>20417559</v>
      </c>
      <c r="BQ9" s="140">
        <v>2140611</v>
      </c>
      <c r="BR9" s="140">
        <v>1582985</v>
      </c>
      <c r="BS9" s="140">
        <v>163061</v>
      </c>
      <c r="BT9" s="140">
        <v>333607</v>
      </c>
      <c r="BU9" s="140">
        <v>60958</v>
      </c>
      <c r="BV9" s="140">
        <v>4939589</v>
      </c>
      <c r="BW9" s="140">
        <v>84744</v>
      </c>
      <c r="BX9" s="140">
        <v>4433140</v>
      </c>
      <c r="BY9" s="140">
        <v>421705</v>
      </c>
      <c r="BZ9" s="140">
        <v>32212</v>
      </c>
      <c r="CA9" s="140">
        <v>13294113</v>
      </c>
      <c r="CB9" s="140">
        <v>5318602</v>
      </c>
      <c r="CC9" s="140">
        <v>7364020</v>
      </c>
      <c r="CD9" s="140">
        <v>572630</v>
      </c>
      <c r="CE9" s="140">
        <v>38861</v>
      </c>
      <c r="CF9" s="140">
        <v>11479602</v>
      </c>
      <c r="CG9" s="140">
        <v>11034</v>
      </c>
      <c r="CH9" s="140">
        <v>752368</v>
      </c>
      <c r="CI9" s="140">
        <v>22461534</v>
      </c>
    </row>
    <row r="10" spans="1:87" ht="13.5" customHeight="1" x14ac:dyDescent="0.15">
      <c r="A10" s="138" t="s">
        <v>6</v>
      </c>
      <c r="B10" s="139" t="s">
        <v>393</v>
      </c>
      <c r="C10" s="138" t="s">
        <v>1</v>
      </c>
      <c r="D10" s="140">
        <v>7243243</v>
      </c>
      <c r="E10" s="140">
        <v>7220763</v>
      </c>
      <c r="F10" s="140">
        <v>21921</v>
      </c>
      <c r="G10" s="140">
        <v>5252077</v>
      </c>
      <c r="H10" s="140">
        <v>1946765</v>
      </c>
      <c r="I10" s="140">
        <v>0</v>
      </c>
      <c r="J10" s="140">
        <v>22480</v>
      </c>
      <c r="K10" s="140">
        <v>815429</v>
      </c>
      <c r="L10" s="140">
        <v>26571605</v>
      </c>
      <c r="M10" s="140">
        <v>3087239</v>
      </c>
      <c r="N10" s="140">
        <v>2213422</v>
      </c>
      <c r="O10" s="140">
        <v>416677</v>
      </c>
      <c r="P10" s="140">
        <v>342505</v>
      </c>
      <c r="Q10" s="140">
        <v>114635</v>
      </c>
      <c r="R10" s="140">
        <v>6260282</v>
      </c>
      <c r="S10" s="140">
        <v>922227</v>
      </c>
      <c r="T10" s="140">
        <v>4786365</v>
      </c>
      <c r="U10" s="140">
        <v>551690</v>
      </c>
      <c r="V10" s="140">
        <v>22028</v>
      </c>
      <c r="W10" s="140">
        <v>17202056</v>
      </c>
      <c r="X10" s="140">
        <v>7892638</v>
      </c>
      <c r="Y10" s="140">
        <v>8408901</v>
      </c>
      <c r="Z10" s="140">
        <v>597999</v>
      </c>
      <c r="AA10" s="140">
        <v>302518</v>
      </c>
      <c r="AB10" s="140">
        <v>5850063</v>
      </c>
      <c r="AC10" s="140">
        <v>0</v>
      </c>
      <c r="AD10" s="140">
        <v>491590</v>
      </c>
      <c r="AE10" s="140">
        <v>34306438</v>
      </c>
      <c r="AF10" s="140">
        <v>59936</v>
      </c>
      <c r="AG10" s="140">
        <v>59936</v>
      </c>
      <c r="AH10" s="140">
        <v>2285</v>
      </c>
      <c r="AI10" s="140">
        <v>49225</v>
      </c>
      <c r="AJ10" s="140">
        <v>0</v>
      </c>
      <c r="AK10" s="140">
        <v>8426</v>
      </c>
      <c r="AL10" s="140">
        <v>0</v>
      </c>
      <c r="AM10" s="140">
        <v>8585</v>
      </c>
      <c r="AN10" s="140">
        <v>4101713</v>
      </c>
      <c r="AO10" s="140">
        <v>470845</v>
      </c>
      <c r="AP10" s="140">
        <v>401161</v>
      </c>
      <c r="AQ10" s="140">
        <v>0</v>
      </c>
      <c r="AR10" s="140">
        <v>69684</v>
      </c>
      <c r="AS10" s="140">
        <v>0</v>
      </c>
      <c r="AT10" s="140">
        <v>1752279</v>
      </c>
      <c r="AU10" s="140">
        <v>5735</v>
      </c>
      <c r="AV10" s="140">
        <v>1744675</v>
      </c>
      <c r="AW10" s="140">
        <v>1869</v>
      </c>
      <c r="AX10" s="140">
        <v>0</v>
      </c>
      <c r="AY10" s="140">
        <v>1878589</v>
      </c>
      <c r="AZ10" s="140">
        <v>694284</v>
      </c>
      <c r="BA10" s="140">
        <v>1165512</v>
      </c>
      <c r="BB10" s="140">
        <v>0</v>
      </c>
      <c r="BC10" s="140">
        <v>18793</v>
      </c>
      <c r="BD10" s="140">
        <v>2552956</v>
      </c>
      <c r="BE10" s="140">
        <v>0</v>
      </c>
      <c r="BF10" s="140">
        <v>507346</v>
      </c>
      <c r="BG10" s="140">
        <v>4668995</v>
      </c>
      <c r="BH10" s="140">
        <v>7303179</v>
      </c>
      <c r="BI10" s="140">
        <v>7280699</v>
      </c>
      <c r="BJ10" s="140">
        <v>24206</v>
      </c>
      <c r="BK10" s="140">
        <v>5301302</v>
      </c>
      <c r="BL10" s="140">
        <v>1946765</v>
      </c>
      <c r="BM10" s="140">
        <v>8426</v>
      </c>
      <c r="BN10" s="140">
        <v>22480</v>
      </c>
      <c r="BO10" s="140">
        <v>824014</v>
      </c>
      <c r="BP10" s="140">
        <v>30673318</v>
      </c>
      <c r="BQ10" s="140">
        <v>3558084</v>
      </c>
      <c r="BR10" s="140">
        <v>2614583</v>
      </c>
      <c r="BS10" s="140">
        <v>416677</v>
      </c>
      <c r="BT10" s="140">
        <v>412189</v>
      </c>
      <c r="BU10" s="140">
        <v>114635</v>
      </c>
      <c r="BV10" s="140">
        <v>8012561</v>
      </c>
      <c r="BW10" s="140">
        <v>927962</v>
      </c>
      <c r="BX10" s="140">
        <v>6531040</v>
      </c>
      <c r="BY10" s="140">
        <v>553559</v>
      </c>
      <c r="BZ10" s="140">
        <v>22028</v>
      </c>
      <c r="CA10" s="140">
        <v>19080645</v>
      </c>
      <c r="CB10" s="140">
        <v>8586922</v>
      </c>
      <c r="CC10" s="140">
        <v>9574413</v>
      </c>
      <c r="CD10" s="140">
        <v>597999</v>
      </c>
      <c r="CE10" s="140">
        <v>321311</v>
      </c>
      <c r="CF10" s="140">
        <v>8403019</v>
      </c>
      <c r="CG10" s="140">
        <v>0</v>
      </c>
      <c r="CH10" s="140">
        <v>998936</v>
      </c>
      <c r="CI10" s="140">
        <v>38975433</v>
      </c>
    </row>
    <row r="11" spans="1:87" ht="13.5" customHeight="1" x14ac:dyDescent="0.15">
      <c r="A11" s="138" t="s">
        <v>7</v>
      </c>
      <c r="B11" s="139" t="s">
        <v>394</v>
      </c>
      <c r="C11" s="138" t="s">
        <v>1</v>
      </c>
      <c r="D11" s="140">
        <v>2861521</v>
      </c>
      <c r="E11" s="140">
        <v>2841514</v>
      </c>
      <c r="F11" s="140">
        <v>0</v>
      </c>
      <c r="G11" s="140">
        <v>2809718</v>
      </c>
      <c r="H11" s="140">
        <v>27330</v>
      </c>
      <c r="I11" s="140">
        <v>4466</v>
      </c>
      <c r="J11" s="140">
        <v>20007</v>
      </c>
      <c r="K11" s="140">
        <v>0</v>
      </c>
      <c r="L11" s="140">
        <v>14343372</v>
      </c>
      <c r="M11" s="140">
        <v>1288155</v>
      </c>
      <c r="N11" s="140">
        <v>681765</v>
      </c>
      <c r="O11" s="140">
        <v>126747</v>
      </c>
      <c r="P11" s="140">
        <v>311898</v>
      </c>
      <c r="Q11" s="140">
        <v>167745</v>
      </c>
      <c r="R11" s="140">
        <v>3606810</v>
      </c>
      <c r="S11" s="140">
        <v>293427</v>
      </c>
      <c r="T11" s="140">
        <v>3070395</v>
      </c>
      <c r="U11" s="140">
        <v>242988</v>
      </c>
      <c r="V11" s="140">
        <v>22298</v>
      </c>
      <c r="W11" s="140">
        <v>9415939</v>
      </c>
      <c r="X11" s="140">
        <v>4361546</v>
      </c>
      <c r="Y11" s="140">
        <v>4707755</v>
      </c>
      <c r="Z11" s="140">
        <v>276552</v>
      </c>
      <c r="AA11" s="140">
        <v>70086</v>
      </c>
      <c r="AB11" s="140">
        <v>3163946</v>
      </c>
      <c r="AC11" s="140">
        <v>10170</v>
      </c>
      <c r="AD11" s="140">
        <v>2743834</v>
      </c>
      <c r="AE11" s="140">
        <v>19948727</v>
      </c>
      <c r="AF11" s="140">
        <v>865302</v>
      </c>
      <c r="AG11" s="140">
        <v>865302</v>
      </c>
      <c r="AH11" s="140">
        <v>775045</v>
      </c>
      <c r="AI11" s="140">
        <v>85957</v>
      </c>
      <c r="AJ11" s="140">
        <v>0</v>
      </c>
      <c r="AK11" s="140">
        <v>4300</v>
      </c>
      <c r="AL11" s="140">
        <v>0</v>
      </c>
      <c r="AM11" s="140">
        <v>570884</v>
      </c>
      <c r="AN11" s="140">
        <v>3092272</v>
      </c>
      <c r="AO11" s="140">
        <v>363966</v>
      </c>
      <c r="AP11" s="140">
        <v>310397</v>
      </c>
      <c r="AQ11" s="140">
        <v>0</v>
      </c>
      <c r="AR11" s="140">
        <v>53569</v>
      </c>
      <c r="AS11" s="140">
        <v>0</v>
      </c>
      <c r="AT11" s="140">
        <v>1761736</v>
      </c>
      <c r="AU11" s="140">
        <v>0</v>
      </c>
      <c r="AV11" s="140">
        <v>1756592</v>
      </c>
      <c r="AW11" s="140">
        <v>5144</v>
      </c>
      <c r="AX11" s="140">
        <v>0</v>
      </c>
      <c r="AY11" s="140">
        <v>966431</v>
      </c>
      <c r="AZ11" s="140">
        <v>8064</v>
      </c>
      <c r="BA11" s="140">
        <v>832826</v>
      </c>
      <c r="BB11" s="140">
        <v>42688</v>
      </c>
      <c r="BC11" s="140">
        <v>82853</v>
      </c>
      <c r="BD11" s="140">
        <v>2065577</v>
      </c>
      <c r="BE11" s="140">
        <v>139</v>
      </c>
      <c r="BF11" s="140">
        <v>85587</v>
      </c>
      <c r="BG11" s="140">
        <v>4043161</v>
      </c>
      <c r="BH11" s="140">
        <v>3726823</v>
      </c>
      <c r="BI11" s="140">
        <v>3706816</v>
      </c>
      <c r="BJ11" s="140">
        <v>775045</v>
      </c>
      <c r="BK11" s="140">
        <v>2895675</v>
      </c>
      <c r="BL11" s="140">
        <v>27330</v>
      </c>
      <c r="BM11" s="140">
        <v>8766</v>
      </c>
      <c r="BN11" s="140">
        <v>20007</v>
      </c>
      <c r="BO11" s="140">
        <v>570884</v>
      </c>
      <c r="BP11" s="140">
        <v>17435644</v>
      </c>
      <c r="BQ11" s="140">
        <v>1652121</v>
      </c>
      <c r="BR11" s="140">
        <v>992162</v>
      </c>
      <c r="BS11" s="140">
        <v>126747</v>
      </c>
      <c r="BT11" s="140">
        <v>365467</v>
      </c>
      <c r="BU11" s="140">
        <v>167745</v>
      </c>
      <c r="BV11" s="140">
        <v>5368546</v>
      </c>
      <c r="BW11" s="140">
        <v>293427</v>
      </c>
      <c r="BX11" s="140">
        <v>4826987</v>
      </c>
      <c r="BY11" s="140">
        <v>248132</v>
      </c>
      <c r="BZ11" s="140">
        <v>22298</v>
      </c>
      <c r="CA11" s="140">
        <v>10382370</v>
      </c>
      <c r="CB11" s="140">
        <v>4369610</v>
      </c>
      <c r="CC11" s="140">
        <v>5540581</v>
      </c>
      <c r="CD11" s="140">
        <v>319240</v>
      </c>
      <c r="CE11" s="140">
        <v>152939</v>
      </c>
      <c r="CF11" s="140">
        <v>5229523</v>
      </c>
      <c r="CG11" s="140">
        <v>10309</v>
      </c>
      <c r="CH11" s="140">
        <v>2829421</v>
      </c>
      <c r="CI11" s="140">
        <v>23991888</v>
      </c>
    </row>
    <row r="12" spans="1:87" ht="13.5" customHeight="1" x14ac:dyDescent="0.15">
      <c r="A12" s="138" t="s">
        <v>8</v>
      </c>
      <c r="B12" s="139" t="s">
        <v>395</v>
      </c>
      <c r="C12" s="138" t="s">
        <v>1</v>
      </c>
      <c r="D12" s="140">
        <v>787142</v>
      </c>
      <c r="E12" s="140">
        <v>671631</v>
      </c>
      <c r="F12" s="140">
        <v>0</v>
      </c>
      <c r="G12" s="140">
        <v>569609</v>
      </c>
      <c r="H12" s="140">
        <v>102022</v>
      </c>
      <c r="I12" s="140">
        <v>0</v>
      </c>
      <c r="J12" s="140">
        <v>115511</v>
      </c>
      <c r="K12" s="140">
        <v>282345</v>
      </c>
      <c r="L12" s="140">
        <v>12354845</v>
      </c>
      <c r="M12" s="140">
        <v>1318415</v>
      </c>
      <c r="N12" s="140">
        <v>983233</v>
      </c>
      <c r="O12" s="140">
        <v>71623</v>
      </c>
      <c r="P12" s="140">
        <v>237443</v>
      </c>
      <c r="Q12" s="140">
        <v>26116</v>
      </c>
      <c r="R12" s="140">
        <v>3062992</v>
      </c>
      <c r="S12" s="140">
        <v>50171</v>
      </c>
      <c r="T12" s="140">
        <v>2832642</v>
      </c>
      <c r="U12" s="140">
        <v>180179</v>
      </c>
      <c r="V12" s="140">
        <v>39983</v>
      </c>
      <c r="W12" s="140">
        <v>7929869</v>
      </c>
      <c r="X12" s="140">
        <v>3120746</v>
      </c>
      <c r="Y12" s="140">
        <v>4469261</v>
      </c>
      <c r="Z12" s="140">
        <v>212838</v>
      </c>
      <c r="AA12" s="140">
        <v>127024</v>
      </c>
      <c r="AB12" s="140">
        <v>5173717</v>
      </c>
      <c r="AC12" s="140">
        <v>3586</v>
      </c>
      <c r="AD12" s="140">
        <v>791906</v>
      </c>
      <c r="AE12" s="140">
        <v>13933893</v>
      </c>
      <c r="AF12" s="140">
        <v>640783</v>
      </c>
      <c r="AG12" s="140">
        <v>628265</v>
      </c>
      <c r="AH12" s="140">
        <v>0</v>
      </c>
      <c r="AI12" s="140">
        <v>628265</v>
      </c>
      <c r="AJ12" s="140">
        <v>0</v>
      </c>
      <c r="AK12" s="140">
        <v>0</v>
      </c>
      <c r="AL12" s="140">
        <v>12518</v>
      </c>
      <c r="AM12" s="140">
        <v>159443</v>
      </c>
      <c r="AN12" s="140">
        <v>1864136</v>
      </c>
      <c r="AO12" s="140">
        <v>449618</v>
      </c>
      <c r="AP12" s="140">
        <v>327590</v>
      </c>
      <c r="AQ12" s="140">
        <v>71607</v>
      </c>
      <c r="AR12" s="140">
        <v>50421</v>
      </c>
      <c r="AS12" s="140">
        <v>0</v>
      </c>
      <c r="AT12" s="140">
        <v>602948</v>
      </c>
      <c r="AU12" s="140">
        <v>20705</v>
      </c>
      <c r="AV12" s="140">
        <v>582243</v>
      </c>
      <c r="AW12" s="140">
        <v>0</v>
      </c>
      <c r="AX12" s="140">
        <v>7854</v>
      </c>
      <c r="AY12" s="140">
        <v>803716</v>
      </c>
      <c r="AZ12" s="140">
        <v>177022</v>
      </c>
      <c r="BA12" s="140">
        <v>593088</v>
      </c>
      <c r="BB12" s="140">
        <v>25310</v>
      </c>
      <c r="BC12" s="140">
        <v>8296</v>
      </c>
      <c r="BD12" s="140">
        <v>1390316</v>
      </c>
      <c r="BE12" s="140">
        <v>0</v>
      </c>
      <c r="BF12" s="140">
        <v>116099</v>
      </c>
      <c r="BG12" s="140">
        <v>2621018</v>
      </c>
      <c r="BH12" s="140">
        <v>1427925</v>
      </c>
      <c r="BI12" s="140">
        <v>1299896</v>
      </c>
      <c r="BJ12" s="140">
        <v>0</v>
      </c>
      <c r="BK12" s="140">
        <v>1197874</v>
      </c>
      <c r="BL12" s="140">
        <v>102022</v>
      </c>
      <c r="BM12" s="140">
        <v>0</v>
      </c>
      <c r="BN12" s="140">
        <v>128029</v>
      </c>
      <c r="BO12" s="140">
        <v>441788</v>
      </c>
      <c r="BP12" s="140">
        <v>14218981</v>
      </c>
      <c r="BQ12" s="140">
        <v>1768033</v>
      </c>
      <c r="BR12" s="140">
        <v>1310823</v>
      </c>
      <c r="BS12" s="140">
        <v>143230</v>
      </c>
      <c r="BT12" s="140">
        <v>287864</v>
      </c>
      <c r="BU12" s="140">
        <v>26116</v>
      </c>
      <c r="BV12" s="140">
        <v>3665940</v>
      </c>
      <c r="BW12" s="140">
        <v>70876</v>
      </c>
      <c r="BX12" s="140">
        <v>3414885</v>
      </c>
      <c r="BY12" s="140">
        <v>180179</v>
      </c>
      <c r="BZ12" s="140">
        <v>47837</v>
      </c>
      <c r="CA12" s="140">
        <v>8733585</v>
      </c>
      <c r="CB12" s="140">
        <v>3297768</v>
      </c>
      <c r="CC12" s="140">
        <v>5062349</v>
      </c>
      <c r="CD12" s="140">
        <v>238148</v>
      </c>
      <c r="CE12" s="140">
        <v>135320</v>
      </c>
      <c r="CF12" s="140">
        <v>6564033</v>
      </c>
      <c r="CG12" s="140">
        <v>3586</v>
      </c>
      <c r="CH12" s="140">
        <v>908005</v>
      </c>
      <c r="CI12" s="140">
        <v>16554911</v>
      </c>
    </row>
    <row r="13" spans="1:87" ht="13.5" customHeight="1" x14ac:dyDescent="0.15">
      <c r="A13" s="138" t="s">
        <v>9</v>
      </c>
      <c r="B13" s="139" t="s">
        <v>396</v>
      </c>
      <c r="C13" s="138" t="s">
        <v>1</v>
      </c>
      <c r="D13" s="140">
        <v>7340540</v>
      </c>
      <c r="E13" s="140">
        <v>7252930</v>
      </c>
      <c r="F13" s="140">
        <v>210417</v>
      </c>
      <c r="G13" s="140">
        <v>4411745</v>
      </c>
      <c r="H13" s="140">
        <v>2595568</v>
      </c>
      <c r="I13" s="140">
        <v>35200</v>
      </c>
      <c r="J13" s="140">
        <v>87610</v>
      </c>
      <c r="K13" s="140">
        <v>1697183</v>
      </c>
      <c r="L13" s="140">
        <v>23280336</v>
      </c>
      <c r="M13" s="140">
        <v>2512981</v>
      </c>
      <c r="N13" s="140">
        <v>1727745</v>
      </c>
      <c r="O13" s="140">
        <v>268056</v>
      </c>
      <c r="P13" s="140">
        <v>444780</v>
      </c>
      <c r="Q13" s="140">
        <v>72400</v>
      </c>
      <c r="R13" s="140">
        <v>6376203</v>
      </c>
      <c r="S13" s="140">
        <v>273479</v>
      </c>
      <c r="T13" s="140">
        <v>5617390</v>
      </c>
      <c r="U13" s="140">
        <v>485334</v>
      </c>
      <c r="V13" s="140">
        <v>21466</v>
      </c>
      <c r="W13" s="140">
        <v>14349803</v>
      </c>
      <c r="X13" s="140">
        <v>6825327</v>
      </c>
      <c r="Y13" s="140">
        <v>6417648</v>
      </c>
      <c r="Z13" s="140">
        <v>990129</v>
      </c>
      <c r="AA13" s="140">
        <v>116699</v>
      </c>
      <c r="AB13" s="140">
        <v>6304687</v>
      </c>
      <c r="AC13" s="140">
        <v>19883</v>
      </c>
      <c r="AD13" s="140">
        <v>1341771</v>
      </c>
      <c r="AE13" s="140">
        <v>31962647</v>
      </c>
      <c r="AF13" s="140">
        <v>1496772</v>
      </c>
      <c r="AG13" s="140">
        <v>1495395</v>
      </c>
      <c r="AH13" s="140">
        <v>220</v>
      </c>
      <c r="AI13" s="140">
        <v>1419608</v>
      </c>
      <c r="AJ13" s="140">
        <v>0</v>
      </c>
      <c r="AK13" s="140">
        <v>75567</v>
      </c>
      <c r="AL13" s="140">
        <v>1377</v>
      </c>
      <c r="AM13" s="140">
        <v>298142</v>
      </c>
      <c r="AN13" s="140">
        <v>4169720</v>
      </c>
      <c r="AO13" s="140">
        <v>516851</v>
      </c>
      <c r="AP13" s="140">
        <v>392821</v>
      </c>
      <c r="AQ13" s="140">
        <v>46197</v>
      </c>
      <c r="AR13" s="140">
        <v>77833</v>
      </c>
      <c r="AS13" s="140">
        <v>0</v>
      </c>
      <c r="AT13" s="140">
        <v>2149294</v>
      </c>
      <c r="AU13" s="140">
        <v>114189</v>
      </c>
      <c r="AV13" s="140">
        <v>1658189</v>
      </c>
      <c r="AW13" s="140">
        <v>376916</v>
      </c>
      <c r="AX13" s="140">
        <v>0</v>
      </c>
      <c r="AY13" s="140">
        <v>1499154</v>
      </c>
      <c r="AZ13" s="140">
        <v>303163</v>
      </c>
      <c r="BA13" s="140">
        <v>1073221</v>
      </c>
      <c r="BB13" s="140">
        <v>113461</v>
      </c>
      <c r="BC13" s="140">
        <v>9309</v>
      </c>
      <c r="BD13" s="140">
        <v>1857441</v>
      </c>
      <c r="BE13" s="140">
        <v>4421</v>
      </c>
      <c r="BF13" s="140">
        <v>383209</v>
      </c>
      <c r="BG13" s="140">
        <v>6049701</v>
      </c>
      <c r="BH13" s="140">
        <v>8837312</v>
      </c>
      <c r="BI13" s="140">
        <v>8748325</v>
      </c>
      <c r="BJ13" s="140">
        <v>210637</v>
      </c>
      <c r="BK13" s="140">
        <v>5831353</v>
      </c>
      <c r="BL13" s="140">
        <v>2595568</v>
      </c>
      <c r="BM13" s="140">
        <v>110767</v>
      </c>
      <c r="BN13" s="140">
        <v>88987</v>
      </c>
      <c r="BO13" s="140">
        <v>1995325</v>
      </c>
      <c r="BP13" s="140">
        <v>27450056</v>
      </c>
      <c r="BQ13" s="140">
        <v>3029832</v>
      </c>
      <c r="BR13" s="140">
        <v>2120566</v>
      </c>
      <c r="BS13" s="140">
        <v>314253</v>
      </c>
      <c r="BT13" s="140">
        <v>522613</v>
      </c>
      <c r="BU13" s="140">
        <v>72400</v>
      </c>
      <c r="BV13" s="140">
        <v>8525497</v>
      </c>
      <c r="BW13" s="140">
        <v>387668</v>
      </c>
      <c r="BX13" s="140">
        <v>7275579</v>
      </c>
      <c r="BY13" s="140">
        <v>862250</v>
      </c>
      <c r="BZ13" s="140">
        <v>21466</v>
      </c>
      <c r="CA13" s="140">
        <v>15848957</v>
      </c>
      <c r="CB13" s="140">
        <v>7128490</v>
      </c>
      <c r="CC13" s="140">
        <v>7490869</v>
      </c>
      <c r="CD13" s="140">
        <v>1103590</v>
      </c>
      <c r="CE13" s="140">
        <v>126008</v>
      </c>
      <c r="CF13" s="140">
        <v>8162128</v>
      </c>
      <c r="CG13" s="140">
        <v>24304</v>
      </c>
      <c r="CH13" s="140">
        <v>1724980</v>
      </c>
      <c r="CI13" s="140">
        <v>38012348</v>
      </c>
    </row>
    <row r="14" spans="1:87" ht="13.5" customHeight="1" x14ac:dyDescent="0.15">
      <c r="A14" s="138" t="s">
        <v>10</v>
      </c>
      <c r="B14" s="139" t="s">
        <v>397</v>
      </c>
      <c r="C14" s="138" t="s">
        <v>1</v>
      </c>
      <c r="D14" s="140">
        <v>12048741</v>
      </c>
      <c r="E14" s="140">
        <v>11954718</v>
      </c>
      <c r="F14" s="140">
        <v>34837</v>
      </c>
      <c r="G14" s="140">
        <v>11533710</v>
      </c>
      <c r="H14" s="140">
        <v>382815</v>
      </c>
      <c r="I14" s="140">
        <v>3356</v>
      </c>
      <c r="J14" s="140">
        <v>94023</v>
      </c>
      <c r="K14" s="140">
        <v>1712055</v>
      </c>
      <c r="L14" s="140">
        <v>35852864</v>
      </c>
      <c r="M14" s="140">
        <v>3985994</v>
      </c>
      <c r="N14" s="140">
        <v>2571432</v>
      </c>
      <c r="O14" s="140">
        <v>879293</v>
      </c>
      <c r="P14" s="140">
        <v>502139</v>
      </c>
      <c r="Q14" s="140">
        <v>33130</v>
      </c>
      <c r="R14" s="140">
        <v>6394834</v>
      </c>
      <c r="S14" s="140">
        <v>390458</v>
      </c>
      <c r="T14" s="140">
        <v>5721163</v>
      </c>
      <c r="U14" s="140">
        <v>283213</v>
      </c>
      <c r="V14" s="140">
        <v>12826</v>
      </c>
      <c r="W14" s="140">
        <v>25433628</v>
      </c>
      <c r="X14" s="140">
        <v>8683554</v>
      </c>
      <c r="Y14" s="140">
        <v>14355177</v>
      </c>
      <c r="Z14" s="140">
        <v>1653748</v>
      </c>
      <c r="AA14" s="140">
        <v>741149</v>
      </c>
      <c r="AB14" s="140">
        <v>11388385</v>
      </c>
      <c r="AC14" s="140">
        <v>25582</v>
      </c>
      <c r="AD14" s="140">
        <v>3284748</v>
      </c>
      <c r="AE14" s="140">
        <v>51186353</v>
      </c>
      <c r="AF14" s="140">
        <v>540137</v>
      </c>
      <c r="AG14" s="140">
        <v>537528</v>
      </c>
      <c r="AH14" s="140">
        <v>0</v>
      </c>
      <c r="AI14" s="140">
        <v>537528</v>
      </c>
      <c r="AJ14" s="140">
        <v>0</v>
      </c>
      <c r="AK14" s="140">
        <v>0</v>
      </c>
      <c r="AL14" s="140">
        <v>2609</v>
      </c>
      <c r="AM14" s="140">
        <v>7882</v>
      </c>
      <c r="AN14" s="140">
        <v>5182375</v>
      </c>
      <c r="AO14" s="140">
        <v>1060595</v>
      </c>
      <c r="AP14" s="140">
        <v>917028</v>
      </c>
      <c r="AQ14" s="140">
        <v>41380</v>
      </c>
      <c r="AR14" s="140">
        <v>102187</v>
      </c>
      <c r="AS14" s="140">
        <v>0</v>
      </c>
      <c r="AT14" s="140">
        <v>1966446</v>
      </c>
      <c r="AU14" s="140">
        <v>9772</v>
      </c>
      <c r="AV14" s="140">
        <v>1956674</v>
      </c>
      <c r="AW14" s="140">
        <v>0</v>
      </c>
      <c r="AX14" s="140">
        <v>0</v>
      </c>
      <c r="AY14" s="140">
        <v>2153672</v>
      </c>
      <c r="AZ14" s="140">
        <v>377839</v>
      </c>
      <c r="BA14" s="140">
        <v>1655609</v>
      </c>
      <c r="BB14" s="140">
        <v>75566</v>
      </c>
      <c r="BC14" s="140">
        <v>44658</v>
      </c>
      <c r="BD14" s="140">
        <v>2757573</v>
      </c>
      <c r="BE14" s="140">
        <v>1662</v>
      </c>
      <c r="BF14" s="140">
        <v>924168</v>
      </c>
      <c r="BG14" s="140">
        <v>6646680</v>
      </c>
      <c r="BH14" s="140">
        <v>12588878</v>
      </c>
      <c r="BI14" s="140">
        <v>12492246</v>
      </c>
      <c r="BJ14" s="140">
        <v>34837</v>
      </c>
      <c r="BK14" s="140">
        <v>12071238</v>
      </c>
      <c r="BL14" s="140">
        <v>382815</v>
      </c>
      <c r="BM14" s="140">
        <v>3356</v>
      </c>
      <c r="BN14" s="140">
        <v>96632</v>
      </c>
      <c r="BO14" s="140">
        <v>1719937</v>
      </c>
      <c r="BP14" s="140">
        <v>41035239</v>
      </c>
      <c r="BQ14" s="140">
        <v>5046589</v>
      </c>
      <c r="BR14" s="140">
        <v>3488460</v>
      </c>
      <c r="BS14" s="140">
        <v>920673</v>
      </c>
      <c r="BT14" s="140">
        <v>604326</v>
      </c>
      <c r="BU14" s="140">
        <v>33130</v>
      </c>
      <c r="BV14" s="140">
        <v>8361280</v>
      </c>
      <c r="BW14" s="140">
        <v>400230</v>
      </c>
      <c r="BX14" s="140">
        <v>7677837</v>
      </c>
      <c r="BY14" s="140">
        <v>283213</v>
      </c>
      <c r="BZ14" s="140">
        <v>12826</v>
      </c>
      <c r="CA14" s="140">
        <v>27587300</v>
      </c>
      <c r="CB14" s="140">
        <v>9061393</v>
      </c>
      <c r="CC14" s="140">
        <v>16010786</v>
      </c>
      <c r="CD14" s="140">
        <v>1729314</v>
      </c>
      <c r="CE14" s="140">
        <v>785807</v>
      </c>
      <c r="CF14" s="140">
        <v>14145958</v>
      </c>
      <c r="CG14" s="140">
        <v>27244</v>
      </c>
      <c r="CH14" s="140">
        <v>4208916</v>
      </c>
      <c r="CI14" s="140">
        <v>57833033</v>
      </c>
    </row>
    <row r="15" spans="1:87" ht="13.5" customHeight="1" x14ac:dyDescent="0.15">
      <c r="A15" s="138" t="s">
        <v>11</v>
      </c>
      <c r="B15" s="139" t="s">
        <v>398</v>
      </c>
      <c r="C15" s="138" t="s">
        <v>1</v>
      </c>
      <c r="D15" s="140">
        <v>3678955.44</v>
      </c>
      <c r="E15" s="140">
        <v>3677049.44</v>
      </c>
      <c r="F15" s="140">
        <v>1298</v>
      </c>
      <c r="G15" s="140">
        <v>3492028.44</v>
      </c>
      <c r="H15" s="140">
        <v>61185</v>
      </c>
      <c r="I15" s="140">
        <v>122538</v>
      </c>
      <c r="J15" s="140">
        <v>1906</v>
      </c>
      <c r="K15" s="140">
        <v>262442</v>
      </c>
      <c r="L15" s="140">
        <v>27388503</v>
      </c>
      <c r="M15" s="140">
        <v>2244527</v>
      </c>
      <c r="N15" s="140">
        <v>1397653</v>
      </c>
      <c r="O15" s="140">
        <v>226872</v>
      </c>
      <c r="P15" s="140">
        <v>584636</v>
      </c>
      <c r="Q15" s="140">
        <v>35366</v>
      </c>
      <c r="R15" s="140">
        <v>4117383</v>
      </c>
      <c r="S15" s="140">
        <v>129139</v>
      </c>
      <c r="T15" s="140">
        <v>3343127</v>
      </c>
      <c r="U15" s="140">
        <v>645117</v>
      </c>
      <c r="V15" s="140">
        <v>27318</v>
      </c>
      <c r="W15" s="140">
        <v>19081109</v>
      </c>
      <c r="X15" s="140">
        <v>6599524</v>
      </c>
      <c r="Y15" s="140">
        <v>10824816</v>
      </c>
      <c r="Z15" s="140">
        <v>982141</v>
      </c>
      <c r="AA15" s="140">
        <v>674628</v>
      </c>
      <c r="AB15" s="140">
        <v>4447493</v>
      </c>
      <c r="AC15" s="140">
        <v>1918166</v>
      </c>
      <c r="AD15" s="140">
        <v>827503</v>
      </c>
      <c r="AE15" s="140">
        <v>31894961.440000001</v>
      </c>
      <c r="AF15" s="140">
        <v>292035</v>
      </c>
      <c r="AG15" s="140">
        <v>285395</v>
      </c>
      <c r="AH15" s="140">
        <v>0</v>
      </c>
      <c r="AI15" s="140">
        <v>285395</v>
      </c>
      <c r="AJ15" s="140">
        <v>0</v>
      </c>
      <c r="AK15" s="140">
        <v>0</v>
      </c>
      <c r="AL15" s="140">
        <v>6640</v>
      </c>
      <c r="AM15" s="140">
        <v>0</v>
      </c>
      <c r="AN15" s="140">
        <v>3232749</v>
      </c>
      <c r="AO15" s="140">
        <v>481506</v>
      </c>
      <c r="AP15" s="140">
        <v>264281</v>
      </c>
      <c r="AQ15" s="140">
        <v>201240</v>
      </c>
      <c r="AR15" s="140">
        <v>15985</v>
      </c>
      <c r="AS15" s="140">
        <v>0</v>
      </c>
      <c r="AT15" s="140">
        <v>1142277</v>
      </c>
      <c r="AU15" s="140">
        <v>30554</v>
      </c>
      <c r="AV15" s="140">
        <v>1111721</v>
      </c>
      <c r="AW15" s="140">
        <v>2</v>
      </c>
      <c r="AX15" s="140">
        <v>0</v>
      </c>
      <c r="AY15" s="140">
        <v>1607980</v>
      </c>
      <c r="AZ15" s="140">
        <v>339036</v>
      </c>
      <c r="BA15" s="140">
        <v>1207008</v>
      </c>
      <c r="BB15" s="140">
        <v>33101</v>
      </c>
      <c r="BC15" s="140">
        <v>28835</v>
      </c>
      <c r="BD15" s="140">
        <v>1602030</v>
      </c>
      <c r="BE15" s="140">
        <v>986</v>
      </c>
      <c r="BF15" s="140">
        <v>163206</v>
      </c>
      <c r="BG15" s="140">
        <v>3687990</v>
      </c>
      <c r="BH15" s="140">
        <v>3970990.44</v>
      </c>
      <c r="BI15" s="140">
        <v>3962444.44</v>
      </c>
      <c r="BJ15" s="140">
        <v>1298</v>
      </c>
      <c r="BK15" s="140">
        <v>3777423.44</v>
      </c>
      <c r="BL15" s="140">
        <v>61185</v>
      </c>
      <c r="BM15" s="140">
        <v>122538</v>
      </c>
      <c r="BN15" s="140">
        <v>8546</v>
      </c>
      <c r="BO15" s="140">
        <v>262442</v>
      </c>
      <c r="BP15" s="140">
        <v>30621252</v>
      </c>
      <c r="BQ15" s="140">
        <v>2726033</v>
      </c>
      <c r="BR15" s="140">
        <v>1661934</v>
      </c>
      <c r="BS15" s="140">
        <v>428112</v>
      </c>
      <c r="BT15" s="140">
        <v>600621</v>
      </c>
      <c r="BU15" s="140">
        <v>35366</v>
      </c>
      <c r="BV15" s="140">
        <v>5259660</v>
      </c>
      <c r="BW15" s="140">
        <v>159693</v>
      </c>
      <c r="BX15" s="140">
        <v>4454848</v>
      </c>
      <c r="BY15" s="140">
        <v>645119</v>
      </c>
      <c r="BZ15" s="140">
        <v>27318</v>
      </c>
      <c r="CA15" s="140">
        <v>20689089</v>
      </c>
      <c r="CB15" s="140">
        <v>6938560</v>
      </c>
      <c r="CC15" s="140">
        <v>12031824</v>
      </c>
      <c r="CD15" s="140">
        <v>1015242</v>
      </c>
      <c r="CE15" s="140">
        <v>703463</v>
      </c>
      <c r="CF15" s="140">
        <v>6049523</v>
      </c>
      <c r="CG15" s="140">
        <v>1919152</v>
      </c>
      <c r="CH15" s="140">
        <v>990709</v>
      </c>
      <c r="CI15" s="140">
        <v>35582951.439999998</v>
      </c>
    </row>
    <row r="16" spans="1:87" ht="13.5" customHeight="1" x14ac:dyDescent="0.15">
      <c r="A16" s="138" t="s">
        <v>12</v>
      </c>
      <c r="B16" s="139" t="s">
        <v>399</v>
      </c>
      <c r="C16" s="138" t="s">
        <v>1</v>
      </c>
      <c r="D16" s="140">
        <v>17127244</v>
      </c>
      <c r="E16" s="140">
        <v>17127244</v>
      </c>
      <c r="F16" s="140">
        <v>15585994</v>
      </c>
      <c r="G16" s="140">
        <v>576634</v>
      </c>
      <c r="H16" s="140">
        <v>144100</v>
      </c>
      <c r="I16" s="140">
        <v>820516</v>
      </c>
      <c r="J16" s="140">
        <v>0</v>
      </c>
      <c r="K16" s="140">
        <v>0</v>
      </c>
      <c r="L16" s="140">
        <v>21720427</v>
      </c>
      <c r="M16" s="140">
        <v>2908800</v>
      </c>
      <c r="N16" s="140">
        <v>1613746</v>
      </c>
      <c r="O16" s="140">
        <v>567241</v>
      </c>
      <c r="P16" s="140">
        <v>646541</v>
      </c>
      <c r="Q16" s="140">
        <v>81272</v>
      </c>
      <c r="R16" s="140">
        <v>4612310</v>
      </c>
      <c r="S16" s="140">
        <v>348329</v>
      </c>
      <c r="T16" s="140">
        <v>3792210</v>
      </c>
      <c r="U16" s="140">
        <v>471771</v>
      </c>
      <c r="V16" s="140">
        <v>16104</v>
      </c>
      <c r="W16" s="140">
        <v>14178619</v>
      </c>
      <c r="X16" s="140">
        <v>6274392</v>
      </c>
      <c r="Y16" s="140">
        <v>6823487</v>
      </c>
      <c r="Z16" s="140">
        <v>874277</v>
      </c>
      <c r="AA16" s="140">
        <v>206463</v>
      </c>
      <c r="AB16" s="140">
        <v>3289318</v>
      </c>
      <c r="AC16" s="140">
        <v>4594</v>
      </c>
      <c r="AD16" s="140">
        <v>941728</v>
      </c>
      <c r="AE16" s="140">
        <v>39789399</v>
      </c>
      <c r="AF16" s="140">
        <v>2705821</v>
      </c>
      <c r="AG16" s="140">
        <v>2655496</v>
      </c>
      <c r="AH16" s="140">
        <v>0</v>
      </c>
      <c r="AI16" s="140">
        <v>2655496</v>
      </c>
      <c r="AJ16" s="140">
        <v>0</v>
      </c>
      <c r="AK16" s="140">
        <v>0</v>
      </c>
      <c r="AL16" s="140">
        <v>50325</v>
      </c>
      <c r="AM16" s="140">
        <v>0</v>
      </c>
      <c r="AN16" s="140">
        <v>4895799</v>
      </c>
      <c r="AO16" s="140">
        <v>558213</v>
      </c>
      <c r="AP16" s="140">
        <v>470157</v>
      </c>
      <c r="AQ16" s="140">
        <v>358</v>
      </c>
      <c r="AR16" s="140">
        <v>87698</v>
      </c>
      <c r="AS16" s="140">
        <v>0</v>
      </c>
      <c r="AT16" s="140">
        <v>2490822</v>
      </c>
      <c r="AU16" s="140">
        <v>93650</v>
      </c>
      <c r="AV16" s="140">
        <v>2396788</v>
      </c>
      <c r="AW16" s="140">
        <v>384</v>
      </c>
      <c r="AX16" s="140">
        <v>0</v>
      </c>
      <c r="AY16" s="140">
        <v>1845873</v>
      </c>
      <c r="AZ16" s="140">
        <v>103032</v>
      </c>
      <c r="BA16" s="140">
        <v>1541755</v>
      </c>
      <c r="BB16" s="140">
        <v>104186</v>
      </c>
      <c r="BC16" s="140">
        <v>96900</v>
      </c>
      <c r="BD16" s="140">
        <v>1133054</v>
      </c>
      <c r="BE16" s="140">
        <v>891</v>
      </c>
      <c r="BF16" s="140">
        <v>214849</v>
      </c>
      <c r="BG16" s="140">
        <v>7816469</v>
      </c>
      <c r="BH16" s="140">
        <v>19833065</v>
      </c>
      <c r="BI16" s="140">
        <v>19782740</v>
      </c>
      <c r="BJ16" s="140">
        <v>15585994</v>
      </c>
      <c r="BK16" s="140">
        <v>3232130</v>
      </c>
      <c r="BL16" s="140">
        <v>144100</v>
      </c>
      <c r="BM16" s="140">
        <v>820516</v>
      </c>
      <c r="BN16" s="140">
        <v>50325</v>
      </c>
      <c r="BO16" s="140">
        <v>0</v>
      </c>
      <c r="BP16" s="140">
        <v>26616226</v>
      </c>
      <c r="BQ16" s="140">
        <v>3467013</v>
      </c>
      <c r="BR16" s="140">
        <v>2083903</v>
      </c>
      <c r="BS16" s="140">
        <v>567599</v>
      </c>
      <c r="BT16" s="140">
        <v>734239</v>
      </c>
      <c r="BU16" s="140">
        <v>81272</v>
      </c>
      <c r="BV16" s="140">
        <v>7103132</v>
      </c>
      <c r="BW16" s="140">
        <v>441979</v>
      </c>
      <c r="BX16" s="140">
        <v>6188998</v>
      </c>
      <c r="BY16" s="140">
        <v>472155</v>
      </c>
      <c r="BZ16" s="140">
        <v>16104</v>
      </c>
      <c r="CA16" s="140">
        <v>16024492</v>
      </c>
      <c r="CB16" s="140">
        <v>6377424</v>
      </c>
      <c r="CC16" s="140">
        <v>8365242</v>
      </c>
      <c r="CD16" s="140">
        <v>978463</v>
      </c>
      <c r="CE16" s="140">
        <v>303363</v>
      </c>
      <c r="CF16" s="140">
        <v>4422372</v>
      </c>
      <c r="CG16" s="140">
        <v>5485</v>
      </c>
      <c r="CH16" s="140">
        <v>1156577</v>
      </c>
      <c r="CI16" s="140">
        <v>47605868</v>
      </c>
    </row>
    <row r="17" spans="1:87" ht="13.5" customHeight="1" x14ac:dyDescent="0.15">
      <c r="A17" s="138" t="s">
        <v>13</v>
      </c>
      <c r="B17" s="139" t="s">
        <v>400</v>
      </c>
      <c r="C17" s="138" t="s">
        <v>1</v>
      </c>
      <c r="D17" s="140">
        <v>19291552</v>
      </c>
      <c r="E17" s="140">
        <v>18957544</v>
      </c>
      <c r="F17" s="140">
        <v>495</v>
      </c>
      <c r="G17" s="140">
        <v>17768671</v>
      </c>
      <c r="H17" s="140">
        <v>1110032</v>
      </c>
      <c r="I17" s="140">
        <v>78346</v>
      </c>
      <c r="J17" s="140">
        <v>334008</v>
      </c>
      <c r="K17" s="140">
        <v>1704367</v>
      </c>
      <c r="L17" s="140">
        <v>91231769</v>
      </c>
      <c r="M17" s="140">
        <v>12697268</v>
      </c>
      <c r="N17" s="140">
        <v>6730026</v>
      </c>
      <c r="O17" s="140">
        <v>4266073</v>
      </c>
      <c r="P17" s="140">
        <v>1657574</v>
      </c>
      <c r="Q17" s="140">
        <v>43595</v>
      </c>
      <c r="R17" s="140">
        <v>15749929</v>
      </c>
      <c r="S17" s="140">
        <v>881023</v>
      </c>
      <c r="T17" s="140">
        <v>14266940</v>
      </c>
      <c r="U17" s="140">
        <v>601966</v>
      </c>
      <c r="V17" s="140">
        <v>126398</v>
      </c>
      <c r="W17" s="140">
        <v>62610714</v>
      </c>
      <c r="X17" s="140">
        <v>26525538</v>
      </c>
      <c r="Y17" s="140">
        <v>30792285</v>
      </c>
      <c r="Z17" s="140">
        <v>4336164</v>
      </c>
      <c r="AA17" s="140">
        <v>956727</v>
      </c>
      <c r="AB17" s="140">
        <v>16311231</v>
      </c>
      <c r="AC17" s="140">
        <v>47460</v>
      </c>
      <c r="AD17" s="140">
        <v>5497257</v>
      </c>
      <c r="AE17" s="140">
        <v>116020578</v>
      </c>
      <c r="AF17" s="140">
        <v>889967</v>
      </c>
      <c r="AG17" s="140">
        <v>865326</v>
      </c>
      <c r="AH17" s="140">
        <v>0</v>
      </c>
      <c r="AI17" s="140">
        <v>861963</v>
      </c>
      <c r="AJ17" s="140">
        <v>0</v>
      </c>
      <c r="AK17" s="140">
        <v>3363</v>
      </c>
      <c r="AL17" s="140">
        <v>24641</v>
      </c>
      <c r="AM17" s="140">
        <v>127268</v>
      </c>
      <c r="AN17" s="140">
        <v>6931546</v>
      </c>
      <c r="AO17" s="140">
        <v>1402720</v>
      </c>
      <c r="AP17" s="140">
        <v>1096300</v>
      </c>
      <c r="AQ17" s="140">
        <v>0</v>
      </c>
      <c r="AR17" s="140">
        <v>306420</v>
      </c>
      <c r="AS17" s="140">
        <v>0</v>
      </c>
      <c r="AT17" s="140">
        <v>2195819</v>
      </c>
      <c r="AU17" s="140">
        <v>16317</v>
      </c>
      <c r="AV17" s="140">
        <v>2179502</v>
      </c>
      <c r="AW17" s="140">
        <v>0</v>
      </c>
      <c r="AX17" s="140">
        <v>0</v>
      </c>
      <c r="AY17" s="140">
        <v>3322963</v>
      </c>
      <c r="AZ17" s="140">
        <v>909505</v>
      </c>
      <c r="BA17" s="140">
        <v>1919360</v>
      </c>
      <c r="BB17" s="140">
        <v>140114</v>
      </c>
      <c r="BC17" s="140">
        <v>353984</v>
      </c>
      <c r="BD17" s="140">
        <v>2704602</v>
      </c>
      <c r="BE17" s="140">
        <v>10044</v>
      </c>
      <c r="BF17" s="140">
        <v>651720</v>
      </c>
      <c r="BG17" s="140">
        <v>8473233</v>
      </c>
      <c r="BH17" s="140">
        <v>20181519</v>
      </c>
      <c r="BI17" s="140">
        <v>19822870</v>
      </c>
      <c r="BJ17" s="140">
        <v>495</v>
      </c>
      <c r="BK17" s="140">
        <v>18630634</v>
      </c>
      <c r="BL17" s="140">
        <v>1110032</v>
      </c>
      <c r="BM17" s="140">
        <v>81709</v>
      </c>
      <c r="BN17" s="140">
        <v>358649</v>
      </c>
      <c r="BO17" s="140">
        <v>1831635</v>
      </c>
      <c r="BP17" s="140">
        <v>98163315</v>
      </c>
      <c r="BQ17" s="140">
        <v>14099988</v>
      </c>
      <c r="BR17" s="140">
        <v>7826326</v>
      </c>
      <c r="BS17" s="140">
        <v>4266073</v>
      </c>
      <c r="BT17" s="140">
        <v>1963994</v>
      </c>
      <c r="BU17" s="140">
        <v>43595</v>
      </c>
      <c r="BV17" s="140">
        <v>17945748</v>
      </c>
      <c r="BW17" s="140">
        <v>897340</v>
      </c>
      <c r="BX17" s="140">
        <v>16446442</v>
      </c>
      <c r="BY17" s="140">
        <v>601966</v>
      </c>
      <c r="BZ17" s="140">
        <v>126398</v>
      </c>
      <c r="CA17" s="140">
        <v>65933677</v>
      </c>
      <c r="CB17" s="140">
        <v>27435043</v>
      </c>
      <c r="CC17" s="140">
        <v>32711645</v>
      </c>
      <c r="CD17" s="140">
        <v>4476278</v>
      </c>
      <c r="CE17" s="140">
        <v>1310711</v>
      </c>
      <c r="CF17" s="140">
        <v>19015833</v>
      </c>
      <c r="CG17" s="140">
        <v>57504</v>
      </c>
      <c r="CH17" s="140">
        <v>6148977</v>
      </c>
      <c r="CI17" s="140">
        <v>124493811</v>
      </c>
    </row>
    <row r="18" spans="1:87" ht="13.5" customHeight="1" x14ac:dyDescent="0.15">
      <c r="A18" s="138" t="s">
        <v>14</v>
      </c>
      <c r="B18" s="139" t="s">
        <v>401</v>
      </c>
      <c r="C18" s="138" t="s">
        <v>1</v>
      </c>
      <c r="D18" s="140">
        <v>15844065</v>
      </c>
      <c r="E18" s="140">
        <v>15394340</v>
      </c>
      <c r="F18" s="140">
        <v>35053</v>
      </c>
      <c r="G18" s="140">
        <v>14678187</v>
      </c>
      <c r="H18" s="140">
        <v>638285</v>
      </c>
      <c r="I18" s="140">
        <v>42815</v>
      </c>
      <c r="J18" s="140">
        <v>449725</v>
      </c>
      <c r="K18" s="140">
        <v>877118</v>
      </c>
      <c r="L18" s="140">
        <v>83993833</v>
      </c>
      <c r="M18" s="140">
        <v>10467841</v>
      </c>
      <c r="N18" s="140">
        <v>5793131</v>
      </c>
      <c r="O18" s="140">
        <v>2940371</v>
      </c>
      <c r="P18" s="140">
        <v>1583335</v>
      </c>
      <c r="Q18" s="140">
        <v>151004</v>
      </c>
      <c r="R18" s="140">
        <v>11828061</v>
      </c>
      <c r="S18" s="140">
        <v>1783881</v>
      </c>
      <c r="T18" s="140">
        <v>9367446</v>
      </c>
      <c r="U18" s="140">
        <v>676734</v>
      </c>
      <c r="V18" s="140">
        <v>12308</v>
      </c>
      <c r="W18" s="140">
        <v>61618980</v>
      </c>
      <c r="X18" s="140">
        <v>22092410</v>
      </c>
      <c r="Y18" s="140">
        <v>34931338</v>
      </c>
      <c r="Z18" s="140">
        <v>3855196</v>
      </c>
      <c r="AA18" s="140">
        <v>740036</v>
      </c>
      <c r="AB18" s="140">
        <v>8560931</v>
      </c>
      <c r="AC18" s="140">
        <v>66643</v>
      </c>
      <c r="AD18" s="140">
        <v>5486737</v>
      </c>
      <c r="AE18" s="140">
        <v>105324635</v>
      </c>
      <c r="AF18" s="140">
        <v>2301549</v>
      </c>
      <c r="AG18" s="140">
        <v>2296412</v>
      </c>
      <c r="AH18" s="140">
        <v>2480</v>
      </c>
      <c r="AI18" s="140">
        <v>2198304</v>
      </c>
      <c r="AJ18" s="140">
        <v>0</v>
      </c>
      <c r="AK18" s="140">
        <v>95628</v>
      </c>
      <c r="AL18" s="140">
        <v>5137</v>
      </c>
      <c r="AM18" s="140">
        <v>142098</v>
      </c>
      <c r="AN18" s="140">
        <v>8358849</v>
      </c>
      <c r="AO18" s="140">
        <v>1289911</v>
      </c>
      <c r="AP18" s="140">
        <v>905223</v>
      </c>
      <c r="AQ18" s="140">
        <v>186213</v>
      </c>
      <c r="AR18" s="140">
        <v>198475</v>
      </c>
      <c r="AS18" s="140">
        <v>0</v>
      </c>
      <c r="AT18" s="140">
        <v>2672858</v>
      </c>
      <c r="AU18" s="140">
        <v>180857</v>
      </c>
      <c r="AV18" s="140">
        <v>2396508</v>
      </c>
      <c r="AW18" s="140">
        <v>95493</v>
      </c>
      <c r="AX18" s="140">
        <v>17790</v>
      </c>
      <c r="AY18" s="140">
        <v>4369714</v>
      </c>
      <c r="AZ18" s="140">
        <v>1055162</v>
      </c>
      <c r="BA18" s="140">
        <v>3054183</v>
      </c>
      <c r="BB18" s="140">
        <v>69962</v>
      </c>
      <c r="BC18" s="140">
        <v>190407</v>
      </c>
      <c r="BD18" s="140">
        <v>1826834</v>
      </c>
      <c r="BE18" s="140">
        <v>8576</v>
      </c>
      <c r="BF18" s="140">
        <v>587873</v>
      </c>
      <c r="BG18" s="140">
        <v>11248271</v>
      </c>
      <c r="BH18" s="140">
        <v>18145614</v>
      </c>
      <c r="BI18" s="140">
        <v>17690752</v>
      </c>
      <c r="BJ18" s="140">
        <v>37533</v>
      </c>
      <c r="BK18" s="140">
        <v>16876491</v>
      </c>
      <c r="BL18" s="140">
        <v>638285</v>
      </c>
      <c r="BM18" s="140">
        <v>138443</v>
      </c>
      <c r="BN18" s="140">
        <v>454862</v>
      </c>
      <c r="BO18" s="140">
        <v>1019216</v>
      </c>
      <c r="BP18" s="140">
        <v>92352682</v>
      </c>
      <c r="BQ18" s="140">
        <v>11757752</v>
      </c>
      <c r="BR18" s="140">
        <v>6698354</v>
      </c>
      <c r="BS18" s="140">
        <v>3126584</v>
      </c>
      <c r="BT18" s="140">
        <v>1781810</v>
      </c>
      <c r="BU18" s="140">
        <v>151004</v>
      </c>
      <c r="BV18" s="140">
        <v>14500919</v>
      </c>
      <c r="BW18" s="140">
        <v>1964738</v>
      </c>
      <c r="BX18" s="140">
        <v>11763954</v>
      </c>
      <c r="BY18" s="140">
        <v>772227</v>
      </c>
      <c r="BZ18" s="140">
        <v>30098</v>
      </c>
      <c r="CA18" s="140">
        <v>65988694</v>
      </c>
      <c r="CB18" s="140">
        <v>23147572</v>
      </c>
      <c r="CC18" s="140">
        <v>37985521</v>
      </c>
      <c r="CD18" s="140">
        <v>3925158</v>
      </c>
      <c r="CE18" s="140">
        <v>930443</v>
      </c>
      <c r="CF18" s="140">
        <v>10387765</v>
      </c>
      <c r="CG18" s="140">
        <v>75219</v>
      </c>
      <c r="CH18" s="140">
        <v>6074610</v>
      </c>
      <c r="CI18" s="140">
        <v>116572906</v>
      </c>
    </row>
    <row r="19" spans="1:87" ht="13.5" customHeight="1" x14ac:dyDescent="0.15">
      <c r="A19" s="138" t="s">
        <v>15</v>
      </c>
      <c r="B19" s="139" t="s">
        <v>402</v>
      </c>
      <c r="C19" s="138" t="s">
        <v>1</v>
      </c>
      <c r="D19" s="140">
        <v>28576753</v>
      </c>
      <c r="E19" s="140">
        <v>28424122</v>
      </c>
      <c r="F19" s="140">
        <v>360337</v>
      </c>
      <c r="G19" s="140">
        <v>26367304</v>
      </c>
      <c r="H19" s="140">
        <v>1549</v>
      </c>
      <c r="I19" s="140">
        <v>1694932</v>
      </c>
      <c r="J19" s="140">
        <v>152631</v>
      </c>
      <c r="K19" s="140">
        <v>8832949</v>
      </c>
      <c r="L19" s="140">
        <v>226397999</v>
      </c>
      <c r="M19" s="140">
        <v>51442670</v>
      </c>
      <c r="N19" s="140">
        <v>19649319</v>
      </c>
      <c r="O19" s="140">
        <v>28525118</v>
      </c>
      <c r="P19" s="140">
        <v>3237962</v>
      </c>
      <c r="Q19" s="140">
        <v>30271</v>
      </c>
      <c r="R19" s="140">
        <v>68949139</v>
      </c>
      <c r="S19" s="140">
        <v>26265475</v>
      </c>
      <c r="T19" s="140">
        <v>34787972</v>
      </c>
      <c r="U19" s="140">
        <v>7895692</v>
      </c>
      <c r="V19" s="140">
        <v>236363</v>
      </c>
      <c r="W19" s="140">
        <v>105654257</v>
      </c>
      <c r="X19" s="140">
        <v>59268394</v>
      </c>
      <c r="Y19" s="140">
        <v>40695516</v>
      </c>
      <c r="Z19" s="140">
        <v>1728620</v>
      </c>
      <c r="AA19" s="140">
        <v>3961727</v>
      </c>
      <c r="AB19" s="140">
        <v>49799630</v>
      </c>
      <c r="AC19" s="140">
        <v>115570</v>
      </c>
      <c r="AD19" s="140">
        <v>30756962</v>
      </c>
      <c r="AE19" s="140">
        <v>285731714</v>
      </c>
      <c r="AF19" s="140">
        <v>99345</v>
      </c>
      <c r="AG19" s="140">
        <v>88972</v>
      </c>
      <c r="AH19" s="140">
        <v>0</v>
      </c>
      <c r="AI19" s="140">
        <v>45022</v>
      </c>
      <c r="AJ19" s="140">
        <v>0</v>
      </c>
      <c r="AK19" s="140">
        <v>43950</v>
      </c>
      <c r="AL19" s="140">
        <v>10373</v>
      </c>
      <c r="AM19" s="140">
        <v>0</v>
      </c>
      <c r="AN19" s="140">
        <v>2540223</v>
      </c>
      <c r="AO19" s="140">
        <v>321185</v>
      </c>
      <c r="AP19" s="140">
        <v>296786</v>
      </c>
      <c r="AQ19" s="140">
        <v>6035</v>
      </c>
      <c r="AR19" s="140">
        <v>18364</v>
      </c>
      <c r="AS19" s="140">
        <v>0</v>
      </c>
      <c r="AT19" s="140">
        <v>568979</v>
      </c>
      <c r="AU19" s="140">
        <v>98680</v>
      </c>
      <c r="AV19" s="140">
        <v>470299</v>
      </c>
      <c r="AW19" s="140">
        <v>0</v>
      </c>
      <c r="AX19" s="140">
        <v>0</v>
      </c>
      <c r="AY19" s="140">
        <v>1648873</v>
      </c>
      <c r="AZ19" s="140">
        <v>792806</v>
      </c>
      <c r="BA19" s="140">
        <v>773810</v>
      </c>
      <c r="BB19" s="140">
        <v>173</v>
      </c>
      <c r="BC19" s="140">
        <v>82084</v>
      </c>
      <c r="BD19" s="140">
        <v>428723</v>
      </c>
      <c r="BE19" s="140">
        <v>1186</v>
      </c>
      <c r="BF19" s="140">
        <v>445348</v>
      </c>
      <c r="BG19" s="140">
        <v>3084916</v>
      </c>
      <c r="BH19" s="140">
        <v>28676098</v>
      </c>
      <c r="BI19" s="140">
        <v>28513094</v>
      </c>
      <c r="BJ19" s="140">
        <v>360337</v>
      </c>
      <c r="BK19" s="140">
        <v>26412326</v>
      </c>
      <c r="BL19" s="140">
        <v>1549</v>
      </c>
      <c r="BM19" s="140">
        <v>1738882</v>
      </c>
      <c r="BN19" s="140">
        <v>163004</v>
      </c>
      <c r="BO19" s="140">
        <v>8832949</v>
      </c>
      <c r="BP19" s="140">
        <v>228938222</v>
      </c>
      <c r="BQ19" s="140">
        <v>51763855</v>
      </c>
      <c r="BR19" s="140">
        <v>19946105</v>
      </c>
      <c r="BS19" s="140">
        <v>28531153</v>
      </c>
      <c r="BT19" s="140">
        <v>3256326</v>
      </c>
      <c r="BU19" s="140">
        <v>30271</v>
      </c>
      <c r="BV19" s="140">
        <v>69518118</v>
      </c>
      <c r="BW19" s="140">
        <v>26364155</v>
      </c>
      <c r="BX19" s="140">
        <v>35258271</v>
      </c>
      <c r="BY19" s="140">
        <v>7895692</v>
      </c>
      <c r="BZ19" s="140">
        <v>236363</v>
      </c>
      <c r="CA19" s="140">
        <v>107303130</v>
      </c>
      <c r="CB19" s="140">
        <v>60061200</v>
      </c>
      <c r="CC19" s="140">
        <v>41469326</v>
      </c>
      <c r="CD19" s="140">
        <v>1728793</v>
      </c>
      <c r="CE19" s="140">
        <v>4043811</v>
      </c>
      <c r="CF19" s="140">
        <v>50228353</v>
      </c>
      <c r="CG19" s="140">
        <v>116756</v>
      </c>
      <c r="CH19" s="140">
        <v>31202310</v>
      </c>
      <c r="CI19" s="140">
        <v>288816630</v>
      </c>
    </row>
    <row r="20" spans="1:87" ht="13.5" customHeight="1" x14ac:dyDescent="0.15">
      <c r="A20" s="138" t="s">
        <v>16</v>
      </c>
      <c r="B20" s="139" t="s">
        <v>403</v>
      </c>
      <c r="C20" s="138" t="s">
        <v>1</v>
      </c>
      <c r="D20" s="140">
        <v>30823963</v>
      </c>
      <c r="E20" s="140">
        <v>30617830</v>
      </c>
      <c r="F20" s="140">
        <v>152888</v>
      </c>
      <c r="G20" s="140">
        <v>27793224</v>
      </c>
      <c r="H20" s="140">
        <v>2615465</v>
      </c>
      <c r="I20" s="140">
        <v>56253</v>
      </c>
      <c r="J20" s="140">
        <v>206133</v>
      </c>
      <c r="K20" s="140">
        <v>565125</v>
      </c>
      <c r="L20" s="140">
        <v>105838093</v>
      </c>
      <c r="M20" s="140">
        <v>35610671</v>
      </c>
      <c r="N20" s="140">
        <v>10188879</v>
      </c>
      <c r="O20" s="140">
        <v>20532223</v>
      </c>
      <c r="P20" s="140">
        <v>4643586</v>
      </c>
      <c r="Q20" s="140">
        <v>245983</v>
      </c>
      <c r="R20" s="140">
        <v>20179483</v>
      </c>
      <c r="S20" s="140">
        <v>3984541</v>
      </c>
      <c r="T20" s="140">
        <v>12282459</v>
      </c>
      <c r="U20" s="140">
        <v>3912483</v>
      </c>
      <c r="V20" s="140">
        <v>1006603</v>
      </c>
      <c r="W20" s="140">
        <v>48859522</v>
      </c>
      <c r="X20" s="140">
        <v>23758304</v>
      </c>
      <c r="Y20" s="140">
        <v>22369497</v>
      </c>
      <c r="Z20" s="140">
        <v>2418044</v>
      </c>
      <c r="AA20" s="140">
        <v>313677</v>
      </c>
      <c r="AB20" s="140">
        <v>2832259</v>
      </c>
      <c r="AC20" s="140">
        <v>181814</v>
      </c>
      <c r="AD20" s="140">
        <v>5055154</v>
      </c>
      <c r="AE20" s="140">
        <v>141717210</v>
      </c>
      <c r="AF20" s="140">
        <v>419430</v>
      </c>
      <c r="AG20" s="140">
        <v>397509</v>
      </c>
      <c r="AH20" s="140">
        <v>0</v>
      </c>
      <c r="AI20" s="140">
        <v>397509</v>
      </c>
      <c r="AJ20" s="140">
        <v>0</v>
      </c>
      <c r="AK20" s="140">
        <v>0</v>
      </c>
      <c r="AL20" s="140">
        <v>21921</v>
      </c>
      <c r="AM20" s="140">
        <v>0</v>
      </c>
      <c r="AN20" s="140">
        <v>5410099</v>
      </c>
      <c r="AO20" s="140">
        <v>2111474</v>
      </c>
      <c r="AP20" s="140">
        <v>567741</v>
      </c>
      <c r="AQ20" s="140">
        <v>1317345</v>
      </c>
      <c r="AR20" s="140">
        <v>226388</v>
      </c>
      <c r="AS20" s="140">
        <v>0</v>
      </c>
      <c r="AT20" s="140">
        <v>1189615</v>
      </c>
      <c r="AU20" s="140">
        <v>276303</v>
      </c>
      <c r="AV20" s="140">
        <v>797816</v>
      </c>
      <c r="AW20" s="140">
        <v>115496</v>
      </c>
      <c r="AX20" s="140">
        <v>44745</v>
      </c>
      <c r="AY20" s="140">
        <v>2061294</v>
      </c>
      <c r="AZ20" s="140">
        <v>985804</v>
      </c>
      <c r="BA20" s="140">
        <v>1007063</v>
      </c>
      <c r="BB20" s="140">
        <v>45037</v>
      </c>
      <c r="BC20" s="140">
        <v>23390</v>
      </c>
      <c r="BD20" s="140">
        <v>220272</v>
      </c>
      <c r="BE20" s="140">
        <v>2971</v>
      </c>
      <c r="BF20" s="140">
        <v>366721</v>
      </c>
      <c r="BG20" s="140">
        <v>6196250</v>
      </c>
      <c r="BH20" s="140">
        <v>31243393</v>
      </c>
      <c r="BI20" s="140">
        <v>31015339</v>
      </c>
      <c r="BJ20" s="140">
        <v>152888</v>
      </c>
      <c r="BK20" s="140">
        <v>28190733</v>
      </c>
      <c r="BL20" s="140">
        <v>2615465</v>
      </c>
      <c r="BM20" s="140">
        <v>56253</v>
      </c>
      <c r="BN20" s="140">
        <v>228054</v>
      </c>
      <c r="BO20" s="140">
        <v>565125</v>
      </c>
      <c r="BP20" s="140">
        <v>111248192</v>
      </c>
      <c r="BQ20" s="140">
        <v>37722145</v>
      </c>
      <c r="BR20" s="140">
        <v>10756620</v>
      </c>
      <c r="BS20" s="140">
        <v>21849568</v>
      </c>
      <c r="BT20" s="140">
        <v>4869974</v>
      </c>
      <c r="BU20" s="140">
        <v>245983</v>
      </c>
      <c r="BV20" s="140">
        <v>21369098</v>
      </c>
      <c r="BW20" s="140">
        <v>4260844</v>
      </c>
      <c r="BX20" s="140">
        <v>13080275</v>
      </c>
      <c r="BY20" s="140">
        <v>4027979</v>
      </c>
      <c r="BZ20" s="140">
        <v>1051348</v>
      </c>
      <c r="CA20" s="140">
        <v>50920816</v>
      </c>
      <c r="CB20" s="140">
        <v>24744108</v>
      </c>
      <c r="CC20" s="140">
        <v>23376560</v>
      </c>
      <c r="CD20" s="140">
        <v>2463081</v>
      </c>
      <c r="CE20" s="140">
        <v>337067</v>
      </c>
      <c r="CF20" s="140">
        <v>3052531</v>
      </c>
      <c r="CG20" s="140">
        <v>184785</v>
      </c>
      <c r="CH20" s="140">
        <v>5421875</v>
      </c>
      <c r="CI20" s="140">
        <v>147913460</v>
      </c>
    </row>
    <row r="21" spans="1:87" ht="13.5" customHeight="1" x14ac:dyDescent="0.15">
      <c r="A21" s="138" t="s">
        <v>17</v>
      </c>
      <c r="B21" s="139" t="s">
        <v>404</v>
      </c>
      <c r="C21" s="138" t="s">
        <v>1</v>
      </c>
      <c r="D21" s="140">
        <v>16079040</v>
      </c>
      <c r="E21" s="140">
        <v>16020172</v>
      </c>
      <c r="F21" s="140">
        <v>6382</v>
      </c>
      <c r="G21" s="140">
        <v>15172434</v>
      </c>
      <c r="H21" s="140">
        <v>667160</v>
      </c>
      <c r="I21" s="140">
        <v>174196</v>
      </c>
      <c r="J21" s="140">
        <v>58868</v>
      </c>
      <c r="K21" s="140">
        <v>2171843</v>
      </c>
      <c r="L21" s="140">
        <v>29408070</v>
      </c>
      <c r="M21" s="140">
        <v>2882467</v>
      </c>
      <c r="N21" s="140">
        <v>1649682</v>
      </c>
      <c r="O21" s="140">
        <v>359209</v>
      </c>
      <c r="P21" s="140">
        <v>692501</v>
      </c>
      <c r="Q21" s="140">
        <v>181075</v>
      </c>
      <c r="R21" s="140">
        <v>5732756</v>
      </c>
      <c r="S21" s="140">
        <v>750761</v>
      </c>
      <c r="T21" s="140">
        <v>4372424</v>
      </c>
      <c r="U21" s="140">
        <v>609571</v>
      </c>
      <c r="V21" s="140">
        <v>4052</v>
      </c>
      <c r="W21" s="140">
        <v>20750003</v>
      </c>
      <c r="X21" s="140">
        <v>8812354</v>
      </c>
      <c r="Y21" s="140">
        <v>9935980</v>
      </c>
      <c r="Z21" s="140">
        <v>874329</v>
      </c>
      <c r="AA21" s="140">
        <v>1127340</v>
      </c>
      <c r="AB21" s="140">
        <v>2889312</v>
      </c>
      <c r="AC21" s="140">
        <v>38792</v>
      </c>
      <c r="AD21" s="140">
        <v>1117629</v>
      </c>
      <c r="AE21" s="140">
        <v>46604739</v>
      </c>
      <c r="AF21" s="140">
        <v>28164</v>
      </c>
      <c r="AG21" s="140">
        <v>28164</v>
      </c>
      <c r="AH21" s="140">
        <v>0</v>
      </c>
      <c r="AI21" s="140">
        <v>18088</v>
      </c>
      <c r="AJ21" s="140">
        <v>10076</v>
      </c>
      <c r="AK21" s="140">
        <v>0</v>
      </c>
      <c r="AL21" s="140">
        <v>0</v>
      </c>
      <c r="AM21" s="140">
        <v>0</v>
      </c>
      <c r="AN21" s="140">
        <v>4284975</v>
      </c>
      <c r="AO21" s="140">
        <v>592203</v>
      </c>
      <c r="AP21" s="140">
        <v>406278</v>
      </c>
      <c r="AQ21" s="140">
        <v>10188</v>
      </c>
      <c r="AR21" s="140">
        <v>175737</v>
      </c>
      <c r="AS21" s="140">
        <v>0</v>
      </c>
      <c r="AT21" s="140">
        <v>1623691</v>
      </c>
      <c r="AU21" s="140">
        <v>184659</v>
      </c>
      <c r="AV21" s="140">
        <v>1439032</v>
      </c>
      <c r="AW21" s="140">
        <v>0</v>
      </c>
      <c r="AX21" s="140">
        <v>212</v>
      </c>
      <c r="AY21" s="140">
        <v>2068017</v>
      </c>
      <c r="AZ21" s="140">
        <v>1089061</v>
      </c>
      <c r="BA21" s="140">
        <v>931046</v>
      </c>
      <c r="BB21" s="140">
        <v>36105</v>
      </c>
      <c r="BC21" s="140">
        <v>11805</v>
      </c>
      <c r="BD21" s="140">
        <v>240402</v>
      </c>
      <c r="BE21" s="140">
        <v>852</v>
      </c>
      <c r="BF21" s="140">
        <v>97236</v>
      </c>
      <c r="BG21" s="140">
        <v>4410375</v>
      </c>
      <c r="BH21" s="140">
        <v>16107204</v>
      </c>
      <c r="BI21" s="140">
        <v>16048336</v>
      </c>
      <c r="BJ21" s="140">
        <v>6382</v>
      </c>
      <c r="BK21" s="140">
        <v>15190522</v>
      </c>
      <c r="BL21" s="140">
        <v>677236</v>
      </c>
      <c r="BM21" s="140">
        <v>174196</v>
      </c>
      <c r="BN21" s="140">
        <v>58868</v>
      </c>
      <c r="BO21" s="140">
        <v>2171843</v>
      </c>
      <c r="BP21" s="140">
        <v>33693045</v>
      </c>
      <c r="BQ21" s="140">
        <v>3474670</v>
      </c>
      <c r="BR21" s="140">
        <v>2055960</v>
      </c>
      <c r="BS21" s="140">
        <v>369397</v>
      </c>
      <c r="BT21" s="140">
        <v>868238</v>
      </c>
      <c r="BU21" s="140">
        <v>181075</v>
      </c>
      <c r="BV21" s="140">
        <v>7356447</v>
      </c>
      <c r="BW21" s="140">
        <v>935420</v>
      </c>
      <c r="BX21" s="140">
        <v>5811456</v>
      </c>
      <c r="BY21" s="140">
        <v>609571</v>
      </c>
      <c r="BZ21" s="140">
        <v>4264</v>
      </c>
      <c r="CA21" s="140">
        <v>22818020</v>
      </c>
      <c r="CB21" s="140">
        <v>9901415</v>
      </c>
      <c r="CC21" s="140">
        <v>10867026</v>
      </c>
      <c r="CD21" s="140">
        <v>910434</v>
      </c>
      <c r="CE21" s="140">
        <v>1139145</v>
      </c>
      <c r="CF21" s="140">
        <v>3129714</v>
      </c>
      <c r="CG21" s="140">
        <v>39644</v>
      </c>
      <c r="CH21" s="140">
        <v>1214865</v>
      </c>
      <c r="CI21" s="140">
        <v>51015114</v>
      </c>
    </row>
    <row r="22" spans="1:87" ht="13.5" customHeight="1" x14ac:dyDescent="0.15">
      <c r="A22" s="138" t="s">
        <v>18</v>
      </c>
      <c r="B22" s="139" t="s">
        <v>405</v>
      </c>
      <c r="C22" s="138" t="s">
        <v>1</v>
      </c>
      <c r="D22" s="140">
        <v>83601</v>
      </c>
      <c r="E22" s="140">
        <v>72053</v>
      </c>
      <c r="F22" s="140">
        <v>0</v>
      </c>
      <c r="G22" s="140">
        <v>23584</v>
      </c>
      <c r="H22" s="140">
        <v>44982</v>
      </c>
      <c r="I22" s="140">
        <v>3487</v>
      </c>
      <c r="J22" s="140">
        <v>11548</v>
      </c>
      <c r="K22" s="140">
        <v>80</v>
      </c>
      <c r="L22" s="140">
        <v>11579145</v>
      </c>
      <c r="M22" s="140">
        <v>1890846</v>
      </c>
      <c r="N22" s="140">
        <v>836350</v>
      </c>
      <c r="O22" s="140">
        <v>914706</v>
      </c>
      <c r="P22" s="140">
        <v>117355</v>
      </c>
      <c r="Q22" s="140">
        <v>22435</v>
      </c>
      <c r="R22" s="140">
        <v>1661535</v>
      </c>
      <c r="S22" s="140">
        <v>158606</v>
      </c>
      <c r="T22" s="140">
        <v>1408117</v>
      </c>
      <c r="U22" s="140">
        <v>94812</v>
      </c>
      <c r="V22" s="140">
        <v>16660</v>
      </c>
      <c r="W22" s="140">
        <v>7995857</v>
      </c>
      <c r="X22" s="140">
        <v>3287245</v>
      </c>
      <c r="Y22" s="140">
        <v>3880649</v>
      </c>
      <c r="Z22" s="140">
        <v>626164</v>
      </c>
      <c r="AA22" s="140">
        <v>201799</v>
      </c>
      <c r="AB22" s="140">
        <v>3090160</v>
      </c>
      <c r="AC22" s="140">
        <v>14247</v>
      </c>
      <c r="AD22" s="140">
        <v>1305104</v>
      </c>
      <c r="AE22" s="140">
        <v>12967850</v>
      </c>
      <c r="AF22" s="140">
        <v>155379</v>
      </c>
      <c r="AG22" s="140">
        <v>151364</v>
      </c>
      <c r="AH22" s="140">
        <v>0</v>
      </c>
      <c r="AI22" s="140">
        <v>151364</v>
      </c>
      <c r="AJ22" s="140">
        <v>0</v>
      </c>
      <c r="AK22" s="140">
        <v>0</v>
      </c>
      <c r="AL22" s="140">
        <v>4015</v>
      </c>
      <c r="AM22" s="140">
        <v>0</v>
      </c>
      <c r="AN22" s="140">
        <v>1130502</v>
      </c>
      <c r="AO22" s="140">
        <v>418411</v>
      </c>
      <c r="AP22" s="140">
        <v>193396</v>
      </c>
      <c r="AQ22" s="140">
        <v>82083</v>
      </c>
      <c r="AR22" s="140">
        <v>142932</v>
      </c>
      <c r="AS22" s="140">
        <v>0</v>
      </c>
      <c r="AT22" s="140">
        <v>198901</v>
      </c>
      <c r="AU22" s="140">
        <v>6766</v>
      </c>
      <c r="AV22" s="140">
        <v>192023</v>
      </c>
      <c r="AW22" s="140">
        <v>112</v>
      </c>
      <c r="AX22" s="140">
        <v>0</v>
      </c>
      <c r="AY22" s="140">
        <v>511767</v>
      </c>
      <c r="AZ22" s="140">
        <v>161981</v>
      </c>
      <c r="BA22" s="140">
        <v>307546</v>
      </c>
      <c r="BB22" s="140">
        <v>2347</v>
      </c>
      <c r="BC22" s="140">
        <v>39893</v>
      </c>
      <c r="BD22" s="140">
        <v>476832</v>
      </c>
      <c r="BE22" s="140">
        <v>1423</v>
      </c>
      <c r="BF22" s="140">
        <v>52365</v>
      </c>
      <c r="BG22" s="140">
        <v>1338246</v>
      </c>
      <c r="BH22" s="140">
        <v>238980</v>
      </c>
      <c r="BI22" s="140">
        <v>223417</v>
      </c>
      <c r="BJ22" s="140">
        <v>0</v>
      </c>
      <c r="BK22" s="140">
        <v>174948</v>
      </c>
      <c r="BL22" s="140">
        <v>44982</v>
      </c>
      <c r="BM22" s="140">
        <v>3487</v>
      </c>
      <c r="BN22" s="140">
        <v>15563</v>
      </c>
      <c r="BO22" s="140">
        <v>80</v>
      </c>
      <c r="BP22" s="140">
        <v>12709647</v>
      </c>
      <c r="BQ22" s="140">
        <v>2309257</v>
      </c>
      <c r="BR22" s="140">
        <v>1029746</v>
      </c>
      <c r="BS22" s="140">
        <v>996789</v>
      </c>
      <c r="BT22" s="140">
        <v>260287</v>
      </c>
      <c r="BU22" s="140">
        <v>22435</v>
      </c>
      <c r="BV22" s="140">
        <v>1860436</v>
      </c>
      <c r="BW22" s="140">
        <v>165372</v>
      </c>
      <c r="BX22" s="140">
        <v>1600140</v>
      </c>
      <c r="BY22" s="140">
        <v>94924</v>
      </c>
      <c r="BZ22" s="140">
        <v>16660</v>
      </c>
      <c r="CA22" s="140">
        <v>8507624</v>
      </c>
      <c r="CB22" s="140">
        <v>3449226</v>
      </c>
      <c r="CC22" s="140">
        <v>4188195</v>
      </c>
      <c r="CD22" s="140">
        <v>628511</v>
      </c>
      <c r="CE22" s="140">
        <v>241692</v>
      </c>
      <c r="CF22" s="140">
        <v>3566992</v>
      </c>
      <c r="CG22" s="140">
        <v>15670</v>
      </c>
      <c r="CH22" s="140">
        <v>1357469</v>
      </c>
      <c r="CI22" s="140">
        <v>14306096</v>
      </c>
    </row>
    <row r="23" spans="1:87" ht="13.5" customHeight="1" x14ac:dyDescent="0.15">
      <c r="A23" s="138" t="s">
        <v>19</v>
      </c>
      <c r="B23" s="139" t="s">
        <v>406</v>
      </c>
      <c r="C23" s="138" t="s">
        <v>1</v>
      </c>
      <c r="D23" s="140">
        <v>573616</v>
      </c>
      <c r="E23" s="140">
        <v>549297</v>
      </c>
      <c r="F23" s="140">
        <v>0</v>
      </c>
      <c r="G23" s="140">
        <v>173684</v>
      </c>
      <c r="H23" s="140">
        <v>375613</v>
      </c>
      <c r="I23" s="140">
        <v>0</v>
      </c>
      <c r="J23" s="140">
        <v>24319</v>
      </c>
      <c r="K23" s="140">
        <v>215589</v>
      </c>
      <c r="L23" s="140">
        <v>13428770</v>
      </c>
      <c r="M23" s="140">
        <v>2947860</v>
      </c>
      <c r="N23" s="140">
        <v>1274791</v>
      </c>
      <c r="O23" s="140">
        <v>728566</v>
      </c>
      <c r="P23" s="140">
        <v>779810</v>
      </c>
      <c r="Q23" s="140">
        <v>164693</v>
      </c>
      <c r="R23" s="140">
        <v>3288887</v>
      </c>
      <c r="S23" s="140">
        <v>119950</v>
      </c>
      <c r="T23" s="140">
        <v>2733754</v>
      </c>
      <c r="U23" s="140">
        <v>435183</v>
      </c>
      <c r="V23" s="140">
        <v>51961</v>
      </c>
      <c r="W23" s="140">
        <v>7140062</v>
      </c>
      <c r="X23" s="140">
        <v>3657120</v>
      </c>
      <c r="Y23" s="140">
        <v>2687019</v>
      </c>
      <c r="Z23" s="140">
        <v>681453</v>
      </c>
      <c r="AA23" s="140">
        <v>114470</v>
      </c>
      <c r="AB23" s="140">
        <v>2358413</v>
      </c>
      <c r="AC23" s="140">
        <v>0</v>
      </c>
      <c r="AD23" s="140">
        <v>1007822</v>
      </c>
      <c r="AE23" s="140">
        <v>15010208</v>
      </c>
      <c r="AF23" s="140">
        <v>334409</v>
      </c>
      <c r="AG23" s="140">
        <v>334409</v>
      </c>
      <c r="AH23" s="140">
        <v>0</v>
      </c>
      <c r="AI23" s="140">
        <v>334409</v>
      </c>
      <c r="AJ23" s="140">
        <v>0</v>
      </c>
      <c r="AK23" s="140">
        <v>0</v>
      </c>
      <c r="AL23" s="140">
        <v>0</v>
      </c>
      <c r="AM23" s="140">
        <v>47776</v>
      </c>
      <c r="AN23" s="140">
        <v>756159</v>
      </c>
      <c r="AO23" s="140">
        <v>99284</v>
      </c>
      <c r="AP23" s="140">
        <v>50612</v>
      </c>
      <c r="AQ23" s="140">
        <v>0</v>
      </c>
      <c r="AR23" s="140">
        <v>48672</v>
      </c>
      <c r="AS23" s="140">
        <v>0</v>
      </c>
      <c r="AT23" s="140">
        <v>293323</v>
      </c>
      <c r="AU23" s="140">
        <v>0</v>
      </c>
      <c r="AV23" s="140">
        <v>293323</v>
      </c>
      <c r="AW23" s="140">
        <v>0</v>
      </c>
      <c r="AX23" s="140">
        <v>0</v>
      </c>
      <c r="AY23" s="140">
        <v>363552</v>
      </c>
      <c r="AZ23" s="140">
        <v>17087</v>
      </c>
      <c r="BA23" s="140">
        <v>237174</v>
      </c>
      <c r="BB23" s="140">
        <v>109291</v>
      </c>
      <c r="BC23" s="140">
        <v>0</v>
      </c>
      <c r="BD23" s="140">
        <v>265498</v>
      </c>
      <c r="BE23" s="140">
        <v>0</v>
      </c>
      <c r="BF23" s="140">
        <v>16032</v>
      </c>
      <c r="BG23" s="140">
        <v>1106600</v>
      </c>
      <c r="BH23" s="140">
        <v>908025</v>
      </c>
      <c r="BI23" s="140">
        <v>883706</v>
      </c>
      <c r="BJ23" s="140">
        <v>0</v>
      </c>
      <c r="BK23" s="140">
        <v>508093</v>
      </c>
      <c r="BL23" s="140">
        <v>375613</v>
      </c>
      <c r="BM23" s="140">
        <v>0</v>
      </c>
      <c r="BN23" s="140">
        <v>24319</v>
      </c>
      <c r="BO23" s="140">
        <v>263365</v>
      </c>
      <c r="BP23" s="140">
        <v>14184929</v>
      </c>
      <c r="BQ23" s="140">
        <v>3047144</v>
      </c>
      <c r="BR23" s="140">
        <v>1325403</v>
      </c>
      <c r="BS23" s="140">
        <v>728566</v>
      </c>
      <c r="BT23" s="140">
        <v>828482</v>
      </c>
      <c r="BU23" s="140">
        <v>164693</v>
      </c>
      <c r="BV23" s="140">
        <v>3582210</v>
      </c>
      <c r="BW23" s="140">
        <v>119950</v>
      </c>
      <c r="BX23" s="140">
        <v>3027077</v>
      </c>
      <c r="BY23" s="140">
        <v>435183</v>
      </c>
      <c r="BZ23" s="140">
        <v>51961</v>
      </c>
      <c r="CA23" s="140">
        <v>7503614</v>
      </c>
      <c r="CB23" s="140">
        <v>3674207</v>
      </c>
      <c r="CC23" s="140">
        <v>2924193</v>
      </c>
      <c r="CD23" s="140">
        <v>790744</v>
      </c>
      <c r="CE23" s="140">
        <v>114470</v>
      </c>
      <c r="CF23" s="140">
        <v>2623911</v>
      </c>
      <c r="CG23" s="140">
        <v>0</v>
      </c>
      <c r="CH23" s="140">
        <v>1023854</v>
      </c>
      <c r="CI23" s="140">
        <v>16116808</v>
      </c>
    </row>
    <row r="24" spans="1:87" ht="13.5" customHeight="1" x14ac:dyDescent="0.15">
      <c r="A24" s="138" t="s">
        <v>20</v>
      </c>
      <c r="B24" s="139" t="s">
        <v>407</v>
      </c>
      <c r="C24" s="138" t="s">
        <v>1</v>
      </c>
      <c r="D24" s="140">
        <v>3519371</v>
      </c>
      <c r="E24" s="140">
        <v>3519371</v>
      </c>
      <c r="F24" s="140">
        <v>492096</v>
      </c>
      <c r="G24" s="140">
        <v>2535237</v>
      </c>
      <c r="H24" s="140">
        <v>426974</v>
      </c>
      <c r="I24" s="140">
        <v>65064</v>
      </c>
      <c r="J24" s="140">
        <v>0</v>
      </c>
      <c r="K24" s="140">
        <v>12688</v>
      </c>
      <c r="L24" s="140">
        <v>10148084</v>
      </c>
      <c r="M24" s="140">
        <v>1023945</v>
      </c>
      <c r="N24" s="140">
        <v>459839</v>
      </c>
      <c r="O24" s="140">
        <v>296184</v>
      </c>
      <c r="P24" s="140">
        <v>267922</v>
      </c>
      <c r="Q24" s="140">
        <v>0</v>
      </c>
      <c r="R24" s="140">
        <v>2095885</v>
      </c>
      <c r="S24" s="140">
        <v>246039</v>
      </c>
      <c r="T24" s="140">
        <v>1698912</v>
      </c>
      <c r="U24" s="140">
        <v>150934</v>
      </c>
      <c r="V24" s="140">
        <v>0</v>
      </c>
      <c r="W24" s="140">
        <v>7020756</v>
      </c>
      <c r="X24" s="140">
        <v>2554743</v>
      </c>
      <c r="Y24" s="140">
        <v>3767088</v>
      </c>
      <c r="Z24" s="140">
        <v>612214</v>
      </c>
      <c r="AA24" s="140">
        <v>86711</v>
      </c>
      <c r="AB24" s="140">
        <v>4522652</v>
      </c>
      <c r="AC24" s="140">
        <v>7498</v>
      </c>
      <c r="AD24" s="140">
        <v>829233</v>
      </c>
      <c r="AE24" s="140">
        <v>14496688</v>
      </c>
      <c r="AF24" s="140">
        <v>85487</v>
      </c>
      <c r="AG24" s="140">
        <v>83373</v>
      </c>
      <c r="AH24" s="140">
        <v>0</v>
      </c>
      <c r="AI24" s="140">
        <v>83373</v>
      </c>
      <c r="AJ24" s="140">
        <v>0</v>
      </c>
      <c r="AK24" s="140">
        <v>0</v>
      </c>
      <c r="AL24" s="140">
        <v>2114</v>
      </c>
      <c r="AM24" s="140">
        <v>0</v>
      </c>
      <c r="AN24" s="140">
        <v>888984</v>
      </c>
      <c r="AO24" s="140">
        <v>98780</v>
      </c>
      <c r="AP24" s="140">
        <v>64726</v>
      </c>
      <c r="AQ24" s="140">
        <v>14038</v>
      </c>
      <c r="AR24" s="140">
        <v>20016</v>
      </c>
      <c r="AS24" s="140">
        <v>0</v>
      </c>
      <c r="AT24" s="140">
        <v>415996</v>
      </c>
      <c r="AU24" s="140">
        <v>65044</v>
      </c>
      <c r="AV24" s="140">
        <v>350931</v>
      </c>
      <c r="AW24" s="140">
        <v>21</v>
      </c>
      <c r="AX24" s="140">
        <v>0</v>
      </c>
      <c r="AY24" s="140">
        <v>374138</v>
      </c>
      <c r="AZ24" s="140">
        <v>3358</v>
      </c>
      <c r="BA24" s="140">
        <v>362731</v>
      </c>
      <c r="BB24" s="140">
        <v>1548</v>
      </c>
      <c r="BC24" s="140">
        <v>6501</v>
      </c>
      <c r="BD24" s="140">
        <v>431542</v>
      </c>
      <c r="BE24" s="140">
        <v>70</v>
      </c>
      <c r="BF24" s="140">
        <v>12079</v>
      </c>
      <c r="BG24" s="140">
        <v>986550</v>
      </c>
      <c r="BH24" s="140">
        <v>3604858</v>
      </c>
      <c r="BI24" s="140">
        <v>3602744</v>
      </c>
      <c r="BJ24" s="140">
        <v>492096</v>
      </c>
      <c r="BK24" s="140">
        <v>2618610</v>
      </c>
      <c r="BL24" s="140">
        <v>426974</v>
      </c>
      <c r="BM24" s="140">
        <v>65064</v>
      </c>
      <c r="BN24" s="140">
        <v>2114</v>
      </c>
      <c r="BO24" s="140">
        <v>12688</v>
      </c>
      <c r="BP24" s="140">
        <v>11037068</v>
      </c>
      <c r="BQ24" s="140">
        <v>1122725</v>
      </c>
      <c r="BR24" s="140">
        <v>524565</v>
      </c>
      <c r="BS24" s="140">
        <v>310222</v>
      </c>
      <c r="BT24" s="140">
        <v>287938</v>
      </c>
      <c r="BU24" s="140">
        <v>0</v>
      </c>
      <c r="BV24" s="140">
        <v>2511881</v>
      </c>
      <c r="BW24" s="140">
        <v>311083</v>
      </c>
      <c r="BX24" s="140">
        <v>2049843</v>
      </c>
      <c r="BY24" s="140">
        <v>150955</v>
      </c>
      <c r="BZ24" s="140">
        <v>0</v>
      </c>
      <c r="CA24" s="140">
        <v>7394894</v>
      </c>
      <c r="CB24" s="140">
        <v>2558101</v>
      </c>
      <c r="CC24" s="140">
        <v>4129819</v>
      </c>
      <c r="CD24" s="140">
        <v>613762</v>
      </c>
      <c r="CE24" s="140">
        <v>93212</v>
      </c>
      <c r="CF24" s="140">
        <v>4954194</v>
      </c>
      <c r="CG24" s="140">
        <v>7568</v>
      </c>
      <c r="CH24" s="140">
        <v>841312</v>
      </c>
      <c r="CI24" s="140">
        <v>15483238</v>
      </c>
    </row>
    <row r="25" spans="1:87" ht="13.5" customHeight="1" x14ac:dyDescent="0.15">
      <c r="A25" s="138" t="s">
        <v>21</v>
      </c>
      <c r="B25" s="139" t="s">
        <v>408</v>
      </c>
      <c r="C25" s="138" t="s">
        <v>1</v>
      </c>
      <c r="D25" s="140">
        <v>391974</v>
      </c>
      <c r="E25" s="140">
        <v>249486</v>
      </c>
      <c r="F25" s="140">
        <v>0</v>
      </c>
      <c r="G25" s="140">
        <v>139142</v>
      </c>
      <c r="H25" s="140">
        <v>0</v>
      </c>
      <c r="I25" s="140">
        <v>110344</v>
      </c>
      <c r="J25" s="140">
        <v>142488</v>
      </c>
      <c r="K25" s="140">
        <v>401894</v>
      </c>
      <c r="L25" s="140">
        <v>10757941</v>
      </c>
      <c r="M25" s="140">
        <v>1258504</v>
      </c>
      <c r="N25" s="140">
        <v>858094</v>
      </c>
      <c r="O25" s="140">
        <v>225471</v>
      </c>
      <c r="P25" s="140">
        <v>152007</v>
      </c>
      <c r="Q25" s="140">
        <v>22932</v>
      </c>
      <c r="R25" s="140">
        <v>2550225</v>
      </c>
      <c r="S25" s="140">
        <v>195341</v>
      </c>
      <c r="T25" s="140">
        <v>2342852</v>
      </c>
      <c r="U25" s="140">
        <v>12032</v>
      </c>
      <c r="V25" s="140">
        <v>12791</v>
      </c>
      <c r="W25" s="140">
        <v>6929031</v>
      </c>
      <c r="X25" s="140">
        <v>2750147</v>
      </c>
      <c r="Y25" s="140">
        <v>3170640</v>
      </c>
      <c r="Z25" s="140">
        <v>465013</v>
      </c>
      <c r="AA25" s="140">
        <v>543231</v>
      </c>
      <c r="AB25" s="140">
        <v>3890742</v>
      </c>
      <c r="AC25" s="140">
        <v>7390</v>
      </c>
      <c r="AD25" s="140">
        <v>1226792</v>
      </c>
      <c r="AE25" s="140">
        <v>12376707</v>
      </c>
      <c r="AF25" s="140">
        <v>19405</v>
      </c>
      <c r="AG25" s="140">
        <v>12035</v>
      </c>
      <c r="AH25" s="140">
        <v>0</v>
      </c>
      <c r="AI25" s="140">
        <v>12035</v>
      </c>
      <c r="AJ25" s="140">
        <v>0</v>
      </c>
      <c r="AK25" s="140">
        <v>0</v>
      </c>
      <c r="AL25" s="140">
        <v>7370</v>
      </c>
      <c r="AM25" s="140">
        <v>25694</v>
      </c>
      <c r="AN25" s="140">
        <v>1644383</v>
      </c>
      <c r="AO25" s="140">
        <v>348888</v>
      </c>
      <c r="AP25" s="140">
        <v>234910</v>
      </c>
      <c r="AQ25" s="140">
        <v>14537</v>
      </c>
      <c r="AR25" s="140">
        <v>99441</v>
      </c>
      <c r="AS25" s="140">
        <v>0</v>
      </c>
      <c r="AT25" s="140">
        <v>368566</v>
      </c>
      <c r="AU25" s="140">
        <v>0</v>
      </c>
      <c r="AV25" s="140">
        <v>368517</v>
      </c>
      <c r="AW25" s="140">
        <v>49</v>
      </c>
      <c r="AX25" s="140">
        <v>0</v>
      </c>
      <c r="AY25" s="140">
        <v>926929</v>
      </c>
      <c r="AZ25" s="140">
        <v>9469</v>
      </c>
      <c r="BA25" s="140">
        <v>571956</v>
      </c>
      <c r="BB25" s="140">
        <v>39644</v>
      </c>
      <c r="BC25" s="140">
        <v>305860</v>
      </c>
      <c r="BD25" s="140">
        <v>772919</v>
      </c>
      <c r="BE25" s="140">
        <v>0</v>
      </c>
      <c r="BF25" s="140">
        <v>221102</v>
      </c>
      <c r="BG25" s="140">
        <v>1884890</v>
      </c>
      <c r="BH25" s="140">
        <v>411379</v>
      </c>
      <c r="BI25" s="140">
        <v>261521</v>
      </c>
      <c r="BJ25" s="140">
        <v>0</v>
      </c>
      <c r="BK25" s="140">
        <v>151177</v>
      </c>
      <c r="BL25" s="140">
        <v>0</v>
      </c>
      <c r="BM25" s="140">
        <v>110344</v>
      </c>
      <c r="BN25" s="140">
        <v>149858</v>
      </c>
      <c r="BO25" s="140">
        <v>427588</v>
      </c>
      <c r="BP25" s="140">
        <v>12402324</v>
      </c>
      <c r="BQ25" s="140">
        <v>1607392</v>
      </c>
      <c r="BR25" s="140">
        <v>1093004</v>
      </c>
      <c r="BS25" s="140">
        <v>240008</v>
      </c>
      <c r="BT25" s="140">
        <v>251448</v>
      </c>
      <c r="BU25" s="140">
        <v>22932</v>
      </c>
      <c r="BV25" s="140">
        <v>2918791</v>
      </c>
      <c r="BW25" s="140">
        <v>195341</v>
      </c>
      <c r="BX25" s="140">
        <v>2711369</v>
      </c>
      <c r="BY25" s="140">
        <v>12081</v>
      </c>
      <c r="BZ25" s="140">
        <v>12791</v>
      </c>
      <c r="CA25" s="140">
        <v>7855960</v>
      </c>
      <c r="CB25" s="140">
        <v>2759616</v>
      </c>
      <c r="CC25" s="140">
        <v>3742596</v>
      </c>
      <c r="CD25" s="140">
        <v>504657</v>
      </c>
      <c r="CE25" s="140">
        <v>849091</v>
      </c>
      <c r="CF25" s="140">
        <v>4663661</v>
      </c>
      <c r="CG25" s="140">
        <v>7390</v>
      </c>
      <c r="CH25" s="140">
        <v>1447894</v>
      </c>
      <c r="CI25" s="140">
        <v>14261597</v>
      </c>
    </row>
    <row r="26" spans="1:87" ht="13.5" customHeight="1" x14ac:dyDescent="0.15">
      <c r="A26" s="138" t="s">
        <v>22</v>
      </c>
      <c r="B26" s="139" t="s">
        <v>409</v>
      </c>
      <c r="C26" s="138" t="s">
        <v>1</v>
      </c>
      <c r="D26" s="140">
        <v>1847093</v>
      </c>
      <c r="E26" s="140">
        <v>1755676</v>
      </c>
      <c r="F26" s="140">
        <v>29580</v>
      </c>
      <c r="G26" s="140">
        <v>1178315</v>
      </c>
      <c r="H26" s="140">
        <v>485345</v>
      </c>
      <c r="I26" s="140">
        <v>62436</v>
      </c>
      <c r="J26" s="140">
        <v>91417</v>
      </c>
      <c r="K26" s="140">
        <v>971569</v>
      </c>
      <c r="L26" s="140">
        <v>21450909</v>
      </c>
      <c r="M26" s="140">
        <v>2915949</v>
      </c>
      <c r="N26" s="140">
        <v>2177552</v>
      </c>
      <c r="O26" s="140">
        <v>170543</v>
      </c>
      <c r="P26" s="140">
        <v>504540</v>
      </c>
      <c r="Q26" s="140">
        <v>63314</v>
      </c>
      <c r="R26" s="140">
        <v>4664783</v>
      </c>
      <c r="S26" s="140">
        <v>509677</v>
      </c>
      <c r="T26" s="140">
        <v>3845977</v>
      </c>
      <c r="U26" s="140">
        <v>309129</v>
      </c>
      <c r="V26" s="140">
        <v>9537</v>
      </c>
      <c r="W26" s="140">
        <v>13832066</v>
      </c>
      <c r="X26" s="140">
        <v>5651903</v>
      </c>
      <c r="Y26" s="140">
        <v>6763458</v>
      </c>
      <c r="Z26" s="140">
        <v>1251568</v>
      </c>
      <c r="AA26" s="140">
        <v>165137</v>
      </c>
      <c r="AB26" s="140">
        <v>6948873</v>
      </c>
      <c r="AC26" s="140">
        <v>28574</v>
      </c>
      <c r="AD26" s="140">
        <v>3810317</v>
      </c>
      <c r="AE26" s="140">
        <v>27108319</v>
      </c>
      <c r="AF26" s="140">
        <v>211741</v>
      </c>
      <c r="AG26" s="140">
        <v>211741</v>
      </c>
      <c r="AH26" s="140">
        <v>0</v>
      </c>
      <c r="AI26" s="140">
        <v>205901</v>
      </c>
      <c r="AJ26" s="140">
        <v>0</v>
      </c>
      <c r="AK26" s="140">
        <v>5840</v>
      </c>
      <c r="AL26" s="140">
        <v>0</v>
      </c>
      <c r="AM26" s="140">
        <v>30357</v>
      </c>
      <c r="AN26" s="140">
        <v>4056505</v>
      </c>
      <c r="AO26" s="140">
        <v>710186</v>
      </c>
      <c r="AP26" s="140">
        <v>482148</v>
      </c>
      <c r="AQ26" s="140">
        <v>421</v>
      </c>
      <c r="AR26" s="140">
        <v>227617</v>
      </c>
      <c r="AS26" s="140">
        <v>0</v>
      </c>
      <c r="AT26" s="140">
        <v>2153494</v>
      </c>
      <c r="AU26" s="140">
        <v>26861</v>
      </c>
      <c r="AV26" s="140">
        <v>2125666</v>
      </c>
      <c r="AW26" s="140">
        <v>967</v>
      </c>
      <c r="AX26" s="140">
        <v>0</v>
      </c>
      <c r="AY26" s="140">
        <v>1173899</v>
      </c>
      <c r="AZ26" s="140">
        <v>380418</v>
      </c>
      <c r="BA26" s="140">
        <v>660626</v>
      </c>
      <c r="BB26" s="140">
        <v>130425</v>
      </c>
      <c r="BC26" s="140">
        <v>2430</v>
      </c>
      <c r="BD26" s="140">
        <v>3085442</v>
      </c>
      <c r="BE26" s="140">
        <v>18926</v>
      </c>
      <c r="BF26" s="140">
        <v>397171</v>
      </c>
      <c r="BG26" s="140">
        <v>4665417</v>
      </c>
      <c r="BH26" s="140">
        <v>2058834</v>
      </c>
      <c r="BI26" s="140">
        <v>1967417</v>
      </c>
      <c r="BJ26" s="140">
        <v>29580</v>
      </c>
      <c r="BK26" s="140">
        <v>1384216</v>
      </c>
      <c r="BL26" s="140">
        <v>485345</v>
      </c>
      <c r="BM26" s="140">
        <v>68276</v>
      </c>
      <c r="BN26" s="140">
        <v>91417</v>
      </c>
      <c r="BO26" s="140">
        <v>1001926</v>
      </c>
      <c r="BP26" s="140">
        <v>25507414</v>
      </c>
      <c r="BQ26" s="140">
        <v>3626135</v>
      </c>
      <c r="BR26" s="140">
        <v>2659700</v>
      </c>
      <c r="BS26" s="140">
        <v>170964</v>
      </c>
      <c r="BT26" s="140">
        <v>732157</v>
      </c>
      <c r="BU26" s="140">
        <v>63314</v>
      </c>
      <c r="BV26" s="140">
        <v>6818277</v>
      </c>
      <c r="BW26" s="140">
        <v>536538</v>
      </c>
      <c r="BX26" s="140">
        <v>5971643</v>
      </c>
      <c r="BY26" s="140">
        <v>310096</v>
      </c>
      <c r="BZ26" s="140">
        <v>9537</v>
      </c>
      <c r="CA26" s="140">
        <v>15005965</v>
      </c>
      <c r="CB26" s="140">
        <v>6032321</v>
      </c>
      <c r="CC26" s="140">
        <v>7424084</v>
      </c>
      <c r="CD26" s="140">
        <v>1381993</v>
      </c>
      <c r="CE26" s="140">
        <v>167567</v>
      </c>
      <c r="CF26" s="140">
        <v>10034315</v>
      </c>
      <c r="CG26" s="140">
        <v>47500</v>
      </c>
      <c r="CH26" s="140">
        <v>4207488</v>
      </c>
      <c r="CI26" s="140">
        <v>31773736</v>
      </c>
    </row>
    <row r="27" spans="1:87" ht="13.5" customHeight="1" x14ac:dyDescent="0.15">
      <c r="A27" s="138" t="s">
        <v>23</v>
      </c>
      <c r="B27" s="139" t="s">
        <v>410</v>
      </c>
      <c r="C27" s="138" t="s">
        <v>1</v>
      </c>
      <c r="D27" s="140">
        <v>5328149</v>
      </c>
      <c r="E27" s="140">
        <v>5256082</v>
      </c>
      <c r="F27" s="140">
        <v>913</v>
      </c>
      <c r="G27" s="140">
        <v>5239398</v>
      </c>
      <c r="H27" s="140">
        <v>7056</v>
      </c>
      <c r="I27" s="140">
        <v>8715</v>
      </c>
      <c r="J27" s="140">
        <v>72067</v>
      </c>
      <c r="K27" s="140">
        <v>272937</v>
      </c>
      <c r="L27" s="140">
        <v>29858270</v>
      </c>
      <c r="M27" s="140">
        <v>4967132</v>
      </c>
      <c r="N27" s="140">
        <v>2017774</v>
      </c>
      <c r="O27" s="140">
        <v>1664397</v>
      </c>
      <c r="P27" s="140">
        <v>1155495</v>
      </c>
      <c r="Q27" s="140">
        <v>129466</v>
      </c>
      <c r="R27" s="140">
        <v>9065985</v>
      </c>
      <c r="S27" s="140">
        <v>1185266</v>
      </c>
      <c r="T27" s="140">
        <v>7646360</v>
      </c>
      <c r="U27" s="140">
        <v>234359</v>
      </c>
      <c r="V27" s="140">
        <v>103886</v>
      </c>
      <c r="W27" s="140">
        <v>15717545</v>
      </c>
      <c r="X27" s="140">
        <v>7083915</v>
      </c>
      <c r="Y27" s="140">
        <v>7195293</v>
      </c>
      <c r="Z27" s="140">
        <v>1142596</v>
      </c>
      <c r="AA27" s="140">
        <v>295741</v>
      </c>
      <c r="AB27" s="140">
        <v>4140154</v>
      </c>
      <c r="AC27" s="140">
        <v>3722</v>
      </c>
      <c r="AD27" s="140">
        <v>1565601</v>
      </c>
      <c r="AE27" s="140">
        <v>36752020</v>
      </c>
      <c r="AF27" s="140">
        <v>1865915</v>
      </c>
      <c r="AG27" s="140">
        <v>1865915</v>
      </c>
      <c r="AH27" s="140">
        <v>0</v>
      </c>
      <c r="AI27" s="140">
        <v>1864295</v>
      </c>
      <c r="AJ27" s="140">
        <v>1353</v>
      </c>
      <c r="AK27" s="140">
        <v>267</v>
      </c>
      <c r="AL27" s="140">
        <v>0</v>
      </c>
      <c r="AM27" s="140">
        <v>36440</v>
      </c>
      <c r="AN27" s="140">
        <v>3993891</v>
      </c>
      <c r="AO27" s="140">
        <v>1204337</v>
      </c>
      <c r="AP27" s="140">
        <v>611389</v>
      </c>
      <c r="AQ27" s="140">
        <v>311982</v>
      </c>
      <c r="AR27" s="140">
        <v>272028</v>
      </c>
      <c r="AS27" s="140">
        <v>8938</v>
      </c>
      <c r="AT27" s="140">
        <v>1472919</v>
      </c>
      <c r="AU27" s="140">
        <v>49196</v>
      </c>
      <c r="AV27" s="140">
        <v>1243541</v>
      </c>
      <c r="AW27" s="140">
        <v>180182</v>
      </c>
      <c r="AX27" s="140">
        <v>805</v>
      </c>
      <c r="AY27" s="140">
        <v>1309293</v>
      </c>
      <c r="AZ27" s="140">
        <v>423729</v>
      </c>
      <c r="BA27" s="140">
        <v>734300</v>
      </c>
      <c r="BB27" s="140">
        <v>93000</v>
      </c>
      <c r="BC27" s="140">
        <v>58264</v>
      </c>
      <c r="BD27" s="140">
        <v>1580919</v>
      </c>
      <c r="BE27" s="140">
        <v>6537</v>
      </c>
      <c r="BF27" s="140">
        <v>624107</v>
      </c>
      <c r="BG27" s="140">
        <v>6483913</v>
      </c>
      <c r="BH27" s="140">
        <v>7194064</v>
      </c>
      <c r="BI27" s="140">
        <v>7121997</v>
      </c>
      <c r="BJ27" s="140">
        <v>913</v>
      </c>
      <c r="BK27" s="140">
        <v>7103693</v>
      </c>
      <c r="BL27" s="140">
        <v>8409</v>
      </c>
      <c r="BM27" s="140">
        <v>8982</v>
      </c>
      <c r="BN27" s="140">
        <v>72067</v>
      </c>
      <c r="BO27" s="140">
        <v>309377</v>
      </c>
      <c r="BP27" s="140">
        <v>33852161</v>
      </c>
      <c r="BQ27" s="140">
        <v>6171469</v>
      </c>
      <c r="BR27" s="140">
        <v>2629163</v>
      </c>
      <c r="BS27" s="140">
        <v>1976379</v>
      </c>
      <c r="BT27" s="140">
        <v>1427523</v>
      </c>
      <c r="BU27" s="140">
        <v>138404</v>
      </c>
      <c r="BV27" s="140">
        <v>10538904</v>
      </c>
      <c r="BW27" s="140">
        <v>1234462</v>
      </c>
      <c r="BX27" s="140">
        <v>8889901</v>
      </c>
      <c r="BY27" s="140">
        <v>414541</v>
      </c>
      <c r="BZ27" s="140">
        <v>104691</v>
      </c>
      <c r="CA27" s="140">
        <v>17026838</v>
      </c>
      <c r="CB27" s="140">
        <v>7507644</v>
      </c>
      <c r="CC27" s="140">
        <v>7929593</v>
      </c>
      <c r="CD27" s="140">
        <v>1235596</v>
      </c>
      <c r="CE27" s="140">
        <v>354005</v>
      </c>
      <c r="CF27" s="140">
        <v>5721073</v>
      </c>
      <c r="CG27" s="140">
        <v>10259</v>
      </c>
      <c r="CH27" s="140">
        <v>2189708</v>
      </c>
      <c r="CI27" s="140">
        <v>43235933</v>
      </c>
    </row>
    <row r="28" spans="1:87" ht="13.5" customHeight="1" x14ac:dyDescent="0.15">
      <c r="A28" s="138" t="s">
        <v>24</v>
      </c>
      <c r="B28" s="139" t="s">
        <v>411</v>
      </c>
      <c r="C28" s="138" t="s">
        <v>1</v>
      </c>
      <c r="D28" s="140">
        <v>4060782</v>
      </c>
      <c r="E28" s="140">
        <v>3694820</v>
      </c>
      <c r="F28" s="140">
        <v>0</v>
      </c>
      <c r="G28" s="140">
        <v>3457916</v>
      </c>
      <c r="H28" s="140">
        <v>208732</v>
      </c>
      <c r="I28" s="140">
        <v>28172</v>
      </c>
      <c r="J28" s="140">
        <v>365962</v>
      </c>
      <c r="K28" s="140">
        <v>424249</v>
      </c>
      <c r="L28" s="140">
        <v>47583487</v>
      </c>
      <c r="M28" s="140">
        <v>6924010</v>
      </c>
      <c r="N28" s="140">
        <v>2578988</v>
      </c>
      <c r="O28" s="140">
        <v>2654631</v>
      </c>
      <c r="P28" s="140">
        <v>1568285</v>
      </c>
      <c r="Q28" s="140">
        <v>122106</v>
      </c>
      <c r="R28" s="140">
        <v>8954850</v>
      </c>
      <c r="S28" s="140">
        <v>693603</v>
      </c>
      <c r="T28" s="140">
        <v>7484500</v>
      </c>
      <c r="U28" s="140">
        <v>776747</v>
      </c>
      <c r="V28" s="140">
        <v>73870</v>
      </c>
      <c r="W28" s="140">
        <v>31628304</v>
      </c>
      <c r="X28" s="140">
        <v>9928164</v>
      </c>
      <c r="Y28" s="140">
        <v>19731363</v>
      </c>
      <c r="Z28" s="140">
        <v>1423623</v>
      </c>
      <c r="AA28" s="140">
        <v>545154</v>
      </c>
      <c r="AB28" s="140">
        <v>8451280</v>
      </c>
      <c r="AC28" s="140">
        <v>2453</v>
      </c>
      <c r="AD28" s="140">
        <v>26513652</v>
      </c>
      <c r="AE28" s="140">
        <v>78157921</v>
      </c>
      <c r="AF28" s="140">
        <v>1609921</v>
      </c>
      <c r="AG28" s="140">
        <v>1609921</v>
      </c>
      <c r="AH28" s="140">
        <v>0</v>
      </c>
      <c r="AI28" s="140">
        <v>1609893</v>
      </c>
      <c r="AJ28" s="140">
        <v>0</v>
      </c>
      <c r="AK28" s="140">
        <v>28</v>
      </c>
      <c r="AL28" s="140">
        <v>0</v>
      </c>
      <c r="AM28" s="140">
        <v>126322</v>
      </c>
      <c r="AN28" s="140">
        <v>7312459</v>
      </c>
      <c r="AO28" s="140">
        <v>814465</v>
      </c>
      <c r="AP28" s="140">
        <v>361488</v>
      </c>
      <c r="AQ28" s="140">
        <v>192152</v>
      </c>
      <c r="AR28" s="140">
        <v>255699</v>
      </c>
      <c r="AS28" s="140">
        <v>5126</v>
      </c>
      <c r="AT28" s="140">
        <v>2811712</v>
      </c>
      <c r="AU28" s="140">
        <v>29064</v>
      </c>
      <c r="AV28" s="140">
        <v>2737791</v>
      </c>
      <c r="AW28" s="140">
        <v>44857</v>
      </c>
      <c r="AX28" s="140">
        <v>34443</v>
      </c>
      <c r="AY28" s="140">
        <v>3651839</v>
      </c>
      <c r="AZ28" s="140">
        <v>233420</v>
      </c>
      <c r="BA28" s="140">
        <v>3336521</v>
      </c>
      <c r="BB28" s="140">
        <v>6996</v>
      </c>
      <c r="BC28" s="140">
        <v>74902</v>
      </c>
      <c r="BD28" s="140">
        <v>3642485</v>
      </c>
      <c r="BE28" s="140">
        <v>0</v>
      </c>
      <c r="BF28" s="140">
        <v>495196</v>
      </c>
      <c r="BG28" s="140">
        <v>9417576</v>
      </c>
      <c r="BH28" s="140">
        <v>5670703</v>
      </c>
      <c r="BI28" s="140">
        <v>5304741</v>
      </c>
      <c r="BJ28" s="140">
        <v>0</v>
      </c>
      <c r="BK28" s="140">
        <v>5067809</v>
      </c>
      <c r="BL28" s="140">
        <v>208732</v>
      </c>
      <c r="BM28" s="140">
        <v>28200</v>
      </c>
      <c r="BN28" s="140">
        <v>365962</v>
      </c>
      <c r="BO28" s="140">
        <v>550571</v>
      </c>
      <c r="BP28" s="140">
        <v>54895946</v>
      </c>
      <c r="BQ28" s="140">
        <v>7738475</v>
      </c>
      <c r="BR28" s="140">
        <v>2940476</v>
      </c>
      <c r="BS28" s="140">
        <v>2846783</v>
      </c>
      <c r="BT28" s="140">
        <v>1823984</v>
      </c>
      <c r="BU28" s="140">
        <v>127232</v>
      </c>
      <c r="BV28" s="140">
        <v>11766562</v>
      </c>
      <c r="BW28" s="140">
        <v>722667</v>
      </c>
      <c r="BX28" s="140">
        <v>10222291</v>
      </c>
      <c r="BY28" s="140">
        <v>821604</v>
      </c>
      <c r="BZ28" s="140">
        <v>108313</v>
      </c>
      <c r="CA28" s="140">
        <v>35280143</v>
      </c>
      <c r="CB28" s="140">
        <v>10161584</v>
      </c>
      <c r="CC28" s="140">
        <v>23067884</v>
      </c>
      <c r="CD28" s="140">
        <v>1430619</v>
      </c>
      <c r="CE28" s="140">
        <v>620056</v>
      </c>
      <c r="CF28" s="140">
        <v>12093765</v>
      </c>
      <c r="CG28" s="140">
        <v>2453</v>
      </c>
      <c r="CH28" s="140">
        <v>27008848</v>
      </c>
      <c r="CI28" s="140">
        <v>87575497</v>
      </c>
    </row>
    <row r="29" spans="1:87" ht="13.5" customHeight="1" x14ac:dyDescent="0.15">
      <c r="A29" s="138" t="s">
        <v>25</v>
      </c>
      <c r="B29" s="139" t="s">
        <v>412</v>
      </c>
      <c r="C29" s="138" t="s">
        <v>1</v>
      </c>
      <c r="D29" s="140">
        <v>26752829</v>
      </c>
      <c r="E29" s="140">
        <v>26632849</v>
      </c>
      <c r="F29" s="140">
        <v>118033</v>
      </c>
      <c r="G29" s="140">
        <v>22862670</v>
      </c>
      <c r="H29" s="140">
        <v>2914963</v>
      </c>
      <c r="I29" s="140">
        <v>737183</v>
      </c>
      <c r="J29" s="140">
        <v>119980</v>
      </c>
      <c r="K29" s="140">
        <v>3880110</v>
      </c>
      <c r="L29" s="140">
        <v>97759067</v>
      </c>
      <c r="M29" s="140">
        <v>21414728</v>
      </c>
      <c r="N29" s="140">
        <v>8104687</v>
      </c>
      <c r="O29" s="140">
        <v>10785735</v>
      </c>
      <c r="P29" s="140">
        <v>2220586</v>
      </c>
      <c r="Q29" s="140">
        <v>303720</v>
      </c>
      <c r="R29" s="140">
        <v>22249359</v>
      </c>
      <c r="S29" s="140">
        <v>5066493</v>
      </c>
      <c r="T29" s="140">
        <v>15529051</v>
      </c>
      <c r="U29" s="140">
        <v>1653815</v>
      </c>
      <c r="V29" s="140">
        <v>553443</v>
      </c>
      <c r="W29" s="140">
        <v>53504695</v>
      </c>
      <c r="X29" s="140">
        <v>21262526</v>
      </c>
      <c r="Y29" s="140">
        <v>27177088</v>
      </c>
      <c r="Z29" s="140">
        <v>2835550</v>
      </c>
      <c r="AA29" s="140">
        <v>2229531</v>
      </c>
      <c r="AB29" s="140">
        <v>9372380</v>
      </c>
      <c r="AC29" s="140">
        <v>36842</v>
      </c>
      <c r="AD29" s="140">
        <v>5058757</v>
      </c>
      <c r="AE29" s="140">
        <v>129570653</v>
      </c>
      <c r="AF29" s="140">
        <v>1244026</v>
      </c>
      <c r="AG29" s="140">
        <v>1243610</v>
      </c>
      <c r="AH29" s="140">
        <v>0</v>
      </c>
      <c r="AI29" s="140">
        <v>1067880</v>
      </c>
      <c r="AJ29" s="140">
        <v>175730</v>
      </c>
      <c r="AK29" s="140">
        <v>0</v>
      </c>
      <c r="AL29" s="140">
        <v>416</v>
      </c>
      <c r="AM29" s="140">
        <v>69981</v>
      </c>
      <c r="AN29" s="140">
        <v>7931431</v>
      </c>
      <c r="AO29" s="140">
        <v>1742696</v>
      </c>
      <c r="AP29" s="140">
        <v>897287</v>
      </c>
      <c r="AQ29" s="140">
        <v>607289</v>
      </c>
      <c r="AR29" s="140">
        <v>93943</v>
      </c>
      <c r="AS29" s="140">
        <v>144177</v>
      </c>
      <c r="AT29" s="140">
        <v>2756248</v>
      </c>
      <c r="AU29" s="140">
        <v>90996</v>
      </c>
      <c r="AV29" s="140">
        <v>2579978</v>
      </c>
      <c r="AW29" s="140">
        <v>85274</v>
      </c>
      <c r="AX29" s="140">
        <v>14155</v>
      </c>
      <c r="AY29" s="140">
        <v>3417947</v>
      </c>
      <c r="AZ29" s="140">
        <v>634920</v>
      </c>
      <c r="BA29" s="140">
        <v>2250107</v>
      </c>
      <c r="BB29" s="140">
        <v>166695</v>
      </c>
      <c r="BC29" s="140">
        <v>366225</v>
      </c>
      <c r="BD29" s="140">
        <v>2381035</v>
      </c>
      <c r="BE29" s="140">
        <v>385</v>
      </c>
      <c r="BF29" s="140">
        <v>1029083</v>
      </c>
      <c r="BG29" s="140">
        <v>10204540</v>
      </c>
      <c r="BH29" s="140">
        <v>27996855</v>
      </c>
      <c r="BI29" s="140">
        <v>27876459</v>
      </c>
      <c r="BJ29" s="140">
        <v>118033</v>
      </c>
      <c r="BK29" s="140">
        <v>23930550</v>
      </c>
      <c r="BL29" s="140">
        <v>3090693</v>
      </c>
      <c r="BM29" s="140">
        <v>737183</v>
      </c>
      <c r="BN29" s="140">
        <v>120396</v>
      </c>
      <c r="BO29" s="140">
        <v>3950091</v>
      </c>
      <c r="BP29" s="140">
        <v>105690498</v>
      </c>
      <c r="BQ29" s="140">
        <v>23157424</v>
      </c>
      <c r="BR29" s="140">
        <v>9001974</v>
      </c>
      <c r="BS29" s="140">
        <v>11393024</v>
      </c>
      <c r="BT29" s="140">
        <v>2314529</v>
      </c>
      <c r="BU29" s="140">
        <v>447897</v>
      </c>
      <c r="BV29" s="140">
        <v>25005607</v>
      </c>
      <c r="BW29" s="140">
        <v>5157489</v>
      </c>
      <c r="BX29" s="140">
        <v>18109029</v>
      </c>
      <c r="BY29" s="140">
        <v>1739089</v>
      </c>
      <c r="BZ29" s="140">
        <v>567598</v>
      </c>
      <c r="CA29" s="140">
        <v>56922642</v>
      </c>
      <c r="CB29" s="140">
        <v>21897446</v>
      </c>
      <c r="CC29" s="140">
        <v>29427195</v>
      </c>
      <c r="CD29" s="140">
        <v>3002245</v>
      </c>
      <c r="CE29" s="140">
        <v>2595756</v>
      </c>
      <c r="CF29" s="140">
        <v>11753415</v>
      </c>
      <c r="CG29" s="140">
        <v>37227</v>
      </c>
      <c r="CH29" s="140">
        <v>6087840</v>
      </c>
      <c r="CI29" s="140">
        <v>139775193</v>
      </c>
    </row>
    <row r="30" spans="1:87" ht="13.5" customHeight="1" x14ac:dyDescent="0.15">
      <c r="A30" s="138" t="s">
        <v>26</v>
      </c>
      <c r="B30" s="139" t="s">
        <v>413</v>
      </c>
      <c r="C30" s="138" t="s">
        <v>1</v>
      </c>
      <c r="D30" s="140">
        <v>1536059</v>
      </c>
      <c r="E30" s="140">
        <v>1474560</v>
      </c>
      <c r="F30" s="140">
        <v>67190</v>
      </c>
      <c r="G30" s="140">
        <v>916338</v>
      </c>
      <c r="H30" s="140">
        <v>433062</v>
      </c>
      <c r="I30" s="140">
        <v>57970</v>
      </c>
      <c r="J30" s="140">
        <v>61499</v>
      </c>
      <c r="K30" s="140">
        <v>406314</v>
      </c>
      <c r="L30" s="140">
        <v>26642083</v>
      </c>
      <c r="M30" s="140">
        <v>4523882</v>
      </c>
      <c r="N30" s="140">
        <v>1730181</v>
      </c>
      <c r="O30" s="140">
        <v>2088735</v>
      </c>
      <c r="P30" s="140">
        <v>592912</v>
      </c>
      <c r="Q30" s="140">
        <v>112054</v>
      </c>
      <c r="R30" s="140">
        <v>3477451</v>
      </c>
      <c r="S30" s="140">
        <v>675541</v>
      </c>
      <c r="T30" s="140">
        <v>2505264</v>
      </c>
      <c r="U30" s="140">
        <v>296646</v>
      </c>
      <c r="V30" s="140">
        <v>72794</v>
      </c>
      <c r="W30" s="140">
        <v>18543508</v>
      </c>
      <c r="X30" s="140">
        <v>7388123</v>
      </c>
      <c r="Y30" s="140">
        <v>10484687</v>
      </c>
      <c r="Z30" s="140">
        <v>447620</v>
      </c>
      <c r="AA30" s="140">
        <v>223078</v>
      </c>
      <c r="AB30" s="140">
        <v>3807555</v>
      </c>
      <c r="AC30" s="140">
        <v>24448</v>
      </c>
      <c r="AD30" s="140">
        <v>1618750</v>
      </c>
      <c r="AE30" s="140">
        <v>29796892</v>
      </c>
      <c r="AF30" s="140">
        <v>81351</v>
      </c>
      <c r="AG30" s="140">
        <v>81351</v>
      </c>
      <c r="AH30" s="140">
        <v>0</v>
      </c>
      <c r="AI30" s="140">
        <v>47051</v>
      </c>
      <c r="AJ30" s="140">
        <v>0</v>
      </c>
      <c r="AK30" s="140">
        <v>34300</v>
      </c>
      <c r="AL30" s="140">
        <v>0</v>
      </c>
      <c r="AM30" s="140">
        <v>0</v>
      </c>
      <c r="AN30" s="140">
        <v>4783304</v>
      </c>
      <c r="AO30" s="140">
        <v>672537</v>
      </c>
      <c r="AP30" s="140">
        <v>448219</v>
      </c>
      <c r="AQ30" s="140">
        <v>137302</v>
      </c>
      <c r="AR30" s="140">
        <v>45010</v>
      </c>
      <c r="AS30" s="140">
        <v>42006</v>
      </c>
      <c r="AT30" s="140">
        <v>1336918</v>
      </c>
      <c r="AU30" s="140">
        <v>51406</v>
      </c>
      <c r="AV30" s="140">
        <v>1179925</v>
      </c>
      <c r="AW30" s="140">
        <v>105587</v>
      </c>
      <c r="AX30" s="140">
        <v>0</v>
      </c>
      <c r="AY30" s="140">
        <v>2772514</v>
      </c>
      <c r="AZ30" s="140">
        <v>447948</v>
      </c>
      <c r="BA30" s="140">
        <v>2182277</v>
      </c>
      <c r="BB30" s="140">
        <v>29540</v>
      </c>
      <c r="BC30" s="140">
        <v>112749</v>
      </c>
      <c r="BD30" s="140">
        <v>2454551</v>
      </c>
      <c r="BE30" s="140">
        <v>1335</v>
      </c>
      <c r="BF30" s="140">
        <v>353572</v>
      </c>
      <c r="BG30" s="140">
        <v>5218227</v>
      </c>
      <c r="BH30" s="140">
        <v>1617410</v>
      </c>
      <c r="BI30" s="140">
        <v>1555911</v>
      </c>
      <c r="BJ30" s="140">
        <v>67190</v>
      </c>
      <c r="BK30" s="140">
        <v>963389</v>
      </c>
      <c r="BL30" s="140">
        <v>433062</v>
      </c>
      <c r="BM30" s="140">
        <v>92270</v>
      </c>
      <c r="BN30" s="140">
        <v>61499</v>
      </c>
      <c r="BO30" s="140">
        <v>406314</v>
      </c>
      <c r="BP30" s="140">
        <v>31425387</v>
      </c>
      <c r="BQ30" s="140">
        <v>5196419</v>
      </c>
      <c r="BR30" s="140">
        <v>2178400</v>
      </c>
      <c r="BS30" s="140">
        <v>2226037</v>
      </c>
      <c r="BT30" s="140">
        <v>637922</v>
      </c>
      <c r="BU30" s="140">
        <v>154060</v>
      </c>
      <c r="BV30" s="140">
        <v>4814369</v>
      </c>
      <c r="BW30" s="140">
        <v>726947</v>
      </c>
      <c r="BX30" s="140">
        <v>3685189</v>
      </c>
      <c r="BY30" s="140">
        <v>402233</v>
      </c>
      <c r="BZ30" s="140">
        <v>72794</v>
      </c>
      <c r="CA30" s="140">
        <v>21316022</v>
      </c>
      <c r="CB30" s="140">
        <v>7836071</v>
      </c>
      <c r="CC30" s="140">
        <v>12666964</v>
      </c>
      <c r="CD30" s="140">
        <v>477160</v>
      </c>
      <c r="CE30" s="140">
        <v>335827</v>
      </c>
      <c r="CF30" s="140">
        <v>6262106</v>
      </c>
      <c r="CG30" s="140">
        <v>25783</v>
      </c>
      <c r="CH30" s="140">
        <v>1972322</v>
      </c>
      <c r="CI30" s="140">
        <v>35015119</v>
      </c>
    </row>
    <row r="31" spans="1:87" ht="13.5" customHeight="1" x14ac:dyDescent="0.15">
      <c r="A31" s="138" t="s">
        <v>27</v>
      </c>
      <c r="B31" s="139" t="s">
        <v>414</v>
      </c>
      <c r="C31" s="138" t="s">
        <v>1</v>
      </c>
      <c r="D31" s="140">
        <v>4039984</v>
      </c>
      <c r="E31" s="140">
        <v>3722607</v>
      </c>
      <c r="F31" s="140">
        <v>0</v>
      </c>
      <c r="G31" s="140">
        <v>3661893</v>
      </c>
      <c r="H31" s="140">
        <v>60714</v>
      </c>
      <c r="I31" s="140">
        <v>0</v>
      </c>
      <c r="J31" s="140">
        <v>317377</v>
      </c>
      <c r="K31" s="140">
        <v>227114</v>
      </c>
      <c r="L31" s="140">
        <v>17267157</v>
      </c>
      <c r="M31" s="140">
        <v>1656834</v>
      </c>
      <c r="N31" s="140">
        <v>1070449</v>
      </c>
      <c r="O31" s="140">
        <v>277874</v>
      </c>
      <c r="P31" s="140">
        <v>254869</v>
      </c>
      <c r="Q31" s="140">
        <v>53642</v>
      </c>
      <c r="R31" s="140">
        <v>3318407</v>
      </c>
      <c r="S31" s="140">
        <v>314026</v>
      </c>
      <c r="T31" s="140">
        <v>2635183</v>
      </c>
      <c r="U31" s="140">
        <v>369198</v>
      </c>
      <c r="V31" s="140">
        <v>117</v>
      </c>
      <c r="W31" s="140">
        <v>12254078</v>
      </c>
      <c r="X31" s="140">
        <v>5906445</v>
      </c>
      <c r="Y31" s="140">
        <v>5539879</v>
      </c>
      <c r="Z31" s="140">
        <v>545310</v>
      </c>
      <c r="AA31" s="140">
        <v>262444</v>
      </c>
      <c r="AB31" s="140">
        <v>4197486</v>
      </c>
      <c r="AC31" s="140">
        <v>37721</v>
      </c>
      <c r="AD31" s="140">
        <v>1675867</v>
      </c>
      <c r="AE31" s="140">
        <v>22983008</v>
      </c>
      <c r="AF31" s="140">
        <v>131777</v>
      </c>
      <c r="AG31" s="140">
        <v>131777</v>
      </c>
      <c r="AH31" s="140">
        <v>0</v>
      </c>
      <c r="AI31" s="140">
        <v>131777</v>
      </c>
      <c r="AJ31" s="140">
        <v>0</v>
      </c>
      <c r="AK31" s="140">
        <v>0</v>
      </c>
      <c r="AL31" s="140">
        <v>0</v>
      </c>
      <c r="AM31" s="140">
        <v>3692</v>
      </c>
      <c r="AN31" s="140">
        <v>2464861</v>
      </c>
      <c r="AO31" s="140">
        <v>308402</v>
      </c>
      <c r="AP31" s="140">
        <v>288810</v>
      </c>
      <c r="AQ31" s="140">
        <v>0</v>
      </c>
      <c r="AR31" s="140">
        <v>19592</v>
      </c>
      <c r="AS31" s="140">
        <v>0</v>
      </c>
      <c r="AT31" s="140">
        <v>496165</v>
      </c>
      <c r="AU31" s="140">
        <v>1490</v>
      </c>
      <c r="AV31" s="140">
        <v>494675</v>
      </c>
      <c r="AW31" s="140">
        <v>0</v>
      </c>
      <c r="AX31" s="140">
        <v>0</v>
      </c>
      <c r="AY31" s="140">
        <v>1652520</v>
      </c>
      <c r="AZ31" s="140">
        <v>778468</v>
      </c>
      <c r="BA31" s="140">
        <v>744528</v>
      </c>
      <c r="BB31" s="140">
        <v>3148</v>
      </c>
      <c r="BC31" s="140">
        <v>126376</v>
      </c>
      <c r="BD31" s="140">
        <v>1117479</v>
      </c>
      <c r="BE31" s="140">
        <v>7774</v>
      </c>
      <c r="BF31" s="140">
        <v>95409</v>
      </c>
      <c r="BG31" s="140">
        <v>2692047</v>
      </c>
      <c r="BH31" s="140">
        <v>4171761</v>
      </c>
      <c r="BI31" s="140">
        <v>3854384</v>
      </c>
      <c r="BJ31" s="140">
        <v>0</v>
      </c>
      <c r="BK31" s="140">
        <v>3793670</v>
      </c>
      <c r="BL31" s="140">
        <v>60714</v>
      </c>
      <c r="BM31" s="140">
        <v>0</v>
      </c>
      <c r="BN31" s="140">
        <v>317377</v>
      </c>
      <c r="BO31" s="140">
        <v>230806</v>
      </c>
      <c r="BP31" s="140">
        <v>19732018</v>
      </c>
      <c r="BQ31" s="140">
        <v>1965236</v>
      </c>
      <c r="BR31" s="140">
        <v>1359259</v>
      </c>
      <c r="BS31" s="140">
        <v>277874</v>
      </c>
      <c r="BT31" s="140">
        <v>274461</v>
      </c>
      <c r="BU31" s="140">
        <v>53642</v>
      </c>
      <c r="BV31" s="140">
        <v>3814572</v>
      </c>
      <c r="BW31" s="140">
        <v>315516</v>
      </c>
      <c r="BX31" s="140">
        <v>3129858</v>
      </c>
      <c r="BY31" s="140">
        <v>369198</v>
      </c>
      <c r="BZ31" s="140">
        <v>117</v>
      </c>
      <c r="CA31" s="140">
        <v>13906598</v>
      </c>
      <c r="CB31" s="140">
        <v>6684913</v>
      </c>
      <c r="CC31" s="140">
        <v>6284407</v>
      </c>
      <c r="CD31" s="140">
        <v>548458</v>
      </c>
      <c r="CE31" s="140">
        <v>388820</v>
      </c>
      <c r="CF31" s="140">
        <v>5314965</v>
      </c>
      <c r="CG31" s="140">
        <v>45495</v>
      </c>
      <c r="CH31" s="140">
        <v>1771276</v>
      </c>
      <c r="CI31" s="140">
        <v>25675055</v>
      </c>
    </row>
    <row r="32" spans="1:87" ht="13.5" customHeight="1" x14ac:dyDescent="0.15">
      <c r="A32" s="138" t="s">
        <v>28</v>
      </c>
      <c r="B32" s="139" t="s">
        <v>415</v>
      </c>
      <c r="C32" s="138" t="s">
        <v>1</v>
      </c>
      <c r="D32" s="140">
        <v>3769456</v>
      </c>
      <c r="E32" s="140">
        <v>3754710</v>
      </c>
      <c r="F32" s="140">
        <v>108299</v>
      </c>
      <c r="G32" s="140">
        <v>2843103</v>
      </c>
      <c r="H32" s="140">
        <v>324526</v>
      </c>
      <c r="I32" s="140">
        <v>478782</v>
      </c>
      <c r="J32" s="140">
        <v>14746</v>
      </c>
      <c r="K32" s="140">
        <v>1246803</v>
      </c>
      <c r="L32" s="140">
        <v>32332448</v>
      </c>
      <c r="M32" s="140">
        <v>8357801</v>
      </c>
      <c r="N32" s="140">
        <v>2668223</v>
      </c>
      <c r="O32" s="140">
        <v>4128936</v>
      </c>
      <c r="P32" s="140">
        <v>1440188</v>
      </c>
      <c r="Q32" s="140">
        <v>120454</v>
      </c>
      <c r="R32" s="140">
        <v>6257799</v>
      </c>
      <c r="S32" s="140">
        <v>1161069</v>
      </c>
      <c r="T32" s="140">
        <v>4312957</v>
      </c>
      <c r="U32" s="140">
        <v>783773</v>
      </c>
      <c r="V32" s="140">
        <v>57540</v>
      </c>
      <c r="W32" s="140">
        <v>17651163</v>
      </c>
      <c r="X32" s="140">
        <v>8924489</v>
      </c>
      <c r="Y32" s="140">
        <v>7489204</v>
      </c>
      <c r="Z32" s="140">
        <v>1031086</v>
      </c>
      <c r="AA32" s="140">
        <v>206384</v>
      </c>
      <c r="AB32" s="140">
        <v>3729332</v>
      </c>
      <c r="AC32" s="140">
        <v>8145</v>
      </c>
      <c r="AD32" s="140">
        <v>1322086</v>
      </c>
      <c r="AE32" s="140">
        <v>37423990</v>
      </c>
      <c r="AF32" s="140">
        <v>535541</v>
      </c>
      <c r="AG32" s="140">
        <v>535541</v>
      </c>
      <c r="AH32" s="140">
        <v>0</v>
      </c>
      <c r="AI32" s="140">
        <v>56759</v>
      </c>
      <c r="AJ32" s="140">
        <v>0</v>
      </c>
      <c r="AK32" s="140">
        <v>478782</v>
      </c>
      <c r="AL32" s="140">
        <v>0</v>
      </c>
      <c r="AM32" s="140">
        <v>133670</v>
      </c>
      <c r="AN32" s="140">
        <v>3773643</v>
      </c>
      <c r="AO32" s="140">
        <v>683473</v>
      </c>
      <c r="AP32" s="140">
        <v>455783</v>
      </c>
      <c r="AQ32" s="140">
        <v>160087</v>
      </c>
      <c r="AR32" s="140">
        <v>67515</v>
      </c>
      <c r="AS32" s="140">
        <v>88</v>
      </c>
      <c r="AT32" s="140">
        <v>698638</v>
      </c>
      <c r="AU32" s="140">
        <v>21571</v>
      </c>
      <c r="AV32" s="140">
        <v>677067</v>
      </c>
      <c r="AW32" s="140">
        <v>0</v>
      </c>
      <c r="AX32" s="140">
        <v>0</v>
      </c>
      <c r="AY32" s="140">
        <v>2362415</v>
      </c>
      <c r="AZ32" s="140">
        <v>1322340</v>
      </c>
      <c r="BA32" s="140">
        <v>727626</v>
      </c>
      <c r="BB32" s="140">
        <v>10133</v>
      </c>
      <c r="BC32" s="140">
        <v>302316</v>
      </c>
      <c r="BD32" s="140">
        <v>1212514</v>
      </c>
      <c r="BE32" s="140">
        <v>29117</v>
      </c>
      <c r="BF32" s="140">
        <v>183535</v>
      </c>
      <c r="BG32" s="140">
        <v>4492719</v>
      </c>
      <c r="BH32" s="140">
        <v>4304997</v>
      </c>
      <c r="BI32" s="140">
        <v>4290251</v>
      </c>
      <c r="BJ32" s="140">
        <v>108299</v>
      </c>
      <c r="BK32" s="140">
        <v>2899862</v>
      </c>
      <c r="BL32" s="140">
        <v>324526</v>
      </c>
      <c r="BM32" s="140">
        <v>957564</v>
      </c>
      <c r="BN32" s="140">
        <v>14746</v>
      </c>
      <c r="BO32" s="140">
        <v>1380473</v>
      </c>
      <c r="BP32" s="140">
        <v>36106091</v>
      </c>
      <c r="BQ32" s="140">
        <v>9041274</v>
      </c>
      <c r="BR32" s="140">
        <v>3124006</v>
      </c>
      <c r="BS32" s="140">
        <v>4289023</v>
      </c>
      <c r="BT32" s="140">
        <v>1507703</v>
      </c>
      <c r="BU32" s="140">
        <v>120542</v>
      </c>
      <c r="BV32" s="140">
        <v>6956437</v>
      </c>
      <c r="BW32" s="140">
        <v>1182640</v>
      </c>
      <c r="BX32" s="140">
        <v>4990024</v>
      </c>
      <c r="BY32" s="140">
        <v>783773</v>
      </c>
      <c r="BZ32" s="140">
        <v>57540</v>
      </c>
      <c r="CA32" s="140">
        <v>20013578</v>
      </c>
      <c r="CB32" s="140">
        <v>10246829</v>
      </c>
      <c r="CC32" s="140">
        <v>8216830</v>
      </c>
      <c r="CD32" s="140">
        <v>1041219</v>
      </c>
      <c r="CE32" s="140">
        <v>508700</v>
      </c>
      <c r="CF32" s="140">
        <v>4941846</v>
      </c>
      <c r="CG32" s="140">
        <v>37262</v>
      </c>
      <c r="CH32" s="140">
        <v>1505621</v>
      </c>
      <c r="CI32" s="140">
        <v>41916709</v>
      </c>
    </row>
    <row r="33" spans="1:87" ht="13.5" customHeight="1" x14ac:dyDescent="0.15">
      <c r="A33" s="138" t="s">
        <v>29</v>
      </c>
      <c r="B33" s="139" t="s">
        <v>416</v>
      </c>
      <c r="C33" s="138" t="s">
        <v>1</v>
      </c>
      <c r="D33" s="140">
        <v>9989643</v>
      </c>
      <c r="E33" s="140">
        <v>9822637</v>
      </c>
      <c r="F33" s="140">
        <v>253744</v>
      </c>
      <c r="G33" s="140">
        <v>7330884</v>
      </c>
      <c r="H33" s="140">
        <v>578541</v>
      </c>
      <c r="I33" s="140">
        <v>1659468</v>
      </c>
      <c r="J33" s="140">
        <v>167006</v>
      </c>
      <c r="K33" s="140">
        <v>1590447</v>
      </c>
      <c r="L33" s="140">
        <v>110658864</v>
      </c>
      <c r="M33" s="140">
        <v>32846640</v>
      </c>
      <c r="N33" s="140">
        <v>11227787</v>
      </c>
      <c r="O33" s="140">
        <v>17801061</v>
      </c>
      <c r="P33" s="140">
        <v>3758251</v>
      </c>
      <c r="Q33" s="140">
        <v>59541</v>
      </c>
      <c r="R33" s="140">
        <v>30422035</v>
      </c>
      <c r="S33" s="140">
        <v>5251675</v>
      </c>
      <c r="T33" s="140">
        <v>24916430</v>
      </c>
      <c r="U33" s="140">
        <v>253930</v>
      </c>
      <c r="V33" s="140">
        <v>199507</v>
      </c>
      <c r="W33" s="140">
        <v>47029472</v>
      </c>
      <c r="X33" s="140">
        <v>29292061</v>
      </c>
      <c r="Y33" s="140">
        <v>14030984</v>
      </c>
      <c r="Z33" s="140">
        <v>3048865</v>
      </c>
      <c r="AA33" s="140">
        <v>657562</v>
      </c>
      <c r="AB33" s="140">
        <v>18680152</v>
      </c>
      <c r="AC33" s="140">
        <v>161210</v>
      </c>
      <c r="AD33" s="140">
        <v>4756082</v>
      </c>
      <c r="AE33" s="140">
        <v>125404589</v>
      </c>
      <c r="AF33" s="140">
        <v>458423</v>
      </c>
      <c r="AG33" s="140">
        <v>456211</v>
      </c>
      <c r="AH33" s="140">
        <v>0</v>
      </c>
      <c r="AI33" s="140">
        <v>408449</v>
      </c>
      <c r="AJ33" s="140">
        <v>0</v>
      </c>
      <c r="AK33" s="140">
        <v>47762</v>
      </c>
      <c r="AL33" s="140">
        <v>2212</v>
      </c>
      <c r="AM33" s="140">
        <v>40426</v>
      </c>
      <c r="AN33" s="140">
        <v>5711850</v>
      </c>
      <c r="AO33" s="140">
        <v>1502232</v>
      </c>
      <c r="AP33" s="140">
        <v>876044</v>
      </c>
      <c r="AQ33" s="140">
        <v>526645</v>
      </c>
      <c r="AR33" s="140">
        <v>99543</v>
      </c>
      <c r="AS33" s="140">
        <v>0</v>
      </c>
      <c r="AT33" s="140">
        <v>1614270</v>
      </c>
      <c r="AU33" s="140">
        <v>144264</v>
      </c>
      <c r="AV33" s="140">
        <v>1418518</v>
      </c>
      <c r="AW33" s="140">
        <v>51488</v>
      </c>
      <c r="AX33" s="140">
        <v>10443</v>
      </c>
      <c r="AY33" s="140">
        <v>2571920</v>
      </c>
      <c r="AZ33" s="140">
        <v>1037048</v>
      </c>
      <c r="BA33" s="140">
        <v>1292092</v>
      </c>
      <c r="BB33" s="140">
        <v>154960</v>
      </c>
      <c r="BC33" s="140">
        <v>87820</v>
      </c>
      <c r="BD33" s="140">
        <v>923493</v>
      </c>
      <c r="BE33" s="140">
        <v>12985</v>
      </c>
      <c r="BF33" s="140">
        <v>304642</v>
      </c>
      <c r="BG33" s="140">
        <v>6474915</v>
      </c>
      <c r="BH33" s="140">
        <v>10448066</v>
      </c>
      <c r="BI33" s="140">
        <v>10278848</v>
      </c>
      <c r="BJ33" s="140">
        <v>253744</v>
      </c>
      <c r="BK33" s="140">
        <v>7739333</v>
      </c>
      <c r="BL33" s="140">
        <v>578541</v>
      </c>
      <c r="BM33" s="140">
        <v>1707230</v>
      </c>
      <c r="BN33" s="140">
        <v>169218</v>
      </c>
      <c r="BO33" s="140">
        <v>1630873</v>
      </c>
      <c r="BP33" s="140">
        <v>116370714</v>
      </c>
      <c r="BQ33" s="140">
        <v>34348872</v>
      </c>
      <c r="BR33" s="140">
        <v>12103831</v>
      </c>
      <c r="BS33" s="140">
        <v>18327706</v>
      </c>
      <c r="BT33" s="140">
        <v>3857794</v>
      </c>
      <c r="BU33" s="140">
        <v>59541</v>
      </c>
      <c r="BV33" s="140">
        <v>32036305</v>
      </c>
      <c r="BW33" s="140">
        <v>5395939</v>
      </c>
      <c r="BX33" s="140">
        <v>26334948</v>
      </c>
      <c r="BY33" s="140">
        <v>305418</v>
      </c>
      <c r="BZ33" s="140">
        <v>209950</v>
      </c>
      <c r="CA33" s="140">
        <v>49601392</v>
      </c>
      <c r="CB33" s="140">
        <v>30329109</v>
      </c>
      <c r="CC33" s="140">
        <v>15323076</v>
      </c>
      <c r="CD33" s="140">
        <v>3203825</v>
      </c>
      <c r="CE33" s="140">
        <v>745382</v>
      </c>
      <c r="CF33" s="140">
        <v>19603645</v>
      </c>
      <c r="CG33" s="140">
        <v>174195</v>
      </c>
      <c r="CH33" s="140">
        <v>5060724</v>
      </c>
      <c r="CI33" s="140">
        <v>131879504</v>
      </c>
    </row>
    <row r="34" spans="1:87" ht="13.5" customHeight="1" x14ac:dyDescent="0.15">
      <c r="A34" s="138" t="s">
        <v>30</v>
      </c>
      <c r="B34" s="139" t="s">
        <v>417</v>
      </c>
      <c r="C34" s="138" t="s">
        <v>1</v>
      </c>
      <c r="D34" s="140">
        <v>9777270</v>
      </c>
      <c r="E34" s="140">
        <v>9614336</v>
      </c>
      <c r="F34" s="140">
        <v>127758</v>
      </c>
      <c r="G34" s="140">
        <v>8860204</v>
      </c>
      <c r="H34" s="140">
        <v>245226</v>
      </c>
      <c r="I34" s="140">
        <v>381148</v>
      </c>
      <c r="J34" s="140">
        <v>162934</v>
      </c>
      <c r="K34" s="140">
        <v>1156341</v>
      </c>
      <c r="L34" s="140">
        <v>65549245</v>
      </c>
      <c r="M34" s="140">
        <v>20483888</v>
      </c>
      <c r="N34" s="140">
        <v>4628300</v>
      </c>
      <c r="O34" s="140">
        <v>11568049</v>
      </c>
      <c r="P34" s="140">
        <v>3886837</v>
      </c>
      <c r="Q34" s="140">
        <v>400702</v>
      </c>
      <c r="R34" s="140">
        <v>14162412</v>
      </c>
      <c r="S34" s="140">
        <v>3448759</v>
      </c>
      <c r="T34" s="140">
        <v>9033096</v>
      </c>
      <c r="U34" s="140">
        <v>1680557</v>
      </c>
      <c r="V34" s="140">
        <v>103819</v>
      </c>
      <c r="W34" s="140">
        <v>30777968</v>
      </c>
      <c r="X34" s="140">
        <v>12245454</v>
      </c>
      <c r="Y34" s="140">
        <v>13966434</v>
      </c>
      <c r="Z34" s="140">
        <v>1910945</v>
      </c>
      <c r="AA34" s="140">
        <v>2655135</v>
      </c>
      <c r="AB34" s="140">
        <v>6705676</v>
      </c>
      <c r="AC34" s="140">
        <v>21158</v>
      </c>
      <c r="AD34" s="140">
        <v>2355841</v>
      </c>
      <c r="AE34" s="140">
        <v>77682356</v>
      </c>
      <c r="AF34" s="140">
        <v>2542324</v>
      </c>
      <c r="AG34" s="140">
        <v>2542324</v>
      </c>
      <c r="AH34" s="140">
        <v>26210</v>
      </c>
      <c r="AI34" s="140">
        <v>2489472</v>
      </c>
      <c r="AJ34" s="140">
        <v>0</v>
      </c>
      <c r="AK34" s="140">
        <v>26642</v>
      </c>
      <c r="AL34" s="140">
        <v>0</v>
      </c>
      <c r="AM34" s="140">
        <v>0</v>
      </c>
      <c r="AN34" s="140">
        <v>4047200</v>
      </c>
      <c r="AO34" s="140">
        <v>1113265</v>
      </c>
      <c r="AP34" s="140">
        <v>555137</v>
      </c>
      <c r="AQ34" s="140">
        <v>406347</v>
      </c>
      <c r="AR34" s="140">
        <v>151781</v>
      </c>
      <c r="AS34" s="140">
        <v>0</v>
      </c>
      <c r="AT34" s="140">
        <v>1183473</v>
      </c>
      <c r="AU34" s="140">
        <v>164613</v>
      </c>
      <c r="AV34" s="140">
        <v>969349</v>
      </c>
      <c r="AW34" s="140">
        <v>49511</v>
      </c>
      <c r="AX34" s="140">
        <v>748</v>
      </c>
      <c r="AY34" s="140">
        <v>1749714</v>
      </c>
      <c r="AZ34" s="140">
        <v>770315</v>
      </c>
      <c r="BA34" s="140">
        <v>803180</v>
      </c>
      <c r="BB34" s="140">
        <v>144636</v>
      </c>
      <c r="BC34" s="140">
        <v>31583</v>
      </c>
      <c r="BD34" s="140">
        <v>734912</v>
      </c>
      <c r="BE34" s="140">
        <v>0</v>
      </c>
      <c r="BF34" s="140">
        <v>803641</v>
      </c>
      <c r="BG34" s="140">
        <v>7393165</v>
      </c>
      <c r="BH34" s="140">
        <v>12319594</v>
      </c>
      <c r="BI34" s="140">
        <v>12156660</v>
      </c>
      <c r="BJ34" s="140">
        <v>153968</v>
      </c>
      <c r="BK34" s="140">
        <v>11349676</v>
      </c>
      <c r="BL34" s="140">
        <v>245226</v>
      </c>
      <c r="BM34" s="140">
        <v>407790</v>
      </c>
      <c r="BN34" s="140">
        <v>162934</v>
      </c>
      <c r="BO34" s="140">
        <v>1156341</v>
      </c>
      <c r="BP34" s="140">
        <v>69596445</v>
      </c>
      <c r="BQ34" s="140">
        <v>21597153</v>
      </c>
      <c r="BR34" s="140">
        <v>5183437</v>
      </c>
      <c r="BS34" s="140">
        <v>11974396</v>
      </c>
      <c r="BT34" s="140">
        <v>4038618</v>
      </c>
      <c r="BU34" s="140">
        <v>400702</v>
      </c>
      <c r="BV34" s="140">
        <v>15345885</v>
      </c>
      <c r="BW34" s="140">
        <v>3613372</v>
      </c>
      <c r="BX34" s="140">
        <v>10002445</v>
      </c>
      <c r="BY34" s="140">
        <v>1730068</v>
      </c>
      <c r="BZ34" s="140">
        <v>104567</v>
      </c>
      <c r="CA34" s="140">
        <v>32527682</v>
      </c>
      <c r="CB34" s="140">
        <v>13015769</v>
      </c>
      <c r="CC34" s="140">
        <v>14769614</v>
      </c>
      <c r="CD34" s="140">
        <v>2055581</v>
      </c>
      <c r="CE34" s="140">
        <v>2686718</v>
      </c>
      <c r="CF34" s="140">
        <v>7440588</v>
      </c>
      <c r="CG34" s="140">
        <v>21158</v>
      </c>
      <c r="CH34" s="140">
        <v>3159482</v>
      </c>
      <c r="CI34" s="140">
        <v>85075521</v>
      </c>
    </row>
    <row r="35" spans="1:87" ht="13.5" customHeight="1" x14ac:dyDescent="0.15">
      <c r="A35" s="138" t="s">
        <v>31</v>
      </c>
      <c r="B35" s="139" t="s">
        <v>418</v>
      </c>
      <c r="C35" s="138" t="s">
        <v>1</v>
      </c>
      <c r="D35" s="140">
        <v>17079965</v>
      </c>
      <c r="E35" s="140">
        <v>16958068</v>
      </c>
      <c r="F35" s="140">
        <v>1507995</v>
      </c>
      <c r="G35" s="140">
        <v>15114899</v>
      </c>
      <c r="H35" s="140">
        <v>131049</v>
      </c>
      <c r="I35" s="140">
        <v>204125</v>
      </c>
      <c r="J35" s="140">
        <v>121897</v>
      </c>
      <c r="K35" s="140">
        <v>4755172</v>
      </c>
      <c r="L35" s="140">
        <v>22948365</v>
      </c>
      <c r="M35" s="140">
        <v>7418620</v>
      </c>
      <c r="N35" s="140">
        <v>2170095</v>
      </c>
      <c r="O35" s="140">
        <v>3928435</v>
      </c>
      <c r="P35" s="140">
        <v>1268192</v>
      </c>
      <c r="Q35" s="140">
        <v>51898</v>
      </c>
      <c r="R35" s="140">
        <v>3985898</v>
      </c>
      <c r="S35" s="140">
        <v>425612</v>
      </c>
      <c r="T35" s="140">
        <v>3108185</v>
      </c>
      <c r="U35" s="140">
        <v>452101</v>
      </c>
      <c r="V35" s="140">
        <v>187406</v>
      </c>
      <c r="W35" s="140">
        <v>11350166</v>
      </c>
      <c r="X35" s="140">
        <v>3358231</v>
      </c>
      <c r="Y35" s="140">
        <v>5822612</v>
      </c>
      <c r="Z35" s="140">
        <v>1286398</v>
      </c>
      <c r="AA35" s="140">
        <v>882925</v>
      </c>
      <c r="AB35" s="140">
        <v>1998871</v>
      </c>
      <c r="AC35" s="140">
        <v>6275</v>
      </c>
      <c r="AD35" s="140">
        <v>1551482</v>
      </c>
      <c r="AE35" s="140">
        <v>41579812</v>
      </c>
      <c r="AF35" s="140">
        <v>748273</v>
      </c>
      <c r="AG35" s="140">
        <v>748273</v>
      </c>
      <c r="AH35" s="140">
        <v>24580</v>
      </c>
      <c r="AI35" s="140">
        <v>723693</v>
      </c>
      <c r="AJ35" s="140">
        <v>0</v>
      </c>
      <c r="AK35" s="140">
        <v>0</v>
      </c>
      <c r="AL35" s="140">
        <v>0</v>
      </c>
      <c r="AM35" s="140">
        <v>391254</v>
      </c>
      <c r="AN35" s="140">
        <v>4299345</v>
      </c>
      <c r="AO35" s="140">
        <v>526776</v>
      </c>
      <c r="AP35" s="140">
        <v>305321</v>
      </c>
      <c r="AQ35" s="140">
        <v>137423</v>
      </c>
      <c r="AR35" s="140">
        <v>75843</v>
      </c>
      <c r="AS35" s="140">
        <v>8189</v>
      </c>
      <c r="AT35" s="140">
        <v>730103</v>
      </c>
      <c r="AU35" s="140">
        <v>105057</v>
      </c>
      <c r="AV35" s="140">
        <v>617381</v>
      </c>
      <c r="AW35" s="140">
        <v>7665</v>
      </c>
      <c r="AX35" s="140">
        <v>0</v>
      </c>
      <c r="AY35" s="140">
        <v>3039488</v>
      </c>
      <c r="AZ35" s="140">
        <v>860950</v>
      </c>
      <c r="BA35" s="140">
        <v>1752602</v>
      </c>
      <c r="BB35" s="140">
        <v>155754</v>
      </c>
      <c r="BC35" s="140">
        <v>270182</v>
      </c>
      <c r="BD35" s="140">
        <v>1318351</v>
      </c>
      <c r="BE35" s="140">
        <v>2978</v>
      </c>
      <c r="BF35" s="140">
        <v>113355</v>
      </c>
      <c r="BG35" s="140">
        <v>5160973</v>
      </c>
      <c r="BH35" s="140">
        <v>17828238</v>
      </c>
      <c r="BI35" s="140">
        <v>17706341</v>
      </c>
      <c r="BJ35" s="140">
        <v>1532575</v>
      </c>
      <c r="BK35" s="140">
        <v>15838592</v>
      </c>
      <c r="BL35" s="140">
        <v>131049</v>
      </c>
      <c r="BM35" s="140">
        <v>204125</v>
      </c>
      <c r="BN35" s="140">
        <v>121897</v>
      </c>
      <c r="BO35" s="140">
        <v>5146426</v>
      </c>
      <c r="BP35" s="140">
        <v>27247710</v>
      </c>
      <c r="BQ35" s="140">
        <v>7945396</v>
      </c>
      <c r="BR35" s="140">
        <v>2475416</v>
      </c>
      <c r="BS35" s="140">
        <v>4065858</v>
      </c>
      <c r="BT35" s="140">
        <v>1344035</v>
      </c>
      <c r="BU35" s="140">
        <v>60087</v>
      </c>
      <c r="BV35" s="140">
        <v>4716001</v>
      </c>
      <c r="BW35" s="140">
        <v>530669</v>
      </c>
      <c r="BX35" s="140">
        <v>3725566</v>
      </c>
      <c r="BY35" s="140">
        <v>459766</v>
      </c>
      <c r="BZ35" s="140">
        <v>187406</v>
      </c>
      <c r="CA35" s="140">
        <v>14389654</v>
      </c>
      <c r="CB35" s="140">
        <v>4219181</v>
      </c>
      <c r="CC35" s="140">
        <v>7575214</v>
      </c>
      <c r="CD35" s="140">
        <v>1442152</v>
      </c>
      <c r="CE35" s="140">
        <v>1153107</v>
      </c>
      <c r="CF35" s="140">
        <v>3317222</v>
      </c>
      <c r="CG35" s="140">
        <v>9253</v>
      </c>
      <c r="CH35" s="140">
        <v>1664837</v>
      </c>
      <c r="CI35" s="140">
        <v>46740785</v>
      </c>
    </row>
    <row r="36" spans="1:87" ht="13.5" customHeight="1" x14ac:dyDescent="0.15">
      <c r="A36" s="138" t="s">
        <v>33</v>
      </c>
      <c r="B36" s="139" t="s">
        <v>419</v>
      </c>
      <c r="C36" s="138" t="s">
        <v>1</v>
      </c>
      <c r="D36" s="140">
        <v>1636350</v>
      </c>
      <c r="E36" s="140">
        <v>1598933</v>
      </c>
      <c r="F36" s="140">
        <v>358945</v>
      </c>
      <c r="G36" s="140">
        <v>1109709</v>
      </c>
      <c r="H36" s="140">
        <v>39470</v>
      </c>
      <c r="I36" s="140">
        <v>90809</v>
      </c>
      <c r="J36" s="140">
        <v>37417</v>
      </c>
      <c r="K36" s="140">
        <v>232096</v>
      </c>
      <c r="L36" s="140">
        <v>14426718</v>
      </c>
      <c r="M36" s="140">
        <v>3482092</v>
      </c>
      <c r="N36" s="140">
        <v>1326422</v>
      </c>
      <c r="O36" s="140">
        <v>1516284</v>
      </c>
      <c r="P36" s="140">
        <v>601577</v>
      </c>
      <c r="Q36" s="140">
        <v>37809</v>
      </c>
      <c r="R36" s="140">
        <v>2766016</v>
      </c>
      <c r="S36" s="140">
        <v>416970</v>
      </c>
      <c r="T36" s="140">
        <v>2217272</v>
      </c>
      <c r="U36" s="140">
        <v>131774</v>
      </c>
      <c r="V36" s="140">
        <v>83216</v>
      </c>
      <c r="W36" s="140">
        <v>8089269</v>
      </c>
      <c r="X36" s="140">
        <v>2770301</v>
      </c>
      <c r="Y36" s="140">
        <v>4222041</v>
      </c>
      <c r="Z36" s="140">
        <v>504176</v>
      </c>
      <c r="AA36" s="140">
        <v>592751</v>
      </c>
      <c r="AB36" s="140">
        <v>2881410</v>
      </c>
      <c r="AC36" s="140">
        <v>6125</v>
      </c>
      <c r="AD36" s="140">
        <v>719221</v>
      </c>
      <c r="AE36" s="140">
        <v>16782289</v>
      </c>
      <c r="AF36" s="140">
        <v>2553910</v>
      </c>
      <c r="AG36" s="140">
        <v>2553357</v>
      </c>
      <c r="AH36" s="140">
        <v>172625</v>
      </c>
      <c r="AI36" s="140">
        <v>2379663</v>
      </c>
      <c r="AJ36" s="140">
        <v>0</v>
      </c>
      <c r="AK36" s="140">
        <v>1069</v>
      </c>
      <c r="AL36" s="140">
        <v>553</v>
      </c>
      <c r="AM36" s="140">
        <v>427044</v>
      </c>
      <c r="AN36" s="140">
        <v>2669815</v>
      </c>
      <c r="AO36" s="140">
        <v>721850</v>
      </c>
      <c r="AP36" s="140">
        <v>564221</v>
      </c>
      <c r="AQ36" s="140">
        <v>43290</v>
      </c>
      <c r="AR36" s="140">
        <v>114339</v>
      </c>
      <c r="AS36" s="140">
        <v>0</v>
      </c>
      <c r="AT36" s="140">
        <v>1067800</v>
      </c>
      <c r="AU36" s="140">
        <v>16663</v>
      </c>
      <c r="AV36" s="140">
        <v>1044080</v>
      </c>
      <c r="AW36" s="140">
        <v>7057</v>
      </c>
      <c r="AX36" s="140">
        <v>0</v>
      </c>
      <c r="AY36" s="140">
        <v>879248</v>
      </c>
      <c r="AZ36" s="140">
        <v>10401</v>
      </c>
      <c r="BA36" s="140">
        <v>524822</v>
      </c>
      <c r="BB36" s="140">
        <v>5523</v>
      </c>
      <c r="BC36" s="140">
        <v>338502</v>
      </c>
      <c r="BD36" s="140">
        <v>2327659</v>
      </c>
      <c r="BE36" s="140">
        <v>917</v>
      </c>
      <c r="BF36" s="140">
        <v>636989</v>
      </c>
      <c r="BG36" s="140">
        <v>5860714</v>
      </c>
      <c r="BH36" s="140">
        <v>4190260</v>
      </c>
      <c r="BI36" s="140">
        <v>4152290</v>
      </c>
      <c r="BJ36" s="140">
        <v>531570</v>
      </c>
      <c r="BK36" s="140">
        <v>3489372</v>
      </c>
      <c r="BL36" s="140">
        <v>39470</v>
      </c>
      <c r="BM36" s="140">
        <v>91878</v>
      </c>
      <c r="BN36" s="140">
        <v>37970</v>
      </c>
      <c r="BO36" s="140">
        <v>659140</v>
      </c>
      <c r="BP36" s="140">
        <v>17096533</v>
      </c>
      <c r="BQ36" s="140">
        <v>4203942</v>
      </c>
      <c r="BR36" s="140">
        <v>1890643</v>
      </c>
      <c r="BS36" s="140">
        <v>1559574</v>
      </c>
      <c r="BT36" s="140">
        <v>715916</v>
      </c>
      <c r="BU36" s="140">
        <v>37809</v>
      </c>
      <c r="BV36" s="140">
        <v>3833816</v>
      </c>
      <c r="BW36" s="140">
        <v>433633</v>
      </c>
      <c r="BX36" s="140">
        <v>3261352</v>
      </c>
      <c r="BY36" s="140">
        <v>138831</v>
      </c>
      <c r="BZ36" s="140">
        <v>83216</v>
      </c>
      <c r="CA36" s="140">
        <v>8968517</v>
      </c>
      <c r="CB36" s="140">
        <v>2780702</v>
      </c>
      <c r="CC36" s="140">
        <v>4746863</v>
      </c>
      <c r="CD36" s="140">
        <v>509699</v>
      </c>
      <c r="CE36" s="140">
        <v>931253</v>
      </c>
      <c r="CF36" s="140">
        <v>5209069</v>
      </c>
      <c r="CG36" s="140">
        <v>7042</v>
      </c>
      <c r="CH36" s="140">
        <v>1356210</v>
      </c>
      <c r="CI36" s="140">
        <v>22643003</v>
      </c>
    </row>
    <row r="37" spans="1:87" ht="13.5" customHeight="1" x14ac:dyDescent="0.15">
      <c r="A37" s="138" t="s">
        <v>34</v>
      </c>
      <c r="B37" s="139" t="s">
        <v>420</v>
      </c>
      <c r="C37" s="138" t="s">
        <v>1</v>
      </c>
      <c r="D37" s="140">
        <v>126848</v>
      </c>
      <c r="E37" s="140">
        <v>56690</v>
      </c>
      <c r="F37" s="140">
        <v>0</v>
      </c>
      <c r="G37" s="140">
        <v>28989</v>
      </c>
      <c r="H37" s="140">
        <v>27701</v>
      </c>
      <c r="I37" s="140">
        <v>0</v>
      </c>
      <c r="J37" s="140">
        <v>70158</v>
      </c>
      <c r="K37" s="140">
        <v>134549</v>
      </c>
      <c r="L37" s="140">
        <v>8555080</v>
      </c>
      <c r="M37" s="140">
        <v>593750</v>
      </c>
      <c r="N37" s="140">
        <v>431323</v>
      </c>
      <c r="O37" s="140">
        <v>46026</v>
      </c>
      <c r="P37" s="140">
        <v>116401</v>
      </c>
      <c r="Q37" s="140">
        <v>0</v>
      </c>
      <c r="R37" s="140">
        <v>884547</v>
      </c>
      <c r="S37" s="140">
        <v>90869</v>
      </c>
      <c r="T37" s="140">
        <v>765762</v>
      </c>
      <c r="U37" s="140">
        <v>27916</v>
      </c>
      <c r="V37" s="140">
        <v>5541</v>
      </c>
      <c r="W37" s="140">
        <v>7069223</v>
      </c>
      <c r="X37" s="140">
        <v>3029442</v>
      </c>
      <c r="Y37" s="140">
        <v>3316664</v>
      </c>
      <c r="Z37" s="140">
        <v>507094</v>
      </c>
      <c r="AA37" s="140">
        <v>216023</v>
      </c>
      <c r="AB37" s="140">
        <v>2775285</v>
      </c>
      <c r="AC37" s="140">
        <v>2019</v>
      </c>
      <c r="AD37" s="140">
        <v>1159497</v>
      </c>
      <c r="AE37" s="140">
        <v>9841425</v>
      </c>
      <c r="AF37" s="140">
        <v>0</v>
      </c>
      <c r="AG37" s="140">
        <v>0</v>
      </c>
      <c r="AH37" s="140">
        <v>0</v>
      </c>
      <c r="AI37" s="140">
        <v>0</v>
      </c>
      <c r="AJ37" s="140">
        <v>0</v>
      </c>
      <c r="AK37" s="140">
        <v>0</v>
      </c>
      <c r="AL37" s="140">
        <v>0</v>
      </c>
      <c r="AM37" s="140">
        <v>14436</v>
      </c>
      <c r="AN37" s="140">
        <v>780386</v>
      </c>
      <c r="AO37" s="140">
        <v>84019</v>
      </c>
      <c r="AP37" s="140">
        <v>51315</v>
      </c>
      <c r="AQ37" s="140">
        <v>928</v>
      </c>
      <c r="AR37" s="140">
        <v>31776</v>
      </c>
      <c r="AS37" s="140">
        <v>0</v>
      </c>
      <c r="AT37" s="140">
        <v>243712</v>
      </c>
      <c r="AU37" s="140">
        <v>0</v>
      </c>
      <c r="AV37" s="140">
        <v>243712</v>
      </c>
      <c r="AW37" s="140">
        <v>0</v>
      </c>
      <c r="AX37" s="140">
        <v>0</v>
      </c>
      <c r="AY37" s="140">
        <v>452655</v>
      </c>
      <c r="AZ37" s="140">
        <v>56110</v>
      </c>
      <c r="BA37" s="140">
        <v>392612</v>
      </c>
      <c r="BB37" s="140">
        <v>39</v>
      </c>
      <c r="BC37" s="140">
        <v>3894</v>
      </c>
      <c r="BD37" s="140">
        <v>670564</v>
      </c>
      <c r="BE37" s="140">
        <v>0</v>
      </c>
      <c r="BF37" s="140">
        <v>68741</v>
      </c>
      <c r="BG37" s="140">
        <v>849127</v>
      </c>
      <c r="BH37" s="140">
        <v>126848</v>
      </c>
      <c r="BI37" s="140">
        <v>56690</v>
      </c>
      <c r="BJ37" s="140">
        <v>0</v>
      </c>
      <c r="BK37" s="140">
        <v>28989</v>
      </c>
      <c r="BL37" s="140">
        <v>27701</v>
      </c>
      <c r="BM37" s="140">
        <v>0</v>
      </c>
      <c r="BN37" s="140">
        <v>70158</v>
      </c>
      <c r="BO37" s="140">
        <v>148985</v>
      </c>
      <c r="BP37" s="140">
        <v>9335466</v>
      </c>
      <c r="BQ37" s="140">
        <v>677769</v>
      </c>
      <c r="BR37" s="140">
        <v>482638</v>
      </c>
      <c r="BS37" s="140">
        <v>46954</v>
      </c>
      <c r="BT37" s="140">
        <v>148177</v>
      </c>
      <c r="BU37" s="140">
        <v>0</v>
      </c>
      <c r="BV37" s="140">
        <v>1128259</v>
      </c>
      <c r="BW37" s="140">
        <v>90869</v>
      </c>
      <c r="BX37" s="140">
        <v>1009474</v>
      </c>
      <c r="BY37" s="140">
        <v>27916</v>
      </c>
      <c r="BZ37" s="140">
        <v>5541</v>
      </c>
      <c r="CA37" s="140">
        <v>7521878</v>
      </c>
      <c r="CB37" s="140">
        <v>3085552</v>
      </c>
      <c r="CC37" s="140">
        <v>3709276</v>
      </c>
      <c r="CD37" s="140">
        <v>507133</v>
      </c>
      <c r="CE37" s="140">
        <v>219917</v>
      </c>
      <c r="CF37" s="140">
        <v>3445849</v>
      </c>
      <c r="CG37" s="140">
        <v>2019</v>
      </c>
      <c r="CH37" s="140">
        <v>1228238</v>
      </c>
      <c r="CI37" s="140">
        <v>10690552</v>
      </c>
    </row>
    <row r="38" spans="1:87" ht="13.5" customHeight="1" x14ac:dyDescent="0.15">
      <c r="A38" s="138" t="s">
        <v>35</v>
      </c>
      <c r="B38" s="139" t="s">
        <v>421</v>
      </c>
      <c r="C38" s="138" t="s">
        <v>1</v>
      </c>
      <c r="D38" s="140">
        <v>1493882</v>
      </c>
      <c r="E38" s="140">
        <v>1479954</v>
      </c>
      <c r="F38" s="140">
        <v>0</v>
      </c>
      <c r="G38" s="140">
        <v>1286741</v>
      </c>
      <c r="H38" s="140">
        <v>190423</v>
      </c>
      <c r="I38" s="140">
        <v>2790</v>
      </c>
      <c r="J38" s="140">
        <v>13928</v>
      </c>
      <c r="K38" s="140">
        <v>55219</v>
      </c>
      <c r="L38" s="140">
        <v>9711261</v>
      </c>
      <c r="M38" s="140">
        <v>1044095</v>
      </c>
      <c r="N38" s="140">
        <v>833985</v>
      </c>
      <c r="O38" s="140">
        <v>68029</v>
      </c>
      <c r="P38" s="140">
        <v>134178</v>
      </c>
      <c r="Q38" s="140">
        <v>7903</v>
      </c>
      <c r="R38" s="140">
        <v>1264423</v>
      </c>
      <c r="S38" s="140">
        <v>111744</v>
      </c>
      <c r="T38" s="140">
        <v>995151</v>
      </c>
      <c r="U38" s="140">
        <v>157528</v>
      </c>
      <c r="V38" s="140">
        <v>0</v>
      </c>
      <c r="W38" s="140">
        <v>7382253</v>
      </c>
      <c r="X38" s="140">
        <v>2477761</v>
      </c>
      <c r="Y38" s="140">
        <v>4475061</v>
      </c>
      <c r="Z38" s="140">
        <v>304466</v>
      </c>
      <c r="AA38" s="140">
        <v>124965</v>
      </c>
      <c r="AB38" s="140">
        <v>2410547</v>
      </c>
      <c r="AC38" s="140">
        <v>20490</v>
      </c>
      <c r="AD38" s="140">
        <v>1186615</v>
      </c>
      <c r="AE38" s="140">
        <v>12391758</v>
      </c>
      <c r="AF38" s="140">
        <v>117179</v>
      </c>
      <c r="AG38" s="140">
        <v>117179</v>
      </c>
      <c r="AH38" s="140">
        <v>67721</v>
      </c>
      <c r="AI38" s="140">
        <v>49458</v>
      </c>
      <c r="AJ38" s="140">
        <v>0</v>
      </c>
      <c r="AK38" s="140">
        <v>0</v>
      </c>
      <c r="AL38" s="140">
        <v>0</v>
      </c>
      <c r="AM38" s="140">
        <v>0</v>
      </c>
      <c r="AN38" s="140">
        <v>1689243</v>
      </c>
      <c r="AO38" s="140">
        <v>177754</v>
      </c>
      <c r="AP38" s="140">
        <v>169130</v>
      </c>
      <c r="AQ38" s="140">
        <v>0</v>
      </c>
      <c r="AR38" s="140">
        <v>8624</v>
      </c>
      <c r="AS38" s="140">
        <v>0</v>
      </c>
      <c r="AT38" s="140">
        <v>394023</v>
      </c>
      <c r="AU38" s="140">
        <v>68994</v>
      </c>
      <c r="AV38" s="140">
        <v>325029</v>
      </c>
      <c r="AW38" s="140">
        <v>0</v>
      </c>
      <c r="AX38" s="140">
        <v>0</v>
      </c>
      <c r="AY38" s="140">
        <v>1107657</v>
      </c>
      <c r="AZ38" s="140">
        <v>83007</v>
      </c>
      <c r="BA38" s="140">
        <v>943490</v>
      </c>
      <c r="BB38" s="140">
        <v>20616</v>
      </c>
      <c r="BC38" s="140">
        <v>60544</v>
      </c>
      <c r="BD38" s="140">
        <v>381079</v>
      </c>
      <c r="BE38" s="140">
        <v>9809</v>
      </c>
      <c r="BF38" s="140">
        <v>24308</v>
      </c>
      <c r="BG38" s="140">
        <v>1830730</v>
      </c>
      <c r="BH38" s="140">
        <v>1611061</v>
      </c>
      <c r="BI38" s="140">
        <v>1597133</v>
      </c>
      <c r="BJ38" s="140">
        <v>67721</v>
      </c>
      <c r="BK38" s="140">
        <v>1336199</v>
      </c>
      <c r="BL38" s="140">
        <v>190423</v>
      </c>
      <c r="BM38" s="140">
        <v>2790</v>
      </c>
      <c r="BN38" s="140">
        <v>13928</v>
      </c>
      <c r="BO38" s="140">
        <v>55219</v>
      </c>
      <c r="BP38" s="140">
        <v>11400504</v>
      </c>
      <c r="BQ38" s="140">
        <v>1221849</v>
      </c>
      <c r="BR38" s="140">
        <v>1003115</v>
      </c>
      <c r="BS38" s="140">
        <v>68029</v>
      </c>
      <c r="BT38" s="140">
        <v>142802</v>
      </c>
      <c r="BU38" s="140">
        <v>7903</v>
      </c>
      <c r="BV38" s="140">
        <v>1658446</v>
      </c>
      <c r="BW38" s="140">
        <v>180738</v>
      </c>
      <c r="BX38" s="140">
        <v>1320180</v>
      </c>
      <c r="BY38" s="140">
        <v>157528</v>
      </c>
      <c r="BZ38" s="140">
        <v>0</v>
      </c>
      <c r="CA38" s="140">
        <v>8489910</v>
      </c>
      <c r="CB38" s="140">
        <v>2560768</v>
      </c>
      <c r="CC38" s="140">
        <v>5418551</v>
      </c>
      <c r="CD38" s="140">
        <v>325082</v>
      </c>
      <c r="CE38" s="140">
        <v>185509</v>
      </c>
      <c r="CF38" s="140">
        <v>2791626</v>
      </c>
      <c r="CG38" s="140">
        <v>30299</v>
      </c>
      <c r="CH38" s="140">
        <v>1210923</v>
      </c>
      <c r="CI38" s="140">
        <v>14222488</v>
      </c>
    </row>
    <row r="39" spans="1:87" ht="13.5" customHeight="1" x14ac:dyDescent="0.15">
      <c r="A39" s="138" t="s">
        <v>36</v>
      </c>
      <c r="B39" s="139" t="s">
        <v>422</v>
      </c>
      <c r="C39" s="138" t="s">
        <v>1</v>
      </c>
      <c r="D39" s="140">
        <v>14210541.5</v>
      </c>
      <c r="E39" s="140">
        <v>14181380.5</v>
      </c>
      <c r="F39" s="140">
        <v>3545</v>
      </c>
      <c r="G39" s="140">
        <v>14046770.5</v>
      </c>
      <c r="H39" s="140">
        <v>121165</v>
      </c>
      <c r="I39" s="140">
        <v>9900</v>
      </c>
      <c r="J39" s="140">
        <v>29161</v>
      </c>
      <c r="K39" s="140">
        <v>938048</v>
      </c>
      <c r="L39" s="140">
        <v>25127229.316</v>
      </c>
      <c r="M39" s="140">
        <v>5339014.1039999994</v>
      </c>
      <c r="N39" s="140">
        <v>1580651.0216666667</v>
      </c>
      <c r="O39" s="140">
        <v>2564591.0520000001</v>
      </c>
      <c r="P39" s="140">
        <v>971384.02166666661</v>
      </c>
      <c r="Q39" s="140">
        <v>222388.00866666666</v>
      </c>
      <c r="R39" s="140">
        <v>4508893.7220000001</v>
      </c>
      <c r="S39" s="140">
        <v>455078.51500000001</v>
      </c>
      <c r="T39" s="140">
        <v>3637671.8870000001</v>
      </c>
      <c r="U39" s="140">
        <v>416143.32</v>
      </c>
      <c r="V39" s="140">
        <v>125948</v>
      </c>
      <c r="W39" s="140">
        <v>15113455.49</v>
      </c>
      <c r="X39" s="140">
        <v>5138363.3719999995</v>
      </c>
      <c r="Y39" s="140">
        <v>9218065.2080000006</v>
      </c>
      <c r="Z39" s="140">
        <v>579709.91</v>
      </c>
      <c r="AA39" s="140">
        <v>177317</v>
      </c>
      <c r="AB39" s="140">
        <v>3235965</v>
      </c>
      <c r="AC39" s="140">
        <v>39918</v>
      </c>
      <c r="AD39" s="140">
        <v>2648193</v>
      </c>
      <c r="AE39" s="140">
        <v>41985963.816</v>
      </c>
      <c r="AF39" s="140">
        <v>3462758</v>
      </c>
      <c r="AG39" s="140">
        <v>3445378</v>
      </c>
      <c r="AH39" s="140">
        <v>0</v>
      </c>
      <c r="AI39" s="140">
        <v>2689001</v>
      </c>
      <c r="AJ39" s="140">
        <v>756060</v>
      </c>
      <c r="AK39" s="140">
        <v>317</v>
      </c>
      <c r="AL39" s="140">
        <v>17380</v>
      </c>
      <c r="AM39" s="140">
        <v>12070</v>
      </c>
      <c r="AN39" s="140">
        <v>3569094.8049999997</v>
      </c>
      <c r="AO39" s="140">
        <v>851136.22</v>
      </c>
      <c r="AP39" s="140">
        <v>626475.22</v>
      </c>
      <c r="AQ39" s="140">
        <v>132119</v>
      </c>
      <c r="AR39" s="140">
        <v>92542</v>
      </c>
      <c r="AS39" s="140">
        <v>0</v>
      </c>
      <c r="AT39" s="140">
        <v>1114567.865</v>
      </c>
      <c r="AU39" s="140">
        <v>46197</v>
      </c>
      <c r="AV39" s="140">
        <v>1068212.064</v>
      </c>
      <c r="AW39" s="140">
        <v>158.80099999999999</v>
      </c>
      <c r="AX39" s="140">
        <v>0</v>
      </c>
      <c r="AY39" s="140">
        <v>1595173.72</v>
      </c>
      <c r="AZ39" s="140">
        <v>227729</v>
      </c>
      <c r="BA39" s="140">
        <v>1279581.72</v>
      </c>
      <c r="BB39" s="140">
        <v>17335</v>
      </c>
      <c r="BC39" s="140">
        <v>70528</v>
      </c>
      <c r="BD39" s="140">
        <v>1628859</v>
      </c>
      <c r="BE39" s="140">
        <v>8217</v>
      </c>
      <c r="BF39" s="140">
        <v>285972</v>
      </c>
      <c r="BG39" s="140">
        <v>7317824.8049999997</v>
      </c>
      <c r="BH39" s="140">
        <v>17673299.5</v>
      </c>
      <c r="BI39" s="140">
        <v>17626758.5</v>
      </c>
      <c r="BJ39" s="140">
        <v>3545</v>
      </c>
      <c r="BK39" s="140">
        <v>16735771.5</v>
      </c>
      <c r="BL39" s="140">
        <v>877225</v>
      </c>
      <c r="BM39" s="140">
        <v>10217</v>
      </c>
      <c r="BN39" s="140">
        <v>46541</v>
      </c>
      <c r="BO39" s="140">
        <v>950118</v>
      </c>
      <c r="BP39" s="140">
        <v>28696324.120999999</v>
      </c>
      <c r="BQ39" s="140">
        <v>6190150.3239999991</v>
      </c>
      <c r="BR39" s="140">
        <v>2207126.2416666667</v>
      </c>
      <c r="BS39" s="140">
        <v>2696710.0520000001</v>
      </c>
      <c r="BT39" s="140">
        <v>1063926.0216666665</v>
      </c>
      <c r="BU39" s="140">
        <v>222388.00866666666</v>
      </c>
      <c r="BV39" s="140">
        <v>5623461.5870000003</v>
      </c>
      <c r="BW39" s="140">
        <v>501275.51500000001</v>
      </c>
      <c r="BX39" s="140">
        <v>4705883.9510000004</v>
      </c>
      <c r="BY39" s="140">
        <v>416302.12099999998</v>
      </c>
      <c r="BZ39" s="140">
        <v>125948</v>
      </c>
      <c r="CA39" s="140">
        <v>16708629.210000001</v>
      </c>
      <c r="CB39" s="140">
        <v>5366092.3719999995</v>
      </c>
      <c r="CC39" s="140">
        <v>10497646.928000001</v>
      </c>
      <c r="CD39" s="140">
        <v>597044.91</v>
      </c>
      <c r="CE39" s="140">
        <v>247845</v>
      </c>
      <c r="CF39" s="140">
        <v>4864824</v>
      </c>
      <c r="CG39" s="140">
        <v>48135</v>
      </c>
      <c r="CH39" s="140">
        <v>2934165</v>
      </c>
      <c r="CI39" s="140">
        <v>49303788.620999999</v>
      </c>
    </row>
    <row r="40" spans="1:87" ht="13.5" customHeight="1" x14ac:dyDescent="0.15">
      <c r="A40" s="138" t="s">
        <v>37</v>
      </c>
      <c r="B40" s="139" t="s">
        <v>423</v>
      </c>
      <c r="C40" s="138" t="s">
        <v>1</v>
      </c>
      <c r="D40" s="140">
        <v>28210278</v>
      </c>
      <c r="E40" s="140">
        <v>28113009</v>
      </c>
      <c r="F40" s="140">
        <v>0</v>
      </c>
      <c r="G40" s="140">
        <v>26801468</v>
      </c>
      <c r="H40" s="140">
        <v>939889</v>
      </c>
      <c r="I40" s="140">
        <v>371652</v>
      </c>
      <c r="J40" s="140">
        <v>97269</v>
      </c>
      <c r="K40" s="140">
        <v>1097</v>
      </c>
      <c r="L40" s="140">
        <v>36542639</v>
      </c>
      <c r="M40" s="140">
        <v>6114740</v>
      </c>
      <c r="N40" s="140">
        <v>2872088</v>
      </c>
      <c r="O40" s="140">
        <v>2696476</v>
      </c>
      <c r="P40" s="140">
        <v>460351</v>
      </c>
      <c r="Q40" s="140">
        <v>85825</v>
      </c>
      <c r="R40" s="140">
        <v>6188377</v>
      </c>
      <c r="S40" s="140">
        <v>636318</v>
      </c>
      <c r="T40" s="140">
        <v>4927371</v>
      </c>
      <c r="U40" s="140">
        <v>624688</v>
      </c>
      <c r="V40" s="140">
        <v>215174</v>
      </c>
      <c r="W40" s="140">
        <v>23974874</v>
      </c>
      <c r="X40" s="140">
        <v>11029923</v>
      </c>
      <c r="Y40" s="140">
        <v>11383004</v>
      </c>
      <c r="Z40" s="140">
        <v>693246</v>
      </c>
      <c r="AA40" s="140">
        <v>868701</v>
      </c>
      <c r="AB40" s="140">
        <v>3646958</v>
      </c>
      <c r="AC40" s="140">
        <v>49474</v>
      </c>
      <c r="AD40" s="140">
        <v>973670</v>
      </c>
      <c r="AE40" s="140">
        <v>65726587</v>
      </c>
      <c r="AF40" s="140">
        <v>1539543</v>
      </c>
      <c r="AG40" s="140">
        <v>1534946</v>
      </c>
      <c r="AH40" s="140">
        <v>0</v>
      </c>
      <c r="AI40" s="140">
        <v>1530243</v>
      </c>
      <c r="AJ40" s="140">
        <v>2801</v>
      </c>
      <c r="AK40" s="140">
        <v>1902</v>
      </c>
      <c r="AL40" s="140">
        <v>4597</v>
      </c>
      <c r="AM40" s="140">
        <v>0</v>
      </c>
      <c r="AN40" s="140">
        <v>4787806</v>
      </c>
      <c r="AO40" s="140">
        <v>634721</v>
      </c>
      <c r="AP40" s="140">
        <v>411794</v>
      </c>
      <c r="AQ40" s="140">
        <v>140866</v>
      </c>
      <c r="AR40" s="140">
        <v>82061</v>
      </c>
      <c r="AS40" s="140">
        <v>0</v>
      </c>
      <c r="AT40" s="140">
        <v>1408721</v>
      </c>
      <c r="AU40" s="140">
        <v>74299</v>
      </c>
      <c r="AV40" s="140">
        <v>1166644</v>
      </c>
      <c r="AW40" s="140">
        <v>167778</v>
      </c>
      <c r="AX40" s="140">
        <v>0</v>
      </c>
      <c r="AY40" s="140">
        <v>2726825</v>
      </c>
      <c r="AZ40" s="140">
        <v>1270931</v>
      </c>
      <c r="BA40" s="140">
        <v>1327565</v>
      </c>
      <c r="BB40" s="140">
        <v>13587</v>
      </c>
      <c r="BC40" s="140">
        <v>114742</v>
      </c>
      <c r="BD40" s="140">
        <v>808212</v>
      </c>
      <c r="BE40" s="140">
        <v>17539</v>
      </c>
      <c r="BF40" s="140">
        <v>83313</v>
      </c>
      <c r="BG40" s="140">
        <v>6410662</v>
      </c>
      <c r="BH40" s="140">
        <v>29749821</v>
      </c>
      <c r="BI40" s="140">
        <v>29647955</v>
      </c>
      <c r="BJ40" s="140">
        <v>0</v>
      </c>
      <c r="BK40" s="140">
        <v>28331711</v>
      </c>
      <c r="BL40" s="140">
        <v>942690</v>
      </c>
      <c r="BM40" s="140">
        <v>373554</v>
      </c>
      <c r="BN40" s="140">
        <v>101866</v>
      </c>
      <c r="BO40" s="140">
        <v>1097</v>
      </c>
      <c r="BP40" s="140">
        <v>41330445</v>
      </c>
      <c r="BQ40" s="140">
        <v>6749461</v>
      </c>
      <c r="BR40" s="140">
        <v>3283882</v>
      </c>
      <c r="BS40" s="140">
        <v>2837342</v>
      </c>
      <c r="BT40" s="140">
        <v>542412</v>
      </c>
      <c r="BU40" s="140">
        <v>85825</v>
      </c>
      <c r="BV40" s="140">
        <v>7597098</v>
      </c>
      <c r="BW40" s="140">
        <v>710617</v>
      </c>
      <c r="BX40" s="140">
        <v>6094015</v>
      </c>
      <c r="BY40" s="140">
        <v>792466</v>
      </c>
      <c r="BZ40" s="140">
        <v>215174</v>
      </c>
      <c r="CA40" s="140">
        <v>26701699</v>
      </c>
      <c r="CB40" s="140">
        <v>12300854</v>
      </c>
      <c r="CC40" s="140">
        <v>12710569</v>
      </c>
      <c r="CD40" s="140">
        <v>706833</v>
      </c>
      <c r="CE40" s="140">
        <v>983443</v>
      </c>
      <c r="CF40" s="140">
        <v>4455170</v>
      </c>
      <c r="CG40" s="140">
        <v>67013</v>
      </c>
      <c r="CH40" s="140">
        <v>1056983</v>
      </c>
      <c r="CI40" s="140">
        <v>72137249</v>
      </c>
    </row>
    <row r="41" spans="1:87" ht="13.5" customHeight="1" x14ac:dyDescent="0.15">
      <c r="A41" s="138" t="s">
        <v>38</v>
      </c>
      <c r="B41" s="139" t="s">
        <v>424</v>
      </c>
      <c r="C41" s="138" t="s">
        <v>1</v>
      </c>
      <c r="D41" s="140">
        <v>3596698</v>
      </c>
      <c r="E41" s="140">
        <v>3596478</v>
      </c>
      <c r="F41" s="140">
        <v>529</v>
      </c>
      <c r="G41" s="140">
        <v>3511001</v>
      </c>
      <c r="H41" s="140">
        <v>38083</v>
      </c>
      <c r="I41" s="140">
        <v>46865</v>
      </c>
      <c r="J41" s="140">
        <v>220</v>
      </c>
      <c r="K41" s="140">
        <v>0</v>
      </c>
      <c r="L41" s="140">
        <v>21367156</v>
      </c>
      <c r="M41" s="140">
        <v>4903512</v>
      </c>
      <c r="N41" s="140">
        <v>1725626</v>
      </c>
      <c r="O41" s="140">
        <v>2320505</v>
      </c>
      <c r="P41" s="140">
        <v>732600</v>
      </c>
      <c r="Q41" s="140">
        <v>124781</v>
      </c>
      <c r="R41" s="140">
        <v>4201447</v>
      </c>
      <c r="S41" s="140">
        <v>409354</v>
      </c>
      <c r="T41" s="140">
        <v>3501191</v>
      </c>
      <c r="U41" s="140">
        <v>290902</v>
      </c>
      <c r="V41" s="140">
        <v>58475</v>
      </c>
      <c r="W41" s="140">
        <v>12194180</v>
      </c>
      <c r="X41" s="140">
        <v>4571940</v>
      </c>
      <c r="Y41" s="140">
        <v>6586778</v>
      </c>
      <c r="Z41" s="140">
        <v>451545</v>
      </c>
      <c r="AA41" s="140">
        <v>583917</v>
      </c>
      <c r="AB41" s="140">
        <v>2537052</v>
      </c>
      <c r="AC41" s="140">
        <v>9542</v>
      </c>
      <c r="AD41" s="140">
        <v>981537</v>
      </c>
      <c r="AE41" s="140">
        <v>25945391</v>
      </c>
      <c r="AF41" s="140">
        <v>406162</v>
      </c>
      <c r="AG41" s="140">
        <v>399916</v>
      </c>
      <c r="AH41" s="140">
        <v>0</v>
      </c>
      <c r="AI41" s="140">
        <v>399916</v>
      </c>
      <c r="AJ41" s="140">
        <v>0</v>
      </c>
      <c r="AK41" s="140">
        <v>0</v>
      </c>
      <c r="AL41" s="140">
        <v>6246</v>
      </c>
      <c r="AM41" s="140">
        <v>0</v>
      </c>
      <c r="AN41" s="140">
        <v>2826089</v>
      </c>
      <c r="AO41" s="140">
        <v>367501</v>
      </c>
      <c r="AP41" s="140">
        <v>129582</v>
      </c>
      <c r="AQ41" s="140">
        <v>0</v>
      </c>
      <c r="AR41" s="140">
        <v>237919</v>
      </c>
      <c r="AS41" s="140">
        <v>0</v>
      </c>
      <c r="AT41" s="140">
        <v>1027723</v>
      </c>
      <c r="AU41" s="140">
        <v>129444</v>
      </c>
      <c r="AV41" s="140">
        <v>892212</v>
      </c>
      <c r="AW41" s="140">
        <v>6067</v>
      </c>
      <c r="AX41" s="140">
        <v>93494</v>
      </c>
      <c r="AY41" s="140">
        <v>1329306</v>
      </c>
      <c r="AZ41" s="140">
        <v>435370</v>
      </c>
      <c r="BA41" s="140">
        <v>652249</v>
      </c>
      <c r="BB41" s="140">
        <v>32080</v>
      </c>
      <c r="BC41" s="140">
        <v>209607</v>
      </c>
      <c r="BD41" s="140">
        <v>162787</v>
      </c>
      <c r="BE41" s="140">
        <v>8065</v>
      </c>
      <c r="BF41" s="140">
        <v>61714</v>
      </c>
      <c r="BG41" s="140">
        <v>3293965</v>
      </c>
      <c r="BH41" s="140">
        <v>4002860</v>
      </c>
      <c r="BI41" s="140">
        <v>3996394</v>
      </c>
      <c r="BJ41" s="140">
        <v>529</v>
      </c>
      <c r="BK41" s="140">
        <v>3910917</v>
      </c>
      <c r="BL41" s="140">
        <v>38083</v>
      </c>
      <c r="BM41" s="140">
        <v>46865</v>
      </c>
      <c r="BN41" s="140">
        <v>6466</v>
      </c>
      <c r="BO41" s="140">
        <v>0</v>
      </c>
      <c r="BP41" s="140">
        <v>24193245</v>
      </c>
      <c r="BQ41" s="140">
        <v>5271013</v>
      </c>
      <c r="BR41" s="140">
        <v>1855208</v>
      </c>
      <c r="BS41" s="140">
        <v>2320505</v>
      </c>
      <c r="BT41" s="140">
        <v>970519</v>
      </c>
      <c r="BU41" s="140">
        <v>124781</v>
      </c>
      <c r="BV41" s="140">
        <v>5229170</v>
      </c>
      <c r="BW41" s="140">
        <v>538798</v>
      </c>
      <c r="BX41" s="140">
        <v>4393403</v>
      </c>
      <c r="BY41" s="140">
        <v>296969</v>
      </c>
      <c r="BZ41" s="140">
        <v>151969</v>
      </c>
      <c r="CA41" s="140">
        <v>13523486</v>
      </c>
      <c r="CB41" s="140">
        <v>5007310</v>
      </c>
      <c r="CC41" s="140">
        <v>7239027</v>
      </c>
      <c r="CD41" s="140">
        <v>483625</v>
      </c>
      <c r="CE41" s="140">
        <v>793524</v>
      </c>
      <c r="CF41" s="140">
        <v>2699839</v>
      </c>
      <c r="CG41" s="140">
        <v>17607</v>
      </c>
      <c r="CH41" s="140">
        <v>1043251</v>
      </c>
      <c r="CI41" s="140">
        <v>29239356</v>
      </c>
    </row>
    <row r="42" spans="1:87" ht="13.5" customHeight="1" x14ac:dyDescent="0.15">
      <c r="A42" s="138" t="s">
        <v>39</v>
      </c>
      <c r="B42" s="139" t="s">
        <v>425</v>
      </c>
      <c r="C42" s="138" t="s">
        <v>1</v>
      </c>
      <c r="D42" s="140">
        <v>1967042</v>
      </c>
      <c r="E42" s="140">
        <v>1891632</v>
      </c>
      <c r="F42" s="140">
        <v>0</v>
      </c>
      <c r="G42" s="140">
        <v>1829937</v>
      </c>
      <c r="H42" s="140">
        <v>0</v>
      </c>
      <c r="I42" s="140">
        <v>61695</v>
      </c>
      <c r="J42" s="140">
        <v>75410</v>
      </c>
      <c r="K42" s="140">
        <v>177061</v>
      </c>
      <c r="L42" s="140">
        <v>14488338</v>
      </c>
      <c r="M42" s="140">
        <v>4602083</v>
      </c>
      <c r="N42" s="140">
        <v>1773423</v>
      </c>
      <c r="O42" s="140">
        <v>1734567</v>
      </c>
      <c r="P42" s="140">
        <v>1027727</v>
      </c>
      <c r="Q42" s="140">
        <v>66366</v>
      </c>
      <c r="R42" s="140">
        <v>4442254</v>
      </c>
      <c r="S42" s="140">
        <v>805053</v>
      </c>
      <c r="T42" s="140">
        <v>3400897</v>
      </c>
      <c r="U42" s="140">
        <v>236304</v>
      </c>
      <c r="V42" s="140">
        <v>229890</v>
      </c>
      <c r="W42" s="140">
        <v>5196401</v>
      </c>
      <c r="X42" s="140">
        <v>1091239</v>
      </c>
      <c r="Y42" s="140">
        <v>2855852</v>
      </c>
      <c r="Z42" s="140">
        <v>1013157</v>
      </c>
      <c r="AA42" s="140">
        <v>236153</v>
      </c>
      <c r="AB42" s="140">
        <v>3483674</v>
      </c>
      <c r="AC42" s="140">
        <v>17710</v>
      </c>
      <c r="AD42" s="140">
        <v>966120</v>
      </c>
      <c r="AE42" s="140">
        <v>17421500</v>
      </c>
      <c r="AF42" s="140">
        <v>1250418</v>
      </c>
      <c r="AG42" s="140">
        <v>1250418</v>
      </c>
      <c r="AH42" s="140">
        <v>0</v>
      </c>
      <c r="AI42" s="140">
        <v>1250178</v>
      </c>
      <c r="AJ42" s="140">
        <v>0</v>
      </c>
      <c r="AK42" s="140">
        <v>240</v>
      </c>
      <c r="AL42" s="140">
        <v>0</v>
      </c>
      <c r="AM42" s="140">
        <v>715056</v>
      </c>
      <c r="AN42" s="140">
        <v>2858750</v>
      </c>
      <c r="AO42" s="140">
        <v>561448</v>
      </c>
      <c r="AP42" s="140">
        <v>346148</v>
      </c>
      <c r="AQ42" s="140">
        <v>12529</v>
      </c>
      <c r="AR42" s="140">
        <v>202771</v>
      </c>
      <c r="AS42" s="140">
        <v>0</v>
      </c>
      <c r="AT42" s="140">
        <v>1482467</v>
      </c>
      <c r="AU42" s="140">
        <v>8128</v>
      </c>
      <c r="AV42" s="140">
        <v>1468904</v>
      </c>
      <c r="AW42" s="140">
        <v>5435</v>
      </c>
      <c r="AX42" s="140">
        <v>9422</v>
      </c>
      <c r="AY42" s="140">
        <v>804500</v>
      </c>
      <c r="AZ42" s="140">
        <v>107224</v>
      </c>
      <c r="BA42" s="140">
        <v>623620</v>
      </c>
      <c r="BB42" s="140">
        <v>7337</v>
      </c>
      <c r="BC42" s="140">
        <v>66319</v>
      </c>
      <c r="BD42" s="140">
        <v>1001405</v>
      </c>
      <c r="BE42" s="140">
        <v>913</v>
      </c>
      <c r="BF42" s="140">
        <v>184554</v>
      </c>
      <c r="BG42" s="140">
        <v>4293722</v>
      </c>
      <c r="BH42" s="140">
        <v>3217460</v>
      </c>
      <c r="BI42" s="140">
        <v>3142050</v>
      </c>
      <c r="BJ42" s="140">
        <v>0</v>
      </c>
      <c r="BK42" s="140">
        <v>3080115</v>
      </c>
      <c r="BL42" s="140">
        <v>0</v>
      </c>
      <c r="BM42" s="140">
        <v>61935</v>
      </c>
      <c r="BN42" s="140">
        <v>75410</v>
      </c>
      <c r="BO42" s="140">
        <v>892117</v>
      </c>
      <c r="BP42" s="140">
        <v>17347088</v>
      </c>
      <c r="BQ42" s="140">
        <v>5163531</v>
      </c>
      <c r="BR42" s="140">
        <v>2119571</v>
      </c>
      <c r="BS42" s="140">
        <v>1747096</v>
      </c>
      <c r="BT42" s="140">
        <v>1230498</v>
      </c>
      <c r="BU42" s="140">
        <v>66366</v>
      </c>
      <c r="BV42" s="140">
        <v>5924721</v>
      </c>
      <c r="BW42" s="140">
        <v>813181</v>
      </c>
      <c r="BX42" s="140">
        <v>4869801</v>
      </c>
      <c r="BY42" s="140">
        <v>241739</v>
      </c>
      <c r="BZ42" s="140">
        <v>239312</v>
      </c>
      <c r="CA42" s="140">
        <v>6000901</v>
      </c>
      <c r="CB42" s="140">
        <v>1198463</v>
      </c>
      <c r="CC42" s="140">
        <v>3479472</v>
      </c>
      <c r="CD42" s="140">
        <v>1020494</v>
      </c>
      <c r="CE42" s="140">
        <v>302472</v>
      </c>
      <c r="CF42" s="140">
        <v>4485079</v>
      </c>
      <c r="CG42" s="140">
        <v>18623</v>
      </c>
      <c r="CH42" s="140">
        <v>1150674</v>
      </c>
      <c r="CI42" s="140">
        <v>21715222</v>
      </c>
    </row>
    <row r="43" spans="1:87" ht="13.5" customHeight="1" x14ac:dyDescent="0.15">
      <c r="A43" s="138" t="s">
        <v>40</v>
      </c>
      <c r="B43" s="139" t="s">
        <v>426</v>
      </c>
      <c r="C43" s="138" t="s">
        <v>1</v>
      </c>
      <c r="D43" s="140">
        <v>3330269</v>
      </c>
      <c r="E43" s="140">
        <v>3302131</v>
      </c>
      <c r="F43" s="140">
        <v>0</v>
      </c>
      <c r="G43" s="140">
        <v>2992480</v>
      </c>
      <c r="H43" s="140">
        <v>309651</v>
      </c>
      <c r="I43" s="140">
        <v>0</v>
      </c>
      <c r="J43" s="140">
        <v>28138</v>
      </c>
      <c r="K43" s="140">
        <v>423154</v>
      </c>
      <c r="L43" s="140">
        <v>13542131</v>
      </c>
      <c r="M43" s="140">
        <v>2917753</v>
      </c>
      <c r="N43" s="140">
        <v>1101081</v>
      </c>
      <c r="O43" s="140">
        <v>1282666</v>
      </c>
      <c r="P43" s="140">
        <v>469644</v>
      </c>
      <c r="Q43" s="140">
        <v>64362</v>
      </c>
      <c r="R43" s="140">
        <v>2406261</v>
      </c>
      <c r="S43" s="140">
        <v>546583</v>
      </c>
      <c r="T43" s="140">
        <v>1704510</v>
      </c>
      <c r="U43" s="140">
        <v>155168</v>
      </c>
      <c r="V43" s="140">
        <v>27077</v>
      </c>
      <c r="W43" s="140">
        <v>8191040</v>
      </c>
      <c r="X43" s="140">
        <v>3058775</v>
      </c>
      <c r="Y43" s="140">
        <v>4522088</v>
      </c>
      <c r="Z43" s="140">
        <v>505204</v>
      </c>
      <c r="AA43" s="140">
        <v>104973</v>
      </c>
      <c r="AB43" s="140">
        <v>2462060</v>
      </c>
      <c r="AC43" s="140">
        <v>0</v>
      </c>
      <c r="AD43" s="140">
        <v>284298</v>
      </c>
      <c r="AE43" s="140">
        <v>17156698</v>
      </c>
      <c r="AF43" s="140">
        <v>228795</v>
      </c>
      <c r="AG43" s="140">
        <v>227442</v>
      </c>
      <c r="AH43" s="140">
        <v>0</v>
      </c>
      <c r="AI43" s="140">
        <v>197701</v>
      </c>
      <c r="AJ43" s="140">
        <v>0</v>
      </c>
      <c r="AK43" s="140">
        <v>29741</v>
      </c>
      <c r="AL43" s="140">
        <v>1353</v>
      </c>
      <c r="AM43" s="140">
        <v>4527</v>
      </c>
      <c r="AN43" s="140">
        <v>2380095</v>
      </c>
      <c r="AO43" s="140">
        <v>467890</v>
      </c>
      <c r="AP43" s="140">
        <v>200883</v>
      </c>
      <c r="AQ43" s="140">
        <v>179854</v>
      </c>
      <c r="AR43" s="140">
        <v>85900</v>
      </c>
      <c r="AS43" s="140">
        <v>1253</v>
      </c>
      <c r="AT43" s="140">
        <v>1002821</v>
      </c>
      <c r="AU43" s="140">
        <v>99288</v>
      </c>
      <c r="AV43" s="140">
        <v>872494</v>
      </c>
      <c r="AW43" s="140">
        <v>31039</v>
      </c>
      <c r="AX43" s="140">
        <v>0</v>
      </c>
      <c r="AY43" s="140">
        <v>909384</v>
      </c>
      <c r="AZ43" s="140">
        <v>330684</v>
      </c>
      <c r="BA43" s="140">
        <v>382100</v>
      </c>
      <c r="BB43" s="140">
        <v>129258</v>
      </c>
      <c r="BC43" s="140">
        <v>67342</v>
      </c>
      <c r="BD43" s="140">
        <v>553504</v>
      </c>
      <c r="BE43" s="140">
        <v>0</v>
      </c>
      <c r="BF43" s="140">
        <v>243019</v>
      </c>
      <c r="BG43" s="140">
        <v>2851909</v>
      </c>
      <c r="BH43" s="140">
        <v>3559064</v>
      </c>
      <c r="BI43" s="140">
        <v>3529573</v>
      </c>
      <c r="BJ43" s="140">
        <v>0</v>
      </c>
      <c r="BK43" s="140">
        <v>3190181</v>
      </c>
      <c r="BL43" s="140">
        <v>309651</v>
      </c>
      <c r="BM43" s="140">
        <v>29741</v>
      </c>
      <c r="BN43" s="140">
        <v>29491</v>
      </c>
      <c r="BO43" s="140">
        <v>427681</v>
      </c>
      <c r="BP43" s="140">
        <v>15922226</v>
      </c>
      <c r="BQ43" s="140">
        <v>3385643</v>
      </c>
      <c r="BR43" s="140">
        <v>1301964</v>
      </c>
      <c r="BS43" s="140">
        <v>1462520</v>
      </c>
      <c r="BT43" s="140">
        <v>555544</v>
      </c>
      <c r="BU43" s="140">
        <v>65615</v>
      </c>
      <c r="BV43" s="140">
        <v>3409082</v>
      </c>
      <c r="BW43" s="140">
        <v>645871</v>
      </c>
      <c r="BX43" s="140">
        <v>2577004</v>
      </c>
      <c r="BY43" s="140">
        <v>186207</v>
      </c>
      <c r="BZ43" s="140">
        <v>27077</v>
      </c>
      <c r="CA43" s="140">
        <v>9100424</v>
      </c>
      <c r="CB43" s="140">
        <v>3389459</v>
      </c>
      <c r="CC43" s="140">
        <v>4904188</v>
      </c>
      <c r="CD43" s="140">
        <v>634462</v>
      </c>
      <c r="CE43" s="140">
        <v>172315</v>
      </c>
      <c r="CF43" s="140">
        <v>3015564</v>
      </c>
      <c r="CG43" s="140">
        <v>0</v>
      </c>
      <c r="CH43" s="140">
        <v>527317</v>
      </c>
      <c r="CI43" s="140">
        <v>20008607</v>
      </c>
    </row>
    <row r="44" spans="1:87" ht="13.5" customHeight="1" x14ac:dyDescent="0.15">
      <c r="A44" s="138" t="s">
        <v>41</v>
      </c>
      <c r="B44" s="139" t="s">
        <v>427</v>
      </c>
      <c r="C44" s="138" t="s">
        <v>1</v>
      </c>
      <c r="D44" s="140">
        <v>4515267.5</v>
      </c>
      <c r="E44" s="140">
        <v>4494268.5</v>
      </c>
      <c r="F44" s="140">
        <v>16799</v>
      </c>
      <c r="G44" s="140">
        <v>4006117</v>
      </c>
      <c r="H44" s="140">
        <v>434332</v>
      </c>
      <c r="I44" s="140">
        <v>37020.5</v>
      </c>
      <c r="J44" s="140">
        <v>20999</v>
      </c>
      <c r="K44" s="140">
        <v>17632</v>
      </c>
      <c r="L44" s="140">
        <v>17580243</v>
      </c>
      <c r="M44" s="140">
        <v>2610691</v>
      </c>
      <c r="N44" s="140">
        <v>1376202</v>
      </c>
      <c r="O44" s="140">
        <v>1076956</v>
      </c>
      <c r="P44" s="140">
        <v>144433</v>
      </c>
      <c r="Q44" s="140">
        <v>13100</v>
      </c>
      <c r="R44" s="140">
        <v>2729563</v>
      </c>
      <c r="S44" s="140">
        <v>374385</v>
      </c>
      <c r="T44" s="140">
        <v>2084730</v>
      </c>
      <c r="U44" s="140">
        <v>270448</v>
      </c>
      <c r="V44" s="140">
        <v>67135</v>
      </c>
      <c r="W44" s="140">
        <v>12160026</v>
      </c>
      <c r="X44" s="140">
        <v>4721483</v>
      </c>
      <c r="Y44" s="140">
        <v>6063838</v>
      </c>
      <c r="Z44" s="140">
        <v>1197605</v>
      </c>
      <c r="AA44" s="140">
        <v>177100</v>
      </c>
      <c r="AB44" s="140">
        <v>1028823</v>
      </c>
      <c r="AC44" s="140">
        <v>12828</v>
      </c>
      <c r="AD44" s="140">
        <v>406350</v>
      </c>
      <c r="AE44" s="140">
        <v>22501860.5</v>
      </c>
      <c r="AF44" s="140">
        <v>202919</v>
      </c>
      <c r="AG44" s="140">
        <v>202919</v>
      </c>
      <c r="AH44" s="140">
        <v>89201</v>
      </c>
      <c r="AI44" s="140">
        <v>107796</v>
      </c>
      <c r="AJ44" s="140">
        <v>0</v>
      </c>
      <c r="AK44" s="140">
        <v>5922</v>
      </c>
      <c r="AL44" s="140">
        <v>0</v>
      </c>
      <c r="AM44" s="140">
        <v>0</v>
      </c>
      <c r="AN44" s="140">
        <v>2476209</v>
      </c>
      <c r="AO44" s="140">
        <v>317951</v>
      </c>
      <c r="AP44" s="140">
        <v>298798</v>
      </c>
      <c r="AQ44" s="140">
        <v>0</v>
      </c>
      <c r="AR44" s="140">
        <v>19153</v>
      </c>
      <c r="AS44" s="140">
        <v>0</v>
      </c>
      <c r="AT44" s="140">
        <v>1186082</v>
      </c>
      <c r="AU44" s="140">
        <v>117531</v>
      </c>
      <c r="AV44" s="140">
        <v>1067195</v>
      </c>
      <c r="AW44" s="140">
        <v>1356</v>
      </c>
      <c r="AX44" s="140">
        <v>0</v>
      </c>
      <c r="AY44" s="140">
        <v>971063</v>
      </c>
      <c r="AZ44" s="140">
        <v>195887</v>
      </c>
      <c r="BA44" s="140">
        <v>704234</v>
      </c>
      <c r="BB44" s="140">
        <v>20696</v>
      </c>
      <c r="BC44" s="140">
        <v>50246</v>
      </c>
      <c r="BD44" s="140">
        <v>1079020</v>
      </c>
      <c r="BE44" s="140">
        <v>1113</v>
      </c>
      <c r="BF44" s="140">
        <v>432205</v>
      </c>
      <c r="BG44" s="140">
        <v>3111333</v>
      </c>
      <c r="BH44" s="140">
        <v>4718186.5</v>
      </c>
      <c r="BI44" s="140">
        <v>4697187.5</v>
      </c>
      <c r="BJ44" s="140">
        <v>106000</v>
      </c>
      <c r="BK44" s="140">
        <v>4113913</v>
      </c>
      <c r="BL44" s="140">
        <v>434332</v>
      </c>
      <c r="BM44" s="140">
        <v>42942.5</v>
      </c>
      <c r="BN44" s="140">
        <v>20999</v>
      </c>
      <c r="BO44" s="140">
        <v>17632</v>
      </c>
      <c r="BP44" s="140">
        <v>20056452</v>
      </c>
      <c r="BQ44" s="140">
        <v>2928642</v>
      </c>
      <c r="BR44" s="140">
        <v>1675000</v>
      </c>
      <c r="BS44" s="140">
        <v>1076956</v>
      </c>
      <c r="BT44" s="140">
        <v>163586</v>
      </c>
      <c r="BU44" s="140">
        <v>13100</v>
      </c>
      <c r="BV44" s="140">
        <v>3915645</v>
      </c>
      <c r="BW44" s="140">
        <v>491916</v>
      </c>
      <c r="BX44" s="140">
        <v>3151925</v>
      </c>
      <c r="BY44" s="140">
        <v>271804</v>
      </c>
      <c r="BZ44" s="140">
        <v>67135</v>
      </c>
      <c r="CA44" s="140">
        <v>13131089</v>
      </c>
      <c r="CB44" s="140">
        <v>4917370</v>
      </c>
      <c r="CC44" s="140">
        <v>6768072</v>
      </c>
      <c r="CD44" s="140">
        <v>1218301</v>
      </c>
      <c r="CE44" s="140">
        <v>227346</v>
      </c>
      <c r="CF44" s="140">
        <v>2107843</v>
      </c>
      <c r="CG44" s="140">
        <v>13941</v>
      </c>
      <c r="CH44" s="140">
        <v>838555</v>
      </c>
      <c r="CI44" s="140">
        <v>25613193.5</v>
      </c>
    </row>
    <row r="45" spans="1:87" ht="13.5" customHeight="1" x14ac:dyDescent="0.15">
      <c r="A45" s="138" t="s">
        <v>42</v>
      </c>
      <c r="B45" s="139" t="s">
        <v>428</v>
      </c>
      <c r="C45" s="138" t="s">
        <v>1</v>
      </c>
      <c r="D45" s="140">
        <v>2047297</v>
      </c>
      <c r="E45" s="140">
        <v>2047297</v>
      </c>
      <c r="F45" s="140">
        <v>133342</v>
      </c>
      <c r="G45" s="140">
        <v>1901214</v>
      </c>
      <c r="H45" s="140">
        <v>12741</v>
      </c>
      <c r="I45" s="140">
        <v>0</v>
      </c>
      <c r="J45" s="140">
        <v>0</v>
      </c>
      <c r="K45" s="140">
        <v>951666</v>
      </c>
      <c r="L45" s="140">
        <v>10588660</v>
      </c>
      <c r="M45" s="140">
        <v>2482773</v>
      </c>
      <c r="N45" s="140">
        <v>901199</v>
      </c>
      <c r="O45" s="140">
        <v>980715</v>
      </c>
      <c r="P45" s="140">
        <v>553831</v>
      </c>
      <c r="Q45" s="140">
        <v>47028</v>
      </c>
      <c r="R45" s="140">
        <v>3227370</v>
      </c>
      <c r="S45" s="140">
        <v>311100</v>
      </c>
      <c r="T45" s="140">
        <v>2765615</v>
      </c>
      <c r="U45" s="140">
        <v>150655</v>
      </c>
      <c r="V45" s="140">
        <v>71255</v>
      </c>
      <c r="W45" s="140">
        <v>4804620</v>
      </c>
      <c r="X45" s="140">
        <v>1727727</v>
      </c>
      <c r="Y45" s="140">
        <v>2631800</v>
      </c>
      <c r="Z45" s="140">
        <v>350854</v>
      </c>
      <c r="AA45" s="140">
        <v>94239</v>
      </c>
      <c r="AB45" s="140">
        <v>2961708</v>
      </c>
      <c r="AC45" s="140">
        <v>2642</v>
      </c>
      <c r="AD45" s="140">
        <v>635104</v>
      </c>
      <c r="AE45" s="140">
        <v>13271061</v>
      </c>
      <c r="AF45" s="140">
        <v>198939</v>
      </c>
      <c r="AG45" s="140">
        <v>159042</v>
      </c>
      <c r="AH45" s="140">
        <v>0</v>
      </c>
      <c r="AI45" s="140">
        <v>159042</v>
      </c>
      <c r="AJ45" s="140">
        <v>0</v>
      </c>
      <c r="AK45" s="140">
        <v>0</v>
      </c>
      <c r="AL45" s="140">
        <v>39897</v>
      </c>
      <c r="AM45" s="140">
        <v>0</v>
      </c>
      <c r="AN45" s="140">
        <v>2407946</v>
      </c>
      <c r="AO45" s="140">
        <v>308438</v>
      </c>
      <c r="AP45" s="140">
        <v>231032</v>
      </c>
      <c r="AQ45" s="140">
        <v>0</v>
      </c>
      <c r="AR45" s="140">
        <v>70671</v>
      </c>
      <c r="AS45" s="140">
        <v>6735</v>
      </c>
      <c r="AT45" s="140">
        <v>983224</v>
      </c>
      <c r="AU45" s="140">
        <v>767</v>
      </c>
      <c r="AV45" s="140">
        <v>888655</v>
      </c>
      <c r="AW45" s="140">
        <v>93802</v>
      </c>
      <c r="AX45" s="140">
        <v>0</v>
      </c>
      <c r="AY45" s="140">
        <v>1115432</v>
      </c>
      <c r="AZ45" s="140">
        <v>100020</v>
      </c>
      <c r="BA45" s="140">
        <v>876050</v>
      </c>
      <c r="BB45" s="140">
        <v>2640</v>
      </c>
      <c r="BC45" s="140">
        <v>136722</v>
      </c>
      <c r="BD45" s="140">
        <v>898919</v>
      </c>
      <c r="BE45" s="140">
        <v>852</v>
      </c>
      <c r="BF45" s="140">
        <v>163911</v>
      </c>
      <c r="BG45" s="140">
        <v>2770796</v>
      </c>
      <c r="BH45" s="140">
        <v>2246236</v>
      </c>
      <c r="BI45" s="140">
        <v>2206339</v>
      </c>
      <c r="BJ45" s="140">
        <v>133342</v>
      </c>
      <c r="BK45" s="140">
        <v>2060256</v>
      </c>
      <c r="BL45" s="140">
        <v>12741</v>
      </c>
      <c r="BM45" s="140">
        <v>0</v>
      </c>
      <c r="BN45" s="140">
        <v>39897</v>
      </c>
      <c r="BO45" s="140">
        <v>951666</v>
      </c>
      <c r="BP45" s="140">
        <v>12996606</v>
      </c>
      <c r="BQ45" s="140">
        <v>2791211</v>
      </c>
      <c r="BR45" s="140">
        <v>1132231</v>
      </c>
      <c r="BS45" s="140">
        <v>980715</v>
      </c>
      <c r="BT45" s="140">
        <v>624502</v>
      </c>
      <c r="BU45" s="140">
        <v>53763</v>
      </c>
      <c r="BV45" s="140">
        <v>4210594</v>
      </c>
      <c r="BW45" s="140">
        <v>311867</v>
      </c>
      <c r="BX45" s="140">
        <v>3654270</v>
      </c>
      <c r="BY45" s="140">
        <v>244457</v>
      </c>
      <c r="BZ45" s="140">
        <v>71255</v>
      </c>
      <c r="CA45" s="140">
        <v>5920052</v>
      </c>
      <c r="CB45" s="140">
        <v>1827747</v>
      </c>
      <c r="CC45" s="140">
        <v>3507850</v>
      </c>
      <c r="CD45" s="140">
        <v>353494</v>
      </c>
      <c r="CE45" s="140">
        <v>230961</v>
      </c>
      <c r="CF45" s="140">
        <v>3860627</v>
      </c>
      <c r="CG45" s="140">
        <v>3494</v>
      </c>
      <c r="CH45" s="140">
        <v>799015</v>
      </c>
      <c r="CI45" s="140">
        <v>16041857</v>
      </c>
    </row>
    <row r="46" spans="1:87" ht="13.5" customHeight="1" x14ac:dyDescent="0.15">
      <c r="A46" s="138" t="s">
        <v>43</v>
      </c>
      <c r="B46" s="139" t="s">
        <v>429</v>
      </c>
      <c r="C46" s="138" t="s">
        <v>1</v>
      </c>
      <c r="D46" s="140">
        <v>19856542</v>
      </c>
      <c r="E46" s="140">
        <v>19697664</v>
      </c>
      <c r="F46" s="140">
        <v>10216054</v>
      </c>
      <c r="G46" s="140">
        <v>5078204</v>
      </c>
      <c r="H46" s="140">
        <v>4109586</v>
      </c>
      <c r="I46" s="140">
        <v>293820</v>
      </c>
      <c r="J46" s="140">
        <v>158878</v>
      </c>
      <c r="K46" s="140">
        <v>1010443</v>
      </c>
      <c r="L46" s="140">
        <v>82154503</v>
      </c>
      <c r="M46" s="140">
        <v>7094642</v>
      </c>
      <c r="N46" s="140">
        <v>5536452</v>
      </c>
      <c r="O46" s="140">
        <v>811420</v>
      </c>
      <c r="P46" s="140">
        <v>710544</v>
      </c>
      <c r="Q46" s="140">
        <v>36226</v>
      </c>
      <c r="R46" s="140">
        <v>23072264</v>
      </c>
      <c r="S46" s="140">
        <v>2113008</v>
      </c>
      <c r="T46" s="140">
        <v>20104774</v>
      </c>
      <c r="U46" s="140">
        <v>854482</v>
      </c>
      <c r="V46" s="140">
        <v>3925</v>
      </c>
      <c r="W46" s="140">
        <v>51803239</v>
      </c>
      <c r="X46" s="140">
        <v>26796426</v>
      </c>
      <c r="Y46" s="140">
        <v>22140625</v>
      </c>
      <c r="Z46" s="140">
        <v>2250754</v>
      </c>
      <c r="AA46" s="140">
        <v>615434</v>
      </c>
      <c r="AB46" s="140">
        <v>16954785</v>
      </c>
      <c r="AC46" s="140">
        <v>180433</v>
      </c>
      <c r="AD46" s="140">
        <v>7574334</v>
      </c>
      <c r="AE46" s="140">
        <v>109585379</v>
      </c>
      <c r="AF46" s="140">
        <v>2062286</v>
      </c>
      <c r="AG46" s="140">
        <v>2054526</v>
      </c>
      <c r="AH46" s="140">
        <v>4016</v>
      </c>
      <c r="AI46" s="140">
        <v>1923147</v>
      </c>
      <c r="AJ46" s="140">
        <v>26963</v>
      </c>
      <c r="AK46" s="140">
        <v>100400</v>
      </c>
      <c r="AL46" s="140">
        <v>7760</v>
      </c>
      <c r="AM46" s="140">
        <v>0</v>
      </c>
      <c r="AN46" s="140">
        <v>8430181</v>
      </c>
      <c r="AO46" s="140">
        <v>1209339</v>
      </c>
      <c r="AP46" s="140">
        <v>874092</v>
      </c>
      <c r="AQ46" s="140">
        <v>191218</v>
      </c>
      <c r="AR46" s="140">
        <v>144029</v>
      </c>
      <c r="AS46" s="140">
        <v>0</v>
      </c>
      <c r="AT46" s="140">
        <v>2870898</v>
      </c>
      <c r="AU46" s="140">
        <v>271940</v>
      </c>
      <c r="AV46" s="140">
        <v>2537390</v>
      </c>
      <c r="AW46" s="140">
        <v>61568</v>
      </c>
      <c r="AX46" s="140">
        <v>11613</v>
      </c>
      <c r="AY46" s="140">
        <v>4335010</v>
      </c>
      <c r="AZ46" s="140">
        <v>1925647</v>
      </c>
      <c r="BA46" s="140">
        <v>1994323</v>
      </c>
      <c r="BB46" s="140">
        <v>208665</v>
      </c>
      <c r="BC46" s="140">
        <v>206375</v>
      </c>
      <c r="BD46" s="140">
        <v>3048076</v>
      </c>
      <c r="BE46" s="140">
        <v>3321</v>
      </c>
      <c r="BF46" s="140">
        <v>684837</v>
      </c>
      <c r="BG46" s="140">
        <v>11177304</v>
      </c>
      <c r="BH46" s="140">
        <v>21918828</v>
      </c>
      <c r="BI46" s="140">
        <v>21752190</v>
      </c>
      <c r="BJ46" s="140">
        <v>10220070</v>
      </c>
      <c r="BK46" s="140">
        <v>7001351</v>
      </c>
      <c r="BL46" s="140">
        <v>4136549</v>
      </c>
      <c r="BM46" s="140">
        <v>394220</v>
      </c>
      <c r="BN46" s="140">
        <v>166638</v>
      </c>
      <c r="BO46" s="140">
        <v>1010443</v>
      </c>
      <c r="BP46" s="140">
        <v>90584684</v>
      </c>
      <c r="BQ46" s="140">
        <v>8303981</v>
      </c>
      <c r="BR46" s="140">
        <v>6410544</v>
      </c>
      <c r="BS46" s="140">
        <v>1002638</v>
      </c>
      <c r="BT46" s="140">
        <v>854573</v>
      </c>
      <c r="BU46" s="140">
        <v>36226</v>
      </c>
      <c r="BV46" s="140">
        <v>25943162</v>
      </c>
      <c r="BW46" s="140">
        <v>2384948</v>
      </c>
      <c r="BX46" s="140">
        <v>22642164</v>
      </c>
      <c r="BY46" s="140">
        <v>916050</v>
      </c>
      <c r="BZ46" s="140">
        <v>15538</v>
      </c>
      <c r="CA46" s="140">
        <v>56138249</v>
      </c>
      <c r="CB46" s="140">
        <v>28722073</v>
      </c>
      <c r="CC46" s="140">
        <v>24134948</v>
      </c>
      <c r="CD46" s="140">
        <v>2459419</v>
      </c>
      <c r="CE46" s="140">
        <v>821809</v>
      </c>
      <c r="CF46" s="140">
        <v>20002861</v>
      </c>
      <c r="CG46" s="140">
        <v>183754</v>
      </c>
      <c r="CH46" s="140">
        <v>8259171</v>
      </c>
      <c r="CI46" s="140">
        <v>120762683</v>
      </c>
    </row>
    <row r="47" spans="1:87" ht="13.5" customHeight="1" x14ac:dyDescent="0.15">
      <c r="A47" s="138" t="s">
        <v>44</v>
      </c>
      <c r="B47" s="139" t="s">
        <v>430</v>
      </c>
      <c r="C47" s="138" t="s">
        <v>1</v>
      </c>
      <c r="D47" s="140">
        <v>11403433</v>
      </c>
      <c r="E47" s="140">
        <v>11256991</v>
      </c>
      <c r="F47" s="140">
        <v>2091</v>
      </c>
      <c r="G47" s="140">
        <v>11253910</v>
      </c>
      <c r="H47" s="140">
        <v>990</v>
      </c>
      <c r="I47" s="140">
        <v>0</v>
      </c>
      <c r="J47" s="140">
        <v>146442</v>
      </c>
      <c r="K47" s="140">
        <v>1355305</v>
      </c>
      <c r="L47" s="140">
        <v>11988760</v>
      </c>
      <c r="M47" s="140">
        <v>1774912</v>
      </c>
      <c r="N47" s="140">
        <v>949841</v>
      </c>
      <c r="O47" s="140">
        <v>561568</v>
      </c>
      <c r="P47" s="140">
        <v>223444</v>
      </c>
      <c r="Q47" s="140">
        <v>40059</v>
      </c>
      <c r="R47" s="140">
        <v>1619893</v>
      </c>
      <c r="S47" s="140">
        <v>72867</v>
      </c>
      <c r="T47" s="140">
        <v>1340352</v>
      </c>
      <c r="U47" s="140">
        <v>206674</v>
      </c>
      <c r="V47" s="140">
        <v>33335</v>
      </c>
      <c r="W47" s="140">
        <v>8505156</v>
      </c>
      <c r="X47" s="140">
        <v>3360518</v>
      </c>
      <c r="Y47" s="140">
        <v>4724952</v>
      </c>
      <c r="Z47" s="140">
        <v>165302</v>
      </c>
      <c r="AA47" s="140">
        <v>254384</v>
      </c>
      <c r="AB47" s="140">
        <v>3597966</v>
      </c>
      <c r="AC47" s="140">
        <v>55464</v>
      </c>
      <c r="AD47" s="140">
        <v>857982</v>
      </c>
      <c r="AE47" s="140">
        <v>24250175</v>
      </c>
      <c r="AF47" s="140">
        <v>1616277</v>
      </c>
      <c r="AG47" s="140">
        <v>1616277</v>
      </c>
      <c r="AH47" s="140">
        <v>0</v>
      </c>
      <c r="AI47" s="140">
        <v>1360557</v>
      </c>
      <c r="AJ47" s="140">
        <v>0</v>
      </c>
      <c r="AK47" s="140">
        <v>255720</v>
      </c>
      <c r="AL47" s="140">
        <v>0</v>
      </c>
      <c r="AM47" s="140">
        <v>34038</v>
      </c>
      <c r="AN47" s="140">
        <v>2983087</v>
      </c>
      <c r="AO47" s="140">
        <v>344851</v>
      </c>
      <c r="AP47" s="140">
        <v>312469</v>
      </c>
      <c r="AQ47" s="140">
        <v>0</v>
      </c>
      <c r="AR47" s="140">
        <v>32382</v>
      </c>
      <c r="AS47" s="140">
        <v>0</v>
      </c>
      <c r="AT47" s="140">
        <v>1287197</v>
      </c>
      <c r="AU47" s="140">
        <v>11102</v>
      </c>
      <c r="AV47" s="140">
        <v>1229735</v>
      </c>
      <c r="AW47" s="140">
        <v>46360</v>
      </c>
      <c r="AX47" s="140">
        <v>0</v>
      </c>
      <c r="AY47" s="140">
        <v>1351039</v>
      </c>
      <c r="AZ47" s="140">
        <v>587768</v>
      </c>
      <c r="BA47" s="140">
        <v>469158</v>
      </c>
      <c r="BB47" s="140">
        <v>252399</v>
      </c>
      <c r="BC47" s="140">
        <v>41714</v>
      </c>
      <c r="BD47" s="140">
        <v>1378813</v>
      </c>
      <c r="BE47" s="140">
        <v>0</v>
      </c>
      <c r="BF47" s="140">
        <v>308353</v>
      </c>
      <c r="BG47" s="140">
        <v>4907717</v>
      </c>
      <c r="BH47" s="140">
        <v>13019710</v>
      </c>
      <c r="BI47" s="140">
        <v>12873268</v>
      </c>
      <c r="BJ47" s="140">
        <v>2091</v>
      </c>
      <c r="BK47" s="140">
        <v>12614467</v>
      </c>
      <c r="BL47" s="140">
        <v>990</v>
      </c>
      <c r="BM47" s="140">
        <v>255720</v>
      </c>
      <c r="BN47" s="140">
        <v>146442</v>
      </c>
      <c r="BO47" s="140">
        <v>1389343</v>
      </c>
      <c r="BP47" s="140">
        <v>14971847</v>
      </c>
      <c r="BQ47" s="140">
        <v>2119763</v>
      </c>
      <c r="BR47" s="140">
        <v>1262310</v>
      </c>
      <c r="BS47" s="140">
        <v>561568</v>
      </c>
      <c r="BT47" s="140">
        <v>255826</v>
      </c>
      <c r="BU47" s="140">
        <v>40059</v>
      </c>
      <c r="BV47" s="140">
        <v>2907090</v>
      </c>
      <c r="BW47" s="140">
        <v>83969</v>
      </c>
      <c r="BX47" s="140">
        <v>2570087</v>
      </c>
      <c r="BY47" s="140">
        <v>253034</v>
      </c>
      <c r="BZ47" s="140">
        <v>33335</v>
      </c>
      <c r="CA47" s="140">
        <v>9856195</v>
      </c>
      <c r="CB47" s="140">
        <v>3948286</v>
      </c>
      <c r="CC47" s="140">
        <v>5194110</v>
      </c>
      <c r="CD47" s="140">
        <v>417701</v>
      </c>
      <c r="CE47" s="140">
        <v>296098</v>
      </c>
      <c r="CF47" s="140">
        <v>4976779</v>
      </c>
      <c r="CG47" s="140">
        <v>55464</v>
      </c>
      <c r="CH47" s="140">
        <v>1166335</v>
      </c>
      <c r="CI47" s="140">
        <v>29157892</v>
      </c>
    </row>
    <row r="48" spans="1:87" ht="13.5" customHeight="1" x14ac:dyDescent="0.15">
      <c r="A48" s="138" t="s">
        <v>45</v>
      </c>
      <c r="B48" s="139" t="s">
        <v>431</v>
      </c>
      <c r="C48" s="138" t="s">
        <v>1</v>
      </c>
      <c r="D48" s="140">
        <v>5616876</v>
      </c>
      <c r="E48" s="140">
        <v>5582857</v>
      </c>
      <c r="F48" s="140">
        <v>10283</v>
      </c>
      <c r="G48" s="140">
        <v>5355703</v>
      </c>
      <c r="H48" s="140">
        <v>216871</v>
      </c>
      <c r="I48" s="140">
        <v>0</v>
      </c>
      <c r="J48" s="140">
        <v>34019</v>
      </c>
      <c r="K48" s="140">
        <v>10579</v>
      </c>
      <c r="L48" s="140">
        <v>20156227</v>
      </c>
      <c r="M48" s="140">
        <v>3880372</v>
      </c>
      <c r="N48" s="140">
        <v>1930788</v>
      </c>
      <c r="O48" s="140">
        <v>1296109</v>
      </c>
      <c r="P48" s="140">
        <v>585294</v>
      </c>
      <c r="Q48" s="140">
        <v>68181</v>
      </c>
      <c r="R48" s="140">
        <v>3303322</v>
      </c>
      <c r="S48" s="140">
        <v>477720</v>
      </c>
      <c r="T48" s="140">
        <v>2575647</v>
      </c>
      <c r="U48" s="140">
        <v>249955</v>
      </c>
      <c r="V48" s="140">
        <v>63106</v>
      </c>
      <c r="W48" s="140">
        <v>12889525</v>
      </c>
      <c r="X48" s="140">
        <v>4296877</v>
      </c>
      <c r="Y48" s="140">
        <v>7629226</v>
      </c>
      <c r="Z48" s="140">
        <v>583201</v>
      </c>
      <c r="AA48" s="140">
        <v>380221</v>
      </c>
      <c r="AB48" s="140">
        <v>5274090</v>
      </c>
      <c r="AC48" s="140">
        <v>19902</v>
      </c>
      <c r="AD48" s="140">
        <v>3390463</v>
      </c>
      <c r="AE48" s="140">
        <v>29163566</v>
      </c>
      <c r="AF48" s="140">
        <v>321704</v>
      </c>
      <c r="AG48" s="140">
        <v>321704</v>
      </c>
      <c r="AH48" s="140">
        <v>209004</v>
      </c>
      <c r="AI48" s="140">
        <v>107200</v>
      </c>
      <c r="AJ48" s="140">
        <v>5500</v>
      </c>
      <c r="AK48" s="140">
        <v>0</v>
      </c>
      <c r="AL48" s="140">
        <v>0</v>
      </c>
      <c r="AM48" s="140">
        <v>0</v>
      </c>
      <c r="AN48" s="140">
        <v>3941379</v>
      </c>
      <c r="AO48" s="140">
        <v>511649</v>
      </c>
      <c r="AP48" s="140">
        <v>253008</v>
      </c>
      <c r="AQ48" s="140">
        <v>176689</v>
      </c>
      <c r="AR48" s="140">
        <v>66659</v>
      </c>
      <c r="AS48" s="140">
        <v>15293</v>
      </c>
      <c r="AT48" s="140">
        <v>1746311</v>
      </c>
      <c r="AU48" s="140">
        <v>83471</v>
      </c>
      <c r="AV48" s="140">
        <v>1450008</v>
      </c>
      <c r="AW48" s="140">
        <v>212832</v>
      </c>
      <c r="AX48" s="140">
        <v>9908</v>
      </c>
      <c r="AY48" s="140">
        <v>1673511</v>
      </c>
      <c r="AZ48" s="140">
        <v>336314</v>
      </c>
      <c r="BA48" s="140">
        <v>1255088</v>
      </c>
      <c r="BB48" s="140">
        <v>49065</v>
      </c>
      <c r="BC48" s="140">
        <v>33044</v>
      </c>
      <c r="BD48" s="140">
        <v>565005</v>
      </c>
      <c r="BE48" s="140">
        <v>0</v>
      </c>
      <c r="BF48" s="140">
        <v>236262</v>
      </c>
      <c r="BG48" s="140">
        <v>4499345</v>
      </c>
      <c r="BH48" s="140">
        <v>5938580</v>
      </c>
      <c r="BI48" s="140">
        <v>5904561</v>
      </c>
      <c r="BJ48" s="140">
        <v>219287</v>
      </c>
      <c r="BK48" s="140">
        <v>5462903</v>
      </c>
      <c r="BL48" s="140">
        <v>222371</v>
      </c>
      <c r="BM48" s="140">
        <v>0</v>
      </c>
      <c r="BN48" s="140">
        <v>34019</v>
      </c>
      <c r="BO48" s="140">
        <v>10579</v>
      </c>
      <c r="BP48" s="140">
        <v>24097606</v>
      </c>
      <c r="BQ48" s="140">
        <v>4392021</v>
      </c>
      <c r="BR48" s="140">
        <v>2183796</v>
      </c>
      <c r="BS48" s="140">
        <v>1472798</v>
      </c>
      <c r="BT48" s="140">
        <v>651953</v>
      </c>
      <c r="BU48" s="140">
        <v>83474</v>
      </c>
      <c r="BV48" s="140">
        <v>5049633</v>
      </c>
      <c r="BW48" s="140">
        <v>561191</v>
      </c>
      <c r="BX48" s="140">
        <v>4025655</v>
      </c>
      <c r="BY48" s="140">
        <v>462787</v>
      </c>
      <c r="BZ48" s="140">
        <v>73014</v>
      </c>
      <c r="CA48" s="140">
        <v>14563036</v>
      </c>
      <c r="CB48" s="140">
        <v>4633191</v>
      </c>
      <c r="CC48" s="140">
        <v>8884314</v>
      </c>
      <c r="CD48" s="140">
        <v>632266</v>
      </c>
      <c r="CE48" s="140">
        <v>413265</v>
      </c>
      <c r="CF48" s="140">
        <v>5839095</v>
      </c>
      <c r="CG48" s="140">
        <v>19902</v>
      </c>
      <c r="CH48" s="140">
        <v>3626725</v>
      </c>
      <c r="CI48" s="140">
        <v>33662911</v>
      </c>
    </row>
    <row r="49" spans="1:87" ht="13.5" customHeight="1" x14ac:dyDescent="0.15">
      <c r="A49" s="138" t="s">
        <v>46</v>
      </c>
      <c r="B49" s="139" t="s">
        <v>432</v>
      </c>
      <c r="C49" s="138" t="s">
        <v>1</v>
      </c>
      <c r="D49" s="140">
        <v>7269872</v>
      </c>
      <c r="E49" s="140">
        <v>7248793</v>
      </c>
      <c r="F49" s="140">
        <v>3091</v>
      </c>
      <c r="G49" s="140">
        <v>7046832</v>
      </c>
      <c r="H49" s="140">
        <v>141879</v>
      </c>
      <c r="I49" s="140">
        <v>56991</v>
      </c>
      <c r="J49" s="140">
        <v>21079</v>
      </c>
      <c r="K49" s="140">
        <v>751039</v>
      </c>
      <c r="L49" s="140">
        <v>20039546</v>
      </c>
      <c r="M49" s="140">
        <v>3440523</v>
      </c>
      <c r="N49" s="140">
        <v>1399071</v>
      </c>
      <c r="O49" s="140">
        <v>1239725</v>
      </c>
      <c r="P49" s="140">
        <v>683954</v>
      </c>
      <c r="Q49" s="140">
        <v>117773</v>
      </c>
      <c r="R49" s="140">
        <v>3832342</v>
      </c>
      <c r="S49" s="140">
        <v>282058</v>
      </c>
      <c r="T49" s="140">
        <v>3311446</v>
      </c>
      <c r="U49" s="140">
        <v>238838</v>
      </c>
      <c r="V49" s="140">
        <v>16425</v>
      </c>
      <c r="W49" s="140">
        <v>12740961</v>
      </c>
      <c r="X49" s="140">
        <v>5332180</v>
      </c>
      <c r="Y49" s="140">
        <v>6042718</v>
      </c>
      <c r="Z49" s="140">
        <v>771268</v>
      </c>
      <c r="AA49" s="140">
        <v>594795</v>
      </c>
      <c r="AB49" s="140">
        <v>6090568</v>
      </c>
      <c r="AC49" s="140">
        <v>9295</v>
      </c>
      <c r="AD49" s="140">
        <v>1720035</v>
      </c>
      <c r="AE49" s="140">
        <v>29029453</v>
      </c>
      <c r="AF49" s="140">
        <v>105720</v>
      </c>
      <c r="AG49" s="140">
        <v>87832</v>
      </c>
      <c r="AH49" s="140">
        <v>4400</v>
      </c>
      <c r="AI49" s="140">
        <v>78802</v>
      </c>
      <c r="AJ49" s="140">
        <v>0</v>
      </c>
      <c r="AK49" s="140">
        <v>4630</v>
      </c>
      <c r="AL49" s="140">
        <v>17888</v>
      </c>
      <c r="AM49" s="140">
        <v>109764</v>
      </c>
      <c r="AN49" s="140">
        <v>3029111</v>
      </c>
      <c r="AO49" s="140">
        <v>405322</v>
      </c>
      <c r="AP49" s="140">
        <v>333459</v>
      </c>
      <c r="AQ49" s="140">
        <v>0</v>
      </c>
      <c r="AR49" s="140">
        <v>71863</v>
      </c>
      <c r="AS49" s="140">
        <v>0</v>
      </c>
      <c r="AT49" s="140">
        <v>1012091</v>
      </c>
      <c r="AU49" s="140">
        <v>0</v>
      </c>
      <c r="AV49" s="140">
        <v>1012091</v>
      </c>
      <c r="AW49" s="140">
        <v>0</v>
      </c>
      <c r="AX49" s="140">
        <v>0</v>
      </c>
      <c r="AY49" s="140">
        <v>1610669</v>
      </c>
      <c r="AZ49" s="140">
        <v>299673</v>
      </c>
      <c r="BA49" s="140">
        <v>1179410</v>
      </c>
      <c r="BB49" s="140">
        <v>8187</v>
      </c>
      <c r="BC49" s="140">
        <v>123399</v>
      </c>
      <c r="BD49" s="140">
        <v>1811666</v>
      </c>
      <c r="BE49" s="140">
        <v>1029</v>
      </c>
      <c r="BF49" s="140">
        <v>529026</v>
      </c>
      <c r="BG49" s="140">
        <v>3663857</v>
      </c>
      <c r="BH49" s="140">
        <v>7375592</v>
      </c>
      <c r="BI49" s="140">
        <v>7336625</v>
      </c>
      <c r="BJ49" s="140">
        <v>7491</v>
      </c>
      <c r="BK49" s="140">
        <v>7125634</v>
      </c>
      <c r="BL49" s="140">
        <v>141879</v>
      </c>
      <c r="BM49" s="140">
        <v>61621</v>
      </c>
      <c r="BN49" s="140">
        <v>38967</v>
      </c>
      <c r="BO49" s="140">
        <v>860803</v>
      </c>
      <c r="BP49" s="140">
        <v>23068657</v>
      </c>
      <c r="BQ49" s="140">
        <v>3845845</v>
      </c>
      <c r="BR49" s="140">
        <v>1732530</v>
      </c>
      <c r="BS49" s="140">
        <v>1239725</v>
      </c>
      <c r="BT49" s="140">
        <v>755817</v>
      </c>
      <c r="BU49" s="140">
        <v>117773</v>
      </c>
      <c r="BV49" s="140">
        <v>4844433</v>
      </c>
      <c r="BW49" s="140">
        <v>282058</v>
      </c>
      <c r="BX49" s="140">
        <v>4323537</v>
      </c>
      <c r="BY49" s="140">
        <v>238838</v>
      </c>
      <c r="BZ49" s="140">
        <v>16425</v>
      </c>
      <c r="CA49" s="140">
        <v>14351630</v>
      </c>
      <c r="CB49" s="140">
        <v>5631853</v>
      </c>
      <c r="CC49" s="140">
        <v>7222128</v>
      </c>
      <c r="CD49" s="140">
        <v>779455</v>
      </c>
      <c r="CE49" s="140">
        <v>718194</v>
      </c>
      <c r="CF49" s="140">
        <v>7902234</v>
      </c>
      <c r="CG49" s="140">
        <v>10324</v>
      </c>
      <c r="CH49" s="140">
        <v>2249061</v>
      </c>
      <c r="CI49" s="140">
        <v>32693310</v>
      </c>
    </row>
    <row r="50" spans="1:87" ht="13.5" customHeight="1" x14ac:dyDescent="0.15">
      <c r="A50" s="138" t="s">
        <v>47</v>
      </c>
      <c r="B50" s="139" t="s">
        <v>433</v>
      </c>
      <c r="C50" s="138" t="s">
        <v>1</v>
      </c>
      <c r="D50" s="140">
        <v>3283428.7539999997</v>
      </c>
      <c r="E50" s="140">
        <v>3283022.7539999997</v>
      </c>
      <c r="F50" s="140">
        <v>640345</v>
      </c>
      <c r="G50" s="140">
        <v>2566291.8539999998</v>
      </c>
      <c r="H50" s="140">
        <v>18202</v>
      </c>
      <c r="I50" s="140">
        <v>58183.9</v>
      </c>
      <c r="J50" s="140">
        <v>406</v>
      </c>
      <c r="K50" s="140">
        <v>1655282</v>
      </c>
      <c r="L50" s="140">
        <v>15557359.853400001</v>
      </c>
      <c r="M50" s="140">
        <v>2872145.6484000003</v>
      </c>
      <c r="N50" s="140">
        <v>1511639.6484000001</v>
      </c>
      <c r="O50" s="140">
        <v>796073</v>
      </c>
      <c r="P50" s="140">
        <v>512077</v>
      </c>
      <c r="Q50" s="140">
        <v>52356</v>
      </c>
      <c r="R50" s="140">
        <v>3192141.4610000001</v>
      </c>
      <c r="S50" s="140">
        <v>415294.46100000001</v>
      </c>
      <c r="T50" s="140">
        <v>2611255</v>
      </c>
      <c r="U50" s="140">
        <v>165592</v>
      </c>
      <c r="V50" s="140">
        <v>56855</v>
      </c>
      <c r="W50" s="140">
        <v>9428187.7440000009</v>
      </c>
      <c r="X50" s="140">
        <v>3285909.8</v>
      </c>
      <c r="Y50" s="140">
        <v>5204091.443</v>
      </c>
      <c r="Z50" s="140">
        <v>265396.50099999999</v>
      </c>
      <c r="AA50" s="140">
        <v>672790</v>
      </c>
      <c r="AB50" s="140">
        <v>1019031</v>
      </c>
      <c r="AC50" s="140">
        <v>8030</v>
      </c>
      <c r="AD50" s="140">
        <v>1989517.477</v>
      </c>
      <c r="AE50" s="140">
        <v>20830306.084399998</v>
      </c>
      <c r="AF50" s="140">
        <v>165459</v>
      </c>
      <c r="AG50" s="140">
        <v>165459</v>
      </c>
      <c r="AH50" s="140">
        <v>0</v>
      </c>
      <c r="AI50" s="140">
        <v>165459</v>
      </c>
      <c r="AJ50" s="140">
        <v>0</v>
      </c>
      <c r="AK50" s="140">
        <v>0</v>
      </c>
      <c r="AL50" s="140">
        <v>0</v>
      </c>
      <c r="AM50" s="140">
        <v>0</v>
      </c>
      <c r="AN50" s="140">
        <v>2626912.5890000002</v>
      </c>
      <c r="AO50" s="140">
        <v>521413.41899999999</v>
      </c>
      <c r="AP50" s="140">
        <v>287994.30099999998</v>
      </c>
      <c r="AQ50" s="140">
        <v>93345</v>
      </c>
      <c r="AR50" s="140">
        <v>140074.11800000002</v>
      </c>
      <c r="AS50" s="140">
        <v>0</v>
      </c>
      <c r="AT50" s="140">
        <v>639452.57799999998</v>
      </c>
      <c r="AU50" s="140">
        <v>50927</v>
      </c>
      <c r="AV50" s="140">
        <v>587759.57799999998</v>
      </c>
      <c r="AW50" s="140">
        <v>766</v>
      </c>
      <c r="AX50" s="140">
        <v>18260</v>
      </c>
      <c r="AY50" s="140">
        <v>1447446.692</v>
      </c>
      <c r="AZ50" s="140">
        <v>327057.64199999999</v>
      </c>
      <c r="BA50" s="140">
        <v>1026819.05</v>
      </c>
      <c r="BB50" s="140">
        <v>0</v>
      </c>
      <c r="BC50" s="140">
        <v>93570</v>
      </c>
      <c r="BD50" s="140">
        <v>433929</v>
      </c>
      <c r="BE50" s="140">
        <v>339.9</v>
      </c>
      <c r="BF50" s="140">
        <v>42864.54</v>
      </c>
      <c r="BG50" s="140">
        <v>2835236.1290000002</v>
      </c>
      <c r="BH50" s="140">
        <v>3448887.7539999997</v>
      </c>
      <c r="BI50" s="140">
        <v>3448481.7539999997</v>
      </c>
      <c r="BJ50" s="140">
        <v>640345</v>
      </c>
      <c r="BK50" s="140">
        <v>2731750.8539999998</v>
      </c>
      <c r="BL50" s="140">
        <v>18202</v>
      </c>
      <c r="BM50" s="140">
        <v>58183.9</v>
      </c>
      <c r="BN50" s="140">
        <v>406</v>
      </c>
      <c r="BO50" s="140">
        <v>1655282</v>
      </c>
      <c r="BP50" s="140">
        <v>18184272.442400001</v>
      </c>
      <c r="BQ50" s="140">
        <v>3393559.0674000001</v>
      </c>
      <c r="BR50" s="140">
        <v>1799633.9494</v>
      </c>
      <c r="BS50" s="140">
        <v>889418</v>
      </c>
      <c r="BT50" s="140">
        <v>652151.11800000002</v>
      </c>
      <c r="BU50" s="140">
        <v>52356</v>
      </c>
      <c r="BV50" s="140">
        <v>3831594.0389999999</v>
      </c>
      <c r="BW50" s="140">
        <v>466221.46100000001</v>
      </c>
      <c r="BX50" s="140">
        <v>3199014.5779999997</v>
      </c>
      <c r="BY50" s="140">
        <v>166358</v>
      </c>
      <c r="BZ50" s="140">
        <v>75115</v>
      </c>
      <c r="CA50" s="140">
        <v>10875634.436000001</v>
      </c>
      <c r="CB50" s="140">
        <v>3612967.4419999998</v>
      </c>
      <c r="CC50" s="140">
        <v>6230910.4929999998</v>
      </c>
      <c r="CD50" s="140">
        <v>265396.50099999999</v>
      </c>
      <c r="CE50" s="140">
        <v>766360</v>
      </c>
      <c r="CF50" s="140">
        <v>1452960</v>
      </c>
      <c r="CG50" s="140">
        <v>8369.9</v>
      </c>
      <c r="CH50" s="140">
        <v>2032382.017</v>
      </c>
      <c r="CI50" s="140">
        <v>23665542.213399999</v>
      </c>
    </row>
    <row r="51" spans="1:87" ht="13.5" customHeight="1" x14ac:dyDescent="0.15">
      <c r="A51" s="138" t="s">
        <v>48</v>
      </c>
      <c r="B51" s="139" t="s">
        <v>434</v>
      </c>
      <c r="C51" s="138" t="s">
        <v>1</v>
      </c>
      <c r="D51" s="140">
        <v>3356523</v>
      </c>
      <c r="E51" s="140">
        <v>3356523</v>
      </c>
      <c r="F51" s="140">
        <v>893</v>
      </c>
      <c r="G51" s="140">
        <v>3280437</v>
      </c>
      <c r="H51" s="140">
        <v>75193</v>
      </c>
      <c r="I51" s="140">
        <v>0</v>
      </c>
      <c r="J51" s="140">
        <v>0</v>
      </c>
      <c r="K51" s="140">
        <v>77377</v>
      </c>
      <c r="L51" s="140">
        <v>13744396</v>
      </c>
      <c r="M51" s="140">
        <v>1684375</v>
      </c>
      <c r="N51" s="140">
        <v>1257487</v>
      </c>
      <c r="O51" s="140">
        <v>274329</v>
      </c>
      <c r="P51" s="140">
        <v>118021</v>
      </c>
      <c r="Q51" s="140">
        <v>34538</v>
      </c>
      <c r="R51" s="140">
        <v>1788761</v>
      </c>
      <c r="S51" s="140">
        <v>433858</v>
      </c>
      <c r="T51" s="140">
        <v>1259956</v>
      </c>
      <c r="U51" s="140">
        <v>94947</v>
      </c>
      <c r="V51" s="140">
        <v>38626</v>
      </c>
      <c r="W51" s="140">
        <v>10228244</v>
      </c>
      <c r="X51" s="140">
        <v>5072575</v>
      </c>
      <c r="Y51" s="140">
        <v>4639778</v>
      </c>
      <c r="Z51" s="140">
        <v>395789</v>
      </c>
      <c r="AA51" s="140">
        <v>120102</v>
      </c>
      <c r="AB51" s="140">
        <v>1397134</v>
      </c>
      <c r="AC51" s="140">
        <v>4390</v>
      </c>
      <c r="AD51" s="140">
        <v>1218329</v>
      </c>
      <c r="AE51" s="140">
        <v>18319248</v>
      </c>
      <c r="AF51" s="140">
        <v>42113</v>
      </c>
      <c r="AG51" s="140">
        <v>24566</v>
      </c>
      <c r="AH51" s="140">
        <v>0</v>
      </c>
      <c r="AI51" s="140">
        <v>22003</v>
      </c>
      <c r="AJ51" s="140">
        <v>0</v>
      </c>
      <c r="AK51" s="140">
        <v>2563</v>
      </c>
      <c r="AL51" s="140">
        <v>17547</v>
      </c>
      <c r="AM51" s="140">
        <v>2646</v>
      </c>
      <c r="AN51" s="140">
        <v>2652341</v>
      </c>
      <c r="AO51" s="140">
        <v>350582</v>
      </c>
      <c r="AP51" s="140">
        <v>239145</v>
      </c>
      <c r="AQ51" s="140">
        <v>0</v>
      </c>
      <c r="AR51" s="140">
        <v>111437</v>
      </c>
      <c r="AS51" s="140">
        <v>0</v>
      </c>
      <c r="AT51" s="140">
        <v>943608</v>
      </c>
      <c r="AU51" s="140">
        <v>6103</v>
      </c>
      <c r="AV51" s="140">
        <v>913422</v>
      </c>
      <c r="AW51" s="140">
        <v>24083</v>
      </c>
      <c r="AX51" s="140">
        <v>0</v>
      </c>
      <c r="AY51" s="140">
        <v>1355775</v>
      </c>
      <c r="AZ51" s="140">
        <v>524277</v>
      </c>
      <c r="BA51" s="140">
        <v>563949</v>
      </c>
      <c r="BB51" s="140">
        <v>247807</v>
      </c>
      <c r="BC51" s="140">
        <v>19742</v>
      </c>
      <c r="BD51" s="140">
        <v>412358</v>
      </c>
      <c r="BE51" s="140">
        <v>2376</v>
      </c>
      <c r="BF51" s="140">
        <v>153271</v>
      </c>
      <c r="BG51" s="140">
        <v>2847725</v>
      </c>
      <c r="BH51" s="140">
        <v>3398636</v>
      </c>
      <c r="BI51" s="140">
        <v>3381089</v>
      </c>
      <c r="BJ51" s="140">
        <v>893</v>
      </c>
      <c r="BK51" s="140">
        <v>3302440</v>
      </c>
      <c r="BL51" s="140">
        <v>75193</v>
      </c>
      <c r="BM51" s="140">
        <v>2563</v>
      </c>
      <c r="BN51" s="140">
        <v>17547</v>
      </c>
      <c r="BO51" s="140">
        <v>80023</v>
      </c>
      <c r="BP51" s="140">
        <v>16396737</v>
      </c>
      <c r="BQ51" s="140">
        <v>2034957</v>
      </c>
      <c r="BR51" s="140">
        <v>1496632</v>
      </c>
      <c r="BS51" s="140">
        <v>274329</v>
      </c>
      <c r="BT51" s="140">
        <v>229458</v>
      </c>
      <c r="BU51" s="140">
        <v>34538</v>
      </c>
      <c r="BV51" s="140">
        <v>2732369</v>
      </c>
      <c r="BW51" s="140">
        <v>439961</v>
      </c>
      <c r="BX51" s="140">
        <v>2173378</v>
      </c>
      <c r="BY51" s="140">
        <v>119030</v>
      </c>
      <c r="BZ51" s="140">
        <v>38626</v>
      </c>
      <c r="CA51" s="140">
        <v>11584019</v>
      </c>
      <c r="CB51" s="140">
        <v>5596852</v>
      </c>
      <c r="CC51" s="140">
        <v>5203727</v>
      </c>
      <c r="CD51" s="140">
        <v>643596</v>
      </c>
      <c r="CE51" s="140">
        <v>139844</v>
      </c>
      <c r="CF51" s="140">
        <v>1809492</v>
      </c>
      <c r="CG51" s="140">
        <v>6766</v>
      </c>
      <c r="CH51" s="140">
        <v>1371600</v>
      </c>
      <c r="CI51" s="140">
        <v>21166973</v>
      </c>
    </row>
    <row r="52" spans="1:87" ht="13.5" customHeight="1" x14ac:dyDescent="0.15">
      <c r="A52" s="138" t="s">
        <v>49</v>
      </c>
      <c r="B52" s="139" t="s">
        <v>435</v>
      </c>
      <c r="C52" s="138" t="s">
        <v>1</v>
      </c>
      <c r="D52" s="140">
        <v>16766193</v>
      </c>
      <c r="E52" s="140">
        <v>16718813</v>
      </c>
      <c r="F52" s="140">
        <v>48132</v>
      </c>
      <c r="G52" s="140">
        <v>14441376</v>
      </c>
      <c r="H52" s="140">
        <v>119198</v>
      </c>
      <c r="I52" s="140">
        <v>2110107</v>
      </c>
      <c r="J52" s="140">
        <v>47380</v>
      </c>
      <c r="K52" s="140">
        <v>7539039</v>
      </c>
      <c r="L52" s="140">
        <v>19192919</v>
      </c>
      <c r="M52" s="140">
        <v>2990947</v>
      </c>
      <c r="N52" s="140">
        <v>1108304</v>
      </c>
      <c r="O52" s="140">
        <v>1458833</v>
      </c>
      <c r="P52" s="140">
        <v>303356</v>
      </c>
      <c r="Q52" s="140">
        <v>120454</v>
      </c>
      <c r="R52" s="140">
        <v>4606725</v>
      </c>
      <c r="S52" s="140">
        <v>347895</v>
      </c>
      <c r="T52" s="140">
        <v>3707145</v>
      </c>
      <c r="U52" s="140">
        <v>551685</v>
      </c>
      <c r="V52" s="140">
        <v>28849</v>
      </c>
      <c r="W52" s="140">
        <v>11561101</v>
      </c>
      <c r="X52" s="140">
        <v>4025892</v>
      </c>
      <c r="Y52" s="140">
        <v>6472627</v>
      </c>
      <c r="Z52" s="140">
        <v>455330</v>
      </c>
      <c r="AA52" s="140">
        <v>607252</v>
      </c>
      <c r="AB52" s="140">
        <v>4499440</v>
      </c>
      <c r="AC52" s="140">
        <v>5297</v>
      </c>
      <c r="AD52" s="140">
        <v>946665</v>
      </c>
      <c r="AE52" s="140">
        <v>36905777</v>
      </c>
      <c r="AF52" s="140">
        <v>255051</v>
      </c>
      <c r="AG52" s="140">
        <v>190201</v>
      </c>
      <c r="AH52" s="140">
        <v>0</v>
      </c>
      <c r="AI52" s="140">
        <v>45426</v>
      </c>
      <c r="AJ52" s="140">
        <v>19360</v>
      </c>
      <c r="AK52" s="140">
        <v>125415</v>
      </c>
      <c r="AL52" s="140">
        <v>64850</v>
      </c>
      <c r="AM52" s="140">
        <v>0</v>
      </c>
      <c r="AN52" s="140">
        <v>4178804</v>
      </c>
      <c r="AO52" s="140">
        <v>522108</v>
      </c>
      <c r="AP52" s="140">
        <v>278257</v>
      </c>
      <c r="AQ52" s="140">
        <v>60784</v>
      </c>
      <c r="AR52" s="140">
        <v>145029</v>
      </c>
      <c r="AS52" s="140">
        <v>38038</v>
      </c>
      <c r="AT52" s="140">
        <v>1512443</v>
      </c>
      <c r="AU52" s="140">
        <v>109997</v>
      </c>
      <c r="AV52" s="140">
        <v>1122943</v>
      </c>
      <c r="AW52" s="140">
        <v>279503</v>
      </c>
      <c r="AX52" s="140">
        <v>7601</v>
      </c>
      <c r="AY52" s="140">
        <v>2136652</v>
      </c>
      <c r="AZ52" s="140">
        <v>560905</v>
      </c>
      <c r="BA52" s="140">
        <v>1407462</v>
      </c>
      <c r="BB52" s="140">
        <v>54570</v>
      </c>
      <c r="BC52" s="140">
        <v>113715</v>
      </c>
      <c r="BD52" s="140">
        <v>1174142</v>
      </c>
      <c r="BE52" s="140">
        <v>0</v>
      </c>
      <c r="BF52" s="140">
        <v>134554</v>
      </c>
      <c r="BG52" s="140">
        <v>4568409</v>
      </c>
      <c r="BH52" s="140">
        <v>17021244</v>
      </c>
      <c r="BI52" s="140">
        <v>16909014</v>
      </c>
      <c r="BJ52" s="140">
        <v>48132</v>
      </c>
      <c r="BK52" s="140">
        <v>14486802</v>
      </c>
      <c r="BL52" s="140">
        <v>138558</v>
      </c>
      <c r="BM52" s="140">
        <v>2235522</v>
      </c>
      <c r="BN52" s="140">
        <v>112230</v>
      </c>
      <c r="BO52" s="140">
        <v>7539039</v>
      </c>
      <c r="BP52" s="140">
        <v>23371723</v>
      </c>
      <c r="BQ52" s="140">
        <v>3513055</v>
      </c>
      <c r="BR52" s="140">
        <v>1386561</v>
      </c>
      <c r="BS52" s="140">
        <v>1519617</v>
      </c>
      <c r="BT52" s="140">
        <v>448385</v>
      </c>
      <c r="BU52" s="140">
        <v>158492</v>
      </c>
      <c r="BV52" s="140">
        <v>6119168</v>
      </c>
      <c r="BW52" s="140">
        <v>457892</v>
      </c>
      <c r="BX52" s="140">
        <v>4830088</v>
      </c>
      <c r="BY52" s="140">
        <v>831188</v>
      </c>
      <c r="BZ52" s="140">
        <v>36450</v>
      </c>
      <c r="CA52" s="140">
        <v>13697753</v>
      </c>
      <c r="CB52" s="140">
        <v>4586797</v>
      </c>
      <c r="CC52" s="140">
        <v>7880089</v>
      </c>
      <c r="CD52" s="140">
        <v>509900</v>
      </c>
      <c r="CE52" s="140">
        <v>720967</v>
      </c>
      <c r="CF52" s="140">
        <v>5673582</v>
      </c>
      <c r="CG52" s="140">
        <v>5297</v>
      </c>
      <c r="CH52" s="140">
        <v>1081219</v>
      </c>
      <c r="CI52" s="140">
        <v>41474186</v>
      </c>
    </row>
    <row r="53" spans="1:87" ht="13.5" customHeight="1" x14ac:dyDescent="0.15">
      <c r="A53" s="138" t="s">
        <v>50</v>
      </c>
      <c r="B53" s="139" t="s">
        <v>436</v>
      </c>
      <c r="C53" s="138" t="s">
        <v>1</v>
      </c>
      <c r="D53" s="140">
        <v>6162706</v>
      </c>
      <c r="E53" s="140">
        <v>6079637</v>
      </c>
      <c r="F53" s="140">
        <v>0</v>
      </c>
      <c r="G53" s="140">
        <v>5895067</v>
      </c>
      <c r="H53" s="140">
        <v>184570</v>
      </c>
      <c r="I53" s="140">
        <v>0</v>
      </c>
      <c r="J53" s="140">
        <v>83069</v>
      </c>
      <c r="K53" s="140">
        <v>546633</v>
      </c>
      <c r="L53" s="140">
        <v>18265684</v>
      </c>
      <c r="M53" s="140">
        <v>2125836</v>
      </c>
      <c r="N53" s="140">
        <v>1278715</v>
      </c>
      <c r="O53" s="140">
        <v>367028</v>
      </c>
      <c r="P53" s="140">
        <v>443798</v>
      </c>
      <c r="Q53" s="140">
        <v>36295</v>
      </c>
      <c r="R53" s="140">
        <v>7677373</v>
      </c>
      <c r="S53" s="140">
        <v>546131</v>
      </c>
      <c r="T53" s="140">
        <v>6312102</v>
      </c>
      <c r="U53" s="140">
        <v>819140</v>
      </c>
      <c r="V53" s="140">
        <v>100979</v>
      </c>
      <c r="W53" s="140">
        <v>8352052</v>
      </c>
      <c r="X53" s="140">
        <v>4039844</v>
      </c>
      <c r="Y53" s="140">
        <v>2937432</v>
      </c>
      <c r="Z53" s="140">
        <v>521880</v>
      </c>
      <c r="AA53" s="140">
        <v>852896</v>
      </c>
      <c r="AB53" s="140">
        <v>6587492</v>
      </c>
      <c r="AC53" s="140">
        <v>9444</v>
      </c>
      <c r="AD53" s="140">
        <v>2453541</v>
      </c>
      <c r="AE53" s="140">
        <v>26881931</v>
      </c>
      <c r="AF53" s="140">
        <v>588837</v>
      </c>
      <c r="AG53" s="140">
        <v>588837</v>
      </c>
      <c r="AH53" s="140">
        <v>0</v>
      </c>
      <c r="AI53" s="140">
        <v>569961</v>
      </c>
      <c r="AJ53" s="140">
        <v>0</v>
      </c>
      <c r="AK53" s="140">
        <v>18876</v>
      </c>
      <c r="AL53" s="140">
        <v>0</v>
      </c>
      <c r="AM53" s="140">
        <v>0</v>
      </c>
      <c r="AN53" s="140">
        <v>947171</v>
      </c>
      <c r="AO53" s="140">
        <v>128833</v>
      </c>
      <c r="AP53" s="140">
        <v>121857</v>
      </c>
      <c r="AQ53" s="140">
        <v>147</v>
      </c>
      <c r="AR53" s="140">
        <v>6829</v>
      </c>
      <c r="AS53" s="140">
        <v>0</v>
      </c>
      <c r="AT53" s="140">
        <v>373347</v>
      </c>
      <c r="AU53" s="140">
        <v>72434</v>
      </c>
      <c r="AV53" s="140">
        <v>255849</v>
      </c>
      <c r="AW53" s="140">
        <v>45064</v>
      </c>
      <c r="AX53" s="140">
        <v>8978</v>
      </c>
      <c r="AY53" s="140">
        <v>436013</v>
      </c>
      <c r="AZ53" s="140">
        <v>9432</v>
      </c>
      <c r="BA53" s="140">
        <v>348116</v>
      </c>
      <c r="BB53" s="140">
        <v>9191</v>
      </c>
      <c r="BC53" s="140">
        <v>69274</v>
      </c>
      <c r="BD53" s="140">
        <v>586117</v>
      </c>
      <c r="BE53" s="140">
        <v>0</v>
      </c>
      <c r="BF53" s="140">
        <v>104550</v>
      </c>
      <c r="BG53" s="140">
        <v>1640558</v>
      </c>
      <c r="BH53" s="140">
        <v>6751543</v>
      </c>
      <c r="BI53" s="140">
        <v>6668474</v>
      </c>
      <c r="BJ53" s="140">
        <v>0</v>
      </c>
      <c r="BK53" s="140">
        <v>6465028</v>
      </c>
      <c r="BL53" s="140">
        <v>184570</v>
      </c>
      <c r="BM53" s="140">
        <v>18876</v>
      </c>
      <c r="BN53" s="140">
        <v>83069</v>
      </c>
      <c r="BO53" s="140">
        <v>546633</v>
      </c>
      <c r="BP53" s="140">
        <v>19212855</v>
      </c>
      <c r="BQ53" s="140">
        <v>2254669</v>
      </c>
      <c r="BR53" s="140">
        <v>1400572</v>
      </c>
      <c r="BS53" s="140">
        <v>367175</v>
      </c>
      <c r="BT53" s="140">
        <v>450627</v>
      </c>
      <c r="BU53" s="140">
        <v>36295</v>
      </c>
      <c r="BV53" s="140">
        <v>8050720</v>
      </c>
      <c r="BW53" s="140">
        <v>618565</v>
      </c>
      <c r="BX53" s="140">
        <v>6567951</v>
      </c>
      <c r="BY53" s="140">
        <v>864204</v>
      </c>
      <c r="BZ53" s="140">
        <v>109957</v>
      </c>
      <c r="CA53" s="140">
        <v>8788065</v>
      </c>
      <c r="CB53" s="140">
        <v>4049276</v>
      </c>
      <c r="CC53" s="140">
        <v>3285548</v>
      </c>
      <c r="CD53" s="140">
        <v>531071</v>
      </c>
      <c r="CE53" s="140">
        <v>922170</v>
      </c>
      <c r="CF53" s="140">
        <v>7173609</v>
      </c>
      <c r="CG53" s="140">
        <v>9444</v>
      </c>
      <c r="CH53" s="140">
        <v>2558091</v>
      </c>
      <c r="CI53" s="140">
        <v>28522489</v>
      </c>
    </row>
    <row r="54" spans="1:87" ht="13.5" customHeight="1" x14ac:dyDescent="0.15">
      <c r="A54" s="138" t="s">
        <v>437</v>
      </c>
      <c r="B54" s="139" t="s">
        <v>438</v>
      </c>
      <c r="C54" s="138" t="s">
        <v>1</v>
      </c>
      <c r="D54" s="140">
        <f>SUM(D7:D53)</f>
        <v>440204014.19400001</v>
      </c>
      <c r="E54" s="140">
        <f>SUM(E7:E53)</f>
        <v>435950093.19400001</v>
      </c>
      <c r="F54" s="140">
        <f t="shared" ref="F54:BQ54" si="0">SUM(F7:F53)</f>
        <v>32954386</v>
      </c>
      <c r="G54" s="140">
        <f t="shared" si="0"/>
        <v>362834347.79399997</v>
      </c>
      <c r="H54" s="140">
        <f t="shared" si="0"/>
        <v>29907931</v>
      </c>
      <c r="I54" s="140">
        <f t="shared" si="0"/>
        <v>10253428.4</v>
      </c>
      <c r="J54" s="140">
        <f t="shared" si="0"/>
        <v>4253921</v>
      </c>
      <c r="K54" s="140">
        <f t="shared" si="0"/>
        <v>63288962</v>
      </c>
      <c r="L54" s="140">
        <f t="shared" si="0"/>
        <v>1700037577.1694</v>
      </c>
      <c r="M54" s="140">
        <f t="shared" si="0"/>
        <v>323467885.75239998</v>
      </c>
      <c r="N54" s="140">
        <f t="shared" si="0"/>
        <v>134362972.67006665</v>
      </c>
      <c r="O54" s="140">
        <f t="shared" si="0"/>
        <v>141019175.05199999</v>
      </c>
      <c r="P54" s="140">
        <f t="shared" si="0"/>
        <v>43591718.021666668</v>
      </c>
      <c r="Q54" s="140">
        <f t="shared" si="0"/>
        <v>4494020.0086666662</v>
      </c>
      <c r="R54" s="140">
        <f t="shared" si="0"/>
        <v>377164810.18300003</v>
      </c>
      <c r="S54" s="140">
        <f t="shared" si="0"/>
        <v>66742025.976000004</v>
      </c>
      <c r="T54" s="140">
        <f t="shared" si="0"/>
        <v>277864335.88699996</v>
      </c>
      <c r="U54" s="140">
        <f t="shared" si="0"/>
        <v>32558448.32</v>
      </c>
      <c r="V54" s="140">
        <f t="shared" si="0"/>
        <v>4532702</v>
      </c>
      <c r="W54" s="140">
        <f t="shared" si="0"/>
        <v>991534583.23399997</v>
      </c>
      <c r="X54" s="140">
        <f t="shared" si="0"/>
        <v>433715030.17199999</v>
      </c>
      <c r="Y54" s="140">
        <f t="shared" si="0"/>
        <v>477216627.65100002</v>
      </c>
      <c r="Z54" s="140">
        <f t="shared" si="0"/>
        <v>53565436.410999998</v>
      </c>
      <c r="AA54" s="140">
        <f t="shared" si="0"/>
        <v>27037489</v>
      </c>
      <c r="AB54" s="140">
        <f t="shared" si="0"/>
        <v>306606242</v>
      </c>
      <c r="AC54" s="140">
        <f t="shared" si="0"/>
        <v>3337596</v>
      </c>
      <c r="AD54" s="140">
        <f t="shared" si="0"/>
        <v>150915921.477</v>
      </c>
      <c r="AE54" s="140">
        <f t="shared" si="0"/>
        <v>2291157512.8404002</v>
      </c>
      <c r="AF54" s="140">
        <f t="shared" si="0"/>
        <v>36376537</v>
      </c>
      <c r="AG54" s="140">
        <f t="shared" si="0"/>
        <v>36031673</v>
      </c>
      <c r="AH54" s="140">
        <f t="shared" si="0"/>
        <v>1379613</v>
      </c>
      <c r="AI54" s="140">
        <f t="shared" si="0"/>
        <v>32153500</v>
      </c>
      <c r="AJ54" s="140">
        <f t="shared" si="0"/>
        <v>1040399</v>
      </c>
      <c r="AK54" s="140">
        <f t="shared" si="0"/>
        <v>1458161</v>
      </c>
      <c r="AL54" s="140">
        <f t="shared" si="0"/>
        <v>344864</v>
      </c>
      <c r="AM54" s="140">
        <f t="shared" si="0"/>
        <v>3699110</v>
      </c>
      <c r="AN54" s="140">
        <f t="shared" si="0"/>
        <v>176835351.39399999</v>
      </c>
      <c r="AO54" s="140">
        <f t="shared" si="0"/>
        <v>30068924.638999999</v>
      </c>
      <c r="AP54" s="140">
        <f t="shared" si="0"/>
        <v>19246849.520999998</v>
      </c>
      <c r="AQ54" s="140">
        <f t="shared" si="0"/>
        <v>5641853</v>
      </c>
      <c r="AR54" s="140">
        <f t="shared" si="0"/>
        <v>4880240.1179999998</v>
      </c>
      <c r="AS54" s="140">
        <f t="shared" si="0"/>
        <v>299982</v>
      </c>
      <c r="AT54" s="140">
        <f t="shared" si="0"/>
        <v>61356528.443000004</v>
      </c>
      <c r="AU54" s="140">
        <f t="shared" si="0"/>
        <v>3197068</v>
      </c>
      <c r="AV54" s="140">
        <f t="shared" si="0"/>
        <v>55832389.642000005</v>
      </c>
      <c r="AW54" s="140">
        <f t="shared" si="0"/>
        <v>2327070.801</v>
      </c>
      <c r="AX54" s="140">
        <f t="shared" si="0"/>
        <v>320171</v>
      </c>
      <c r="AY54" s="140">
        <f t="shared" si="0"/>
        <v>84918801.412</v>
      </c>
      <c r="AZ54" s="140">
        <f t="shared" si="0"/>
        <v>25116466.642000001</v>
      </c>
      <c r="BA54" s="140">
        <f t="shared" si="0"/>
        <v>51856914.769999996</v>
      </c>
      <c r="BB54" s="140">
        <f t="shared" si="0"/>
        <v>3152635</v>
      </c>
      <c r="BC54" s="140">
        <f t="shared" si="0"/>
        <v>4792785</v>
      </c>
      <c r="BD54" s="140">
        <f t="shared" si="0"/>
        <v>66608919</v>
      </c>
      <c r="BE54" s="140">
        <f t="shared" si="0"/>
        <v>170925.9</v>
      </c>
      <c r="BF54" s="140">
        <f t="shared" si="0"/>
        <v>14579360.539999999</v>
      </c>
      <c r="BG54" s="140">
        <f t="shared" si="0"/>
        <v>227791248.93400002</v>
      </c>
      <c r="BH54" s="140">
        <f t="shared" si="0"/>
        <v>476580551.19400001</v>
      </c>
      <c r="BI54" s="140">
        <f t="shared" si="0"/>
        <v>471981766.19400001</v>
      </c>
      <c r="BJ54" s="140">
        <f t="shared" si="0"/>
        <v>34333999</v>
      </c>
      <c r="BK54" s="140">
        <f t="shared" si="0"/>
        <v>394987847.79399997</v>
      </c>
      <c r="BL54" s="140">
        <f t="shared" si="0"/>
        <v>30948330</v>
      </c>
      <c r="BM54" s="140">
        <f t="shared" si="0"/>
        <v>11711589.4</v>
      </c>
      <c r="BN54" s="140">
        <f t="shared" si="0"/>
        <v>4598785</v>
      </c>
      <c r="BO54" s="140">
        <f t="shared" si="0"/>
        <v>66988072</v>
      </c>
      <c r="BP54" s="140">
        <f t="shared" si="0"/>
        <v>1876872928.5634</v>
      </c>
      <c r="BQ54" s="140">
        <f t="shared" si="0"/>
        <v>353536810.39139998</v>
      </c>
      <c r="BR54" s="140">
        <f t="shared" ref="BR54:CH54" si="1">SUM(BR7:BR53)</f>
        <v>153609822.19106668</v>
      </c>
      <c r="BS54" s="140">
        <f t="shared" si="1"/>
        <v>146661028.05199999</v>
      </c>
      <c r="BT54" s="140">
        <f t="shared" si="1"/>
        <v>48471958.139666669</v>
      </c>
      <c r="BU54" s="140">
        <f t="shared" si="1"/>
        <v>4794002.0086666662</v>
      </c>
      <c r="BV54" s="140">
        <f t="shared" si="1"/>
        <v>438521338.62599999</v>
      </c>
      <c r="BW54" s="140">
        <f t="shared" si="1"/>
        <v>69939093.975999996</v>
      </c>
      <c r="BX54" s="140">
        <f t="shared" si="1"/>
        <v>333696725.52899998</v>
      </c>
      <c r="BY54" s="140">
        <f t="shared" si="1"/>
        <v>34885519.120999999</v>
      </c>
      <c r="BZ54" s="140">
        <f t="shared" si="1"/>
        <v>4852873</v>
      </c>
      <c r="CA54" s="140">
        <f t="shared" si="1"/>
        <v>1076453384.6459999</v>
      </c>
      <c r="CB54" s="140">
        <f t="shared" si="1"/>
        <v>458831496.81399995</v>
      </c>
      <c r="CC54" s="140">
        <f t="shared" si="1"/>
        <v>529073542.42099994</v>
      </c>
      <c r="CD54" s="140">
        <f t="shared" si="1"/>
        <v>56718071.410999998</v>
      </c>
      <c r="CE54" s="140">
        <f t="shared" si="1"/>
        <v>31830274</v>
      </c>
      <c r="CF54" s="140">
        <f t="shared" si="1"/>
        <v>373215161</v>
      </c>
      <c r="CG54" s="140">
        <f t="shared" si="1"/>
        <v>3508521.9</v>
      </c>
      <c r="CH54" s="140">
        <f t="shared" si="1"/>
        <v>165495282.01699999</v>
      </c>
      <c r="CI54" s="140">
        <f>SUM(CI7:CI53)</f>
        <v>2518948761.7743998</v>
      </c>
    </row>
  </sheetData>
  <mergeCells count="6">
    <mergeCell ref="A2:A6"/>
    <mergeCell ref="B2:B6"/>
    <mergeCell ref="C2:C6"/>
    <mergeCell ref="K4:K5"/>
    <mergeCell ref="AM4:AM5"/>
    <mergeCell ref="BO4:BO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E5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 x14ac:dyDescent="0.15"/>
  <cols>
    <col min="1" max="1" width="10.75" style="109" customWidth="1"/>
    <col min="2" max="2" width="8.75" style="135" customWidth="1"/>
    <col min="3" max="3" width="12.625" style="109" customWidth="1"/>
    <col min="4" max="9" width="13.875" style="136" customWidth="1"/>
    <col min="10" max="10" width="6.625" style="135" customWidth="1"/>
    <col min="11" max="11" width="35.625" style="109" customWidth="1"/>
    <col min="12" max="17" width="13.875" style="136" customWidth="1"/>
    <col min="18" max="18" width="6.625" style="135" customWidth="1"/>
    <col min="19" max="19" width="35.625" style="109" customWidth="1"/>
    <col min="20" max="25" width="13.875" style="136" customWidth="1"/>
    <col min="26" max="26" width="6.625" style="135" customWidth="1"/>
    <col min="27" max="27" width="35.625" style="109" customWidth="1"/>
    <col min="28" max="33" width="13.875" style="136" customWidth="1"/>
    <col min="34" max="34" width="6.625" style="135" customWidth="1"/>
    <col min="35" max="35" width="35.625" style="109" customWidth="1"/>
    <col min="36" max="41" width="13.875" style="136" customWidth="1"/>
    <col min="42" max="42" width="6.625" style="135" customWidth="1"/>
    <col min="43" max="43" width="35.625" style="109" customWidth="1"/>
    <col min="44" max="49" width="13.875" style="136" customWidth="1"/>
    <col min="50" max="50" width="6.625" style="135" customWidth="1"/>
    <col min="51" max="51" width="35.625" style="109" customWidth="1"/>
    <col min="52" max="52" width="14.125" style="136" customWidth="1"/>
    <col min="53" max="57" width="13.875" style="136" customWidth="1"/>
    <col min="58" max="16384" width="9" style="109"/>
  </cols>
  <sheetData>
    <row r="1" spans="1:57" s="103" customFormat="1" ht="17.25" x14ac:dyDescent="0.15">
      <c r="A1" s="39" t="s">
        <v>387</v>
      </c>
      <c r="B1" s="129"/>
      <c r="C1" s="129"/>
      <c r="D1" s="129"/>
      <c r="E1" s="129"/>
      <c r="F1" s="129"/>
      <c r="G1" s="129"/>
      <c r="H1" s="129"/>
      <c r="I1" s="129"/>
      <c r="J1" s="130"/>
      <c r="K1" s="130"/>
      <c r="L1" s="130"/>
      <c r="M1" s="131"/>
      <c r="N1" s="130"/>
      <c r="O1" s="130"/>
      <c r="P1" s="130"/>
      <c r="Q1" s="130"/>
      <c r="R1" s="130"/>
      <c r="S1" s="130"/>
      <c r="T1" s="130"/>
      <c r="U1" s="131"/>
      <c r="V1" s="130"/>
      <c r="W1" s="130"/>
      <c r="X1" s="130"/>
      <c r="Y1" s="130"/>
      <c r="Z1" s="130"/>
      <c r="AA1" s="130"/>
      <c r="AB1" s="130"/>
      <c r="AC1" s="131"/>
      <c r="AD1" s="130"/>
      <c r="AE1" s="130"/>
      <c r="AF1" s="130"/>
      <c r="AG1" s="130"/>
      <c r="AH1" s="130"/>
      <c r="AI1" s="130"/>
      <c r="AJ1" s="130"/>
      <c r="AK1" s="131"/>
      <c r="AL1" s="130"/>
      <c r="AM1" s="130"/>
      <c r="AN1" s="130"/>
      <c r="AO1" s="130"/>
      <c r="AP1" s="130"/>
      <c r="AQ1" s="130"/>
      <c r="AR1" s="130"/>
      <c r="AS1" s="131"/>
      <c r="AT1" s="130"/>
      <c r="AU1" s="130"/>
      <c r="AV1" s="130"/>
      <c r="AW1" s="130"/>
      <c r="AX1" s="130"/>
      <c r="AY1" s="130"/>
      <c r="AZ1" s="130"/>
      <c r="BA1" s="131"/>
      <c r="BB1" s="130"/>
      <c r="BC1" s="130"/>
      <c r="BD1" s="130"/>
      <c r="BE1" s="130"/>
    </row>
    <row r="2" spans="1:57" ht="13.5" customHeight="1" x14ac:dyDescent="0.15">
      <c r="A2" s="198" t="s">
        <v>51</v>
      </c>
      <c r="B2" s="143" t="s">
        <v>52</v>
      </c>
      <c r="C2" s="151" t="s">
        <v>53</v>
      </c>
      <c r="D2" s="83" t="s">
        <v>109</v>
      </c>
      <c r="E2" s="84"/>
      <c r="F2" s="84"/>
      <c r="G2" s="84"/>
      <c r="H2" s="84"/>
      <c r="I2" s="84"/>
      <c r="J2" s="83" t="s">
        <v>110</v>
      </c>
      <c r="K2" s="85"/>
      <c r="L2" s="85"/>
      <c r="M2" s="85"/>
      <c r="N2" s="85"/>
      <c r="O2" s="85"/>
      <c r="P2" s="85"/>
      <c r="Q2" s="86"/>
      <c r="R2" s="83" t="s">
        <v>111</v>
      </c>
      <c r="S2" s="85"/>
      <c r="T2" s="85"/>
      <c r="U2" s="85"/>
      <c r="V2" s="85"/>
      <c r="W2" s="85"/>
      <c r="X2" s="85"/>
      <c r="Y2" s="86"/>
      <c r="Z2" s="83" t="s">
        <v>112</v>
      </c>
      <c r="AA2" s="85"/>
      <c r="AB2" s="85"/>
      <c r="AC2" s="85"/>
      <c r="AD2" s="85"/>
      <c r="AE2" s="85"/>
      <c r="AF2" s="85"/>
      <c r="AG2" s="86"/>
      <c r="AH2" s="83" t="s">
        <v>113</v>
      </c>
      <c r="AI2" s="85"/>
      <c r="AJ2" s="85"/>
      <c r="AK2" s="85"/>
      <c r="AL2" s="85"/>
      <c r="AM2" s="85"/>
      <c r="AN2" s="85"/>
      <c r="AO2" s="86"/>
      <c r="AP2" s="83" t="s">
        <v>114</v>
      </c>
      <c r="AQ2" s="85"/>
      <c r="AR2" s="85"/>
      <c r="AS2" s="85"/>
      <c r="AT2" s="85"/>
      <c r="AU2" s="85"/>
      <c r="AV2" s="85"/>
      <c r="AW2" s="86"/>
      <c r="AX2" s="83" t="s">
        <v>115</v>
      </c>
      <c r="AY2" s="85"/>
      <c r="AZ2" s="85"/>
      <c r="BA2" s="85"/>
      <c r="BB2" s="85"/>
      <c r="BC2" s="85"/>
      <c r="BD2" s="85"/>
      <c r="BE2" s="86"/>
    </row>
    <row r="3" spans="1:57" ht="13.5" customHeight="1" x14ac:dyDescent="0.15">
      <c r="A3" s="199"/>
      <c r="B3" s="144"/>
      <c r="C3" s="152"/>
      <c r="D3" s="83"/>
      <c r="E3" s="84"/>
      <c r="F3" s="87"/>
      <c r="G3" s="84"/>
      <c r="H3" s="84"/>
      <c r="I3" s="87"/>
      <c r="J3" s="74"/>
      <c r="K3" s="75"/>
      <c r="L3" s="85"/>
      <c r="M3" s="85"/>
      <c r="N3" s="75"/>
      <c r="O3" s="85"/>
      <c r="P3" s="85"/>
      <c r="Q3" s="76"/>
      <c r="R3" s="74"/>
      <c r="S3" s="75"/>
      <c r="T3" s="85"/>
      <c r="U3" s="85"/>
      <c r="V3" s="75"/>
      <c r="W3" s="85"/>
      <c r="X3" s="85"/>
      <c r="Y3" s="76"/>
      <c r="Z3" s="74"/>
      <c r="AA3" s="75"/>
      <c r="AB3" s="85"/>
      <c r="AC3" s="85"/>
      <c r="AD3" s="75"/>
      <c r="AE3" s="85"/>
      <c r="AF3" s="85"/>
      <c r="AG3" s="76"/>
      <c r="AH3" s="74"/>
      <c r="AI3" s="75"/>
      <c r="AJ3" s="85"/>
      <c r="AK3" s="85"/>
      <c r="AL3" s="75"/>
      <c r="AM3" s="85"/>
      <c r="AN3" s="85"/>
      <c r="AO3" s="76"/>
      <c r="AP3" s="74"/>
      <c r="AQ3" s="75"/>
      <c r="AR3" s="85"/>
      <c r="AS3" s="85"/>
      <c r="AT3" s="75"/>
      <c r="AU3" s="85"/>
      <c r="AV3" s="85"/>
      <c r="AW3" s="76"/>
      <c r="AX3" s="74"/>
      <c r="AY3" s="75"/>
      <c r="AZ3" s="85"/>
      <c r="BA3" s="85"/>
      <c r="BB3" s="75"/>
      <c r="BC3" s="85"/>
      <c r="BD3" s="85"/>
      <c r="BE3" s="76"/>
    </row>
    <row r="4" spans="1:57" ht="18.75" customHeight="1" x14ac:dyDescent="0.15">
      <c r="A4" s="199"/>
      <c r="B4" s="144"/>
      <c r="C4" s="153"/>
      <c r="D4" s="88" t="s">
        <v>55</v>
      </c>
      <c r="E4" s="85"/>
      <c r="F4" s="76"/>
      <c r="G4" s="88" t="s">
        <v>57</v>
      </c>
      <c r="H4" s="85"/>
      <c r="I4" s="76"/>
      <c r="J4" s="154" t="s">
        <v>353</v>
      </c>
      <c r="K4" s="156" t="s">
        <v>108</v>
      </c>
      <c r="L4" s="88" t="s">
        <v>55</v>
      </c>
      <c r="M4" s="85"/>
      <c r="N4" s="76"/>
      <c r="O4" s="88" t="s">
        <v>57</v>
      </c>
      <c r="P4" s="85"/>
      <c r="Q4" s="76"/>
      <c r="R4" s="154" t="s">
        <v>353</v>
      </c>
      <c r="S4" s="156" t="s">
        <v>108</v>
      </c>
      <c r="T4" s="88" t="s">
        <v>55</v>
      </c>
      <c r="U4" s="85"/>
      <c r="V4" s="76"/>
      <c r="W4" s="88" t="s">
        <v>57</v>
      </c>
      <c r="X4" s="85"/>
      <c r="Y4" s="76"/>
      <c r="Z4" s="154" t="s">
        <v>353</v>
      </c>
      <c r="AA4" s="156" t="s">
        <v>108</v>
      </c>
      <c r="AB4" s="88" t="s">
        <v>55</v>
      </c>
      <c r="AC4" s="85"/>
      <c r="AD4" s="76"/>
      <c r="AE4" s="88" t="s">
        <v>57</v>
      </c>
      <c r="AF4" s="85"/>
      <c r="AG4" s="76"/>
      <c r="AH4" s="154" t="s">
        <v>353</v>
      </c>
      <c r="AI4" s="156" t="s">
        <v>108</v>
      </c>
      <c r="AJ4" s="88" t="s">
        <v>55</v>
      </c>
      <c r="AK4" s="85"/>
      <c r="AL4" s="76"/>
      <c r="AM4" s="88" t="s">
        <v>57</v>
      </c>
      <c r="AN4" s="85"/>
      <c r="AO4" s="76"/>
      <c r="AP4" s="154" t="s">
        <v>353</v>
      </c>
      <c r="AQ4" s="156" t="s">
        <v>108</v>
      </c>
      <c r="AR4" s="88" t="s">
        <v>55</v>
      </c>
      <c r="AS4" s="85"/>
      <c r="AT4" s="76"/>
      <c r="AU4" s="88" t="s">
        <v>57</v>
      </c>
      <c r="AV4" s="85"/>
      <c r="AW4" s="76"/>
      <c r="AX4" s="154" t="s">
        <v>353</v>
      </c>
      <c r="AY4" s="156" t="s">
        <v>108</v>
      </c>
      <c r="AZ4" s="88" t="s">
        <v>55</v>
      </c>
      <c r="BA4" s="85"/>
      <c r="BB4" s="76"/>
      <c r="BC4" s="88" t="s">
        <v>57</v>
      </c>
      <c r="BD4" s="85"/>
      <c r="BE4" s="76"/>
    </row>
    <row r="5" spans="1:57" ht="22.5" customHeight="1" x14ac:dyDescent="0.15">
      <c r="A5" s="199"/>
      <c r="B5" s="144"/>
      <c r="C5" s="153"/>
      <c r="D5" s="89" t="s">
        <v>117</v>
      </c>
      <c r="E5" s="81" t="s">
        <v>118</v>
      </c>
      <c r="F5" s="82" t="s">
        <v>58</v>
      </c>
      <c r="G5" s="90" t="s">
        <v>117</v>
      </c>
      <c r="H5" s="81" t="s">
        <v>118</v>
      </c>
      <c r="I5" s="77" t="s">
        <v>58</v>
      </c>
      <c r="J5" s="155"/>
      <c r="K5" s="153"/>
      <c r="L5" s="89" t="s">
        <v>117</v>
      </c>
      <c r="M5" s="81" t="s">
        <v>118</v>
      </c>
      <c r="N5" s="77" t="s">
        <v>120</v>
      </c>
      <c r="O5" s="89" t="s">
        <v>117</v>
      </c>
      <c r="P5" s="81" t="s">
        <v>118</v>
      </c>
      <c r="Q5" s="77" t="s">
        <v>120</v>
      </c>
      <c r="R5" s="155"/>
      <c r="S5" s="153"/>
      <c r="T5" s="89" t="s">
        <v>117</v>
      </c>
      <c r="U5" s="81" t="s">
        <v>118</v>
      </c>
      <c r="V5" s="77" t="s">
        <v>120</v>
      </c>
      <c r="W5" s="89" t="s">
        <v>117</v>
      </c>
      <c r="X5" s="81" t="s">
        <v>118</v>
      </c>
      <c r="Y5" s="77" t="s">
        <v>120</v>
      </c>
      <c r="Z5" s="155"/>
      <c r="AA5" s="153"/>
      <c r="AB5" s="89" t="s">
        <v>117</v>
      </c>
      <c r="AC5" s="81" t="s">
        <v>118</v>
      </c>
      <c r="AD5" s="77" t="s">
        <v>120</v>
      </c>
      <c r="AE5" s="89" t="s">
        <v>117</v>
      </c>
      <c r="AF5" s="81" t="s">
        <v>118</v>
      </c>
      <c r="AG5" s="77" t="s">
        <v>120</v>
      </c>
      <c r="AH5" s="155"/>
      <c r="AI5" s="153"/>
      <c r="AJ5" s="89" t="s">
        <v>117</v>
      </c>
      <c r="AK5" s="81" t="s">
        <v>118</v>
      </c>
      <c r="AL5" s="77" t="s">
        <v>120</v>
      </c>
      <c r="AM5" s="89" t="s">
        <v>117</v>
      </c>
      <c r="AN5" s="81" t="s">
        <v>118</v>
      </c>
      <c r="AO5" s="77" t="s">
        <v>120</v>
      </c>
      <c r="AP5" s="155"/>
      <c r="AQ5" s="153"/>
      <c r="AR5" s="89" t="s">
        <v>117</v>
      </c>
      <c r="AS5" s="81" t="s">
        <v>118</v>
      </c>
      <c r="AT5" s="77" t="s">
        <v>120</v>
      </c>
      <c r="AU5" s="89" t="s">
        <v>117</v>
      </c>
      <c r="AV5" s="81" t="s">
        <v>118</v>
      </c>
      <c r="AW5" s="77" t="s">
        <v>120</v>
      </c>
      <c r="AX5" s="155"/>
      <c r="AY5" s="153"/>
      <c r="AZ5" s="89" t="s">
        <v>117</v>
      </c>
      <c r="BA5" s="81" t="s">
        <v>118</v>
      </c>
      <c r="BB5" s="77" t="s">
        <v>120</v>
      </c>
      <c r="BC5" s="89" t="s">
        <v>117</v>
      </c>
      <c r="BD5" s="81" t="s">
        <v>118</v>
      </c>
      <c r="BE5" s="77" t="s">
        <v>120</v>
      </c>
    </row>
    <row r="6" spans="1:57" s="119" customFormat="1" ht="13.5" customHeight="1" x14ac:dyDescent="0.15">
      <c r="A6" s="200"/>
      <c r="B6" s="144"/>
      <c r="C6" s="153"/>
      <c r="D6" s="132" t="s">
        <v>352</v>
      </c>
      <c r="E6" s="133" t="s">
        <v>352</v>
      </c>
      <c r="F6" s="133" t="s">
        <v>352</v>
      </c>
      <c r="G6" s="132" t="s">
        <v>352</v>
      </c>
      <c r="H6" s="133" t="s">
        <v>352</v>
      </c>
      <c r="I6" s="133" t="s">
        <v>352</v>
      </c>
      <c r="J6" s="155"/>
      <c r="K6" s="153"/>
      <c r="L6" s="132" t="s">
        <v>352</v>
      </c>
      <c r="M6" s="133" t="s">
        <v>352</v>
      </c>
      <c r="N6" s="133" t="s">
        <v>352</v>
      </c>
      <c r="O6" s="132" t="s">
        <v>352</v>
      </c>
      <c r="P6" s="133" t="s">
        <v>352</v>
      </c>
      <c r="Q6" s="133" t="s">
        <v>352</v>
      </c>
      <c r="R6" s="155"/>
      <c r="S6" s="153"/>
      <c r="T6" s="132" t="s">
        <v>352</v>
      </c>
      <c r="U6" s="133" t="s">
        <v>352</v>
      </c>
      <c r="V6" s="133" t="s">
        <v>352</v>
      </c>
      <c r="W6" s="132" t="s">
        <v>352</v>
      </c>
      <c r="X6" s="133" t="s">
        <v>352</v>
      </c>
      <c r="Y6" s="133" t="s">
        <v>352</v>
      </c>
      <c r="Z6" s="155"/>
      <c r="AA6" s="153"/>
      <c r="AB6" s="132" t="s">
        <v>352</v>
      </c>
      <c r="AC6" s="133" t="s">
        <v>352</v>
      </c>
      <c r="AD6" s="133" t="s">
        <v>352</v>
      </c>
      <c r="AE6" s="132" t="s">
        <v>352</v>
      </c>
      <c r="AF6" s="133" t="s">
        <v>352</v>
      </c>
      <c r="AG6" s="133" t="s">
        <v>352</v>
      </c>
      <c r="AH6" s="155"/>
      <c r="AI6" s="153"/>
      <c r="AJ6" s="132" t="s">
        <v>352</v>
      </c>
      <c r="AK6" s="133" t="s">
        <v>352</v>
      </c>
      <c r="AL6" s="133" t="s">
        <v>352</v>
      </c>
      <c r="AM6" s="132" t="s">
        <v>352</v>
      </c>
      <c r="AN6" s="133" t="s">
        <v>352</v>
      </c>
      <c r="AO6" s="133" t="s">
        <v>352</v>
      </c>
      <c r="AP6" s="155"/>
      <c r="AQ6" s="153"/>
      <c r="AR6" s="132" t="s">
        <v>352</v>
      </c>
      <c r="AS6" s="133" t="s">
        <v>352</v>
      </c>
      <c r="AT6" s="133" t="s">
        <v>352</v>
      </c>
      <c r="AU6" s="132" t="s">
        <v>352</v>
      </c>
      <c r="AV6" s="133" t="s">
        <v>352</v>
      </c>
      <c r="AW6" s="133" t="s">
        <v>352</v>
      </c>
      <c r="AX6" s="155"/>
      <c r="AY6" s="153"/>
      <c r="AZ6" s="132" t="s">
        <v>352</v>
      </c>
      <c r="BA6" s="133" t="s">
        <v>352</v>
      </c>
      <c r="BB6" s="133" t="s">
        <v>352</v>
      </c>
      <c r="BC6" s="132" t="s">
        <v>352</v>
      </c>
      <c r="BD6" s="133" t="s">
        <v>352</v>
      </c>
      <c r="BE6" s="133" t="s">
        <v>352</v>
      </c>
    </row>
    <row r="7" spans="1:57" ht="13.5" customHeight="1" x14ac:dyDescent="0.15">
      <c r="A7" s="138" t="s">
        <v>3</v>
      </c>
      <c r="B7" s="139" t="s">
        <v>389</v>
      </c>
      <c r="C7" s="138" t="s">
        <v>1</v>
      </c>
      <c r="D7" s="140">
        <v>10647888</v>
      </c>
      <c r="E7" s="140">
        <v>15986403</v>
      </c>
      <c r="F7" s="140">
        <v>26634291</v>
      </c>
      <c r="G7" s="140">
        <v>28255</v>
      </c>
      <c r="H7" s="140">
        <v>2601451</v>
      </c>
      <c r="I7" s="140">
        <v>2629706</v>
      </c>
      <c r="J7" s="139">
        <v>142</v>
      </c>
      <c r="K7" s="138">
        <v>142</v>
      </c>
      <c r="L7" s="140">
        <v>10644414</v>
      </c>
      <c r="M7" s="140">
        <v>14557927</v>
      </c>
      <c r="N7" s="140">
        <v>25202341</v>
      </c>
      <c r="O7" s="140">
        <v>28255</v>
      </c>
      <c r="P7" s="140">
        <v>2103115</v>
      </c>
      <c r="Q7" s="140">
        <v>2131370</v>
      </c>
      <c r="R7" s="139">
        <v>48</v>
      </c>
      <c r="S7" s="138">
        <v>48</v>
      </c>
      <c r="T7" s="140">
        <v>3474</v>
      </c>
      <c r="U7" s="140">
        <v>1386918</v>
      </c>
      <c r="V7" s="140">
        <v>1390392</v>
      </c>
      <c r="W7" s="140">
        <v>0</v>
      </c>
      <c r="X7" s="140">
        <v>498336</v>
      </c>
      <c r="Y7" s="140">
        <v>498336</v>
      </c>
      <c r="Z7" s="139">
        <v>4</v>
      </c>
      <c r="AA7" s="138">
        <v>4</v>
      </c>
      <c r="AB7" s="140">
        <v>0</v>
      </c>
      <c r="AC7" s="140">
        <v>41558</v>
      </c>
      <c r="AD7" s="140">
        <v>41558</v>
      </c>
      <c r="AE7" s="140">
        <v>0</v>
      </c>
      <c r="AF7" s="140">
        <v>0</v>
      </c>
      <c r="AG7" s="140">
        <v>0</v>
      </c>
      <c r="AH7" s="139">
        <v>0</v>
      </c>
      <c r="AI7" s="138">
        <v>0</v>
      </c>
      <c r="AJ7" s="140">
        <v>0</v>
      </c>
      <c r="AK7" s="140">
        <v>0</v>
      </c>
      <c r="AL7" s="140">
        <v>0</v>
      </c>
      <c r="AM7" s="140">
        <v>0</v>
      </c>
      <c r="AN7" s="140">
        <v>0</v>
      </c>
      <c r="AO7" s="140">
        <v>0</v>
      </c>
      <c r="AP7" s="139">
        <v>0</v>
      </c>
      <c r="AQ7" s="138">
        <v>0</v>
      </c>
      <c r="AR7" s="140">
        <v>0</v>
      </c>
      <c r="AS7" s="140">
        <v>0</v>
      </c>
      <c r="AT7" s="140">
        <v>0</v>
      </c>
      <c r="AU7" s="140">
        <v>0</v>
      </c>
      <c r="AV7" s="140">
        <v>0</v>
      </c>
      <c r="AW7" s="140">
        <v>0</v>
      </c>
      <c r="AX7" s="139">
        <v>0</v>
      </c>
      <c r="AY7" s="138">
        <v>0</v>
      </c>
      <c r="AZ7" s="140">
        <v>0</v>
      </c>
      <c r="BA7" s="140">
        <v>0</v>
      </c>
      <c r="BB7" s="140">
        <v>0</v>
      </c>
      <c r="BC7" s="140">
        <v>0</v>
      </c>
      <c r="BD7" s="140">
        <v>0</v>
      </c>
      <c r="BE7" s="140">
        <v>0</v>
      </c>
    </row>
    <row r="8" spans="1:57" ht="13.5" customHeight="1" x14ac:dyDescent="0.15">
      <c r="A8" s="138" t="s">
        <v>4</v>
      </c>
      <c r="B8" s="139" t="s">
        <v>391</v>
      </c>
      <c r="C8" s="138" t="s">
        <v>1</v>
      </c>
      <c r="D8" s="140">
        <v>2162891</v>
      </c>
      <c r="E8" s="140">
        <v>7510479</v>
      </c>
      <c r="F8" s="140">
        <v>9673370</v>
      </c>
      <c r="G8" s="140">
        <v>117817</v>
      </c>
      <c r="H8" s="140">
        <v>2788674</v>
      </c>
      <c r="I8" s="140">
        <v>2906491</v>
      </c>
      <c r="J8" s="139">
        <v>38</v>
      </c>
      <c r="K8" s="138">
        <v>38</v>
      </c>
      <c r="L8" s="140">
        <v>2122659</v>
      </c>
      <c r="M8" s="140">
        <v>7040391</v>
      </c>
      <c r="N8" s="140">
        <v>9163050</v>
      </c>
      <c r="O8" s="140">
        <v>115579</v>
      </c>
      <c r="P8" s="140">
        <v>2074411</v>
      </c>
      <c r="Q8" s="140">
        <v>2189990</v>
      </c>
      <c r="R8" s="139">
        <v>16</v>
      </c>
      <c r="S8" s="138">
        <v>16</v>
      </c>
      <c r="T8" s="140">
        <v>40232</v>
      </c>
      <c r="U8" s="140">
        <v>470088</v>
      </c>
      <c r="V8" s="140">
        <v>510320</v>
      </c>
      <c r="W8" s="140">
        <v>2238</v>
      </c>
      <c r="X8" s="140">
        <v>691734</v>
      </c>
      <c r="Y8" s="140">
        <v>693972</v>
      </c>
      <c r="Z8" s="139">
        <v>2</v>
      </c>
      <c r="AA8" s="138">
        <v>2</v>
      </c>
      <c r="AB8" s="140">
        <v>0</v>
      </c>
      <c r="AC8" s="140">
        <v>0</v>
      </c>
      <c r="AD8" s="140">
        <v>0</v>
      </c>
      <c r="AE8" s="140">
        <v>0</v>
      </c>
      <c r="AF8" s="140">
        <v>22529</v>
      </c>
      <c r="AG8" s="140">
        <v>22529</v>
      </c>
      <c r="AH8" s="139">
        <v>0</v>
      </c>
      <c r="AI8" s="138">
        <v>0</v>
      </c>
      <c r="AJ8" s="140">
        <v>0</v>
      </c>
      <c r="AK8" s="140">
        <v>0</v>
      </c>
      <c r="AL8" s="140">
        <v>0</v>
      </c>
      <c r="AM8" s="140">
        <v>0</v>
      </c>
      <c r="AN8" s="140">
        <v>0</v>
      </c>
      <c r="AO8" s="140">
        <v>0</v>
      </c>
      <c r="AP8" s="139">
        <v>0</v>
      </c>
      <c r="AQ8" s="138">
        <v>0</v>
      </c>
      <c r="AR8" s="140">
        <v>0</v>
      </c>
      <c r="AS8" s="140">
        <v>0</v>
      </c>
      <c r="AT8" s="140">
        <v>0</v>
      </c>
      <c r="AU8" s="140">
        <v>0</v>
      </c>
      <c r="AV8" s="140">
        <v>0</v>
      </c>
      <c r="AW8" s="140">
        <v>0</v>
      </c>
      <c r="AX8" s="139">
        <v>0</v>
      </c>
      <c r="AY8" s="138">
        <v>0</v>
      </c>
      <c r="AZ8" s="140">
        <v>0</v>
      </c>
      <c r="BA8" s="140">
        <v>0</v>
      </c>
      <c r="BB8" s="140">
        <v>0</v>
      </c>
      <c r="BC8" s="140">
        <v>0</v>
      </c>
      <c r="BD8" s="140">
        <v>0</v>
      </c>
      <c r="BE8" s="140">
        <v>0</v>
      </c>
    </row>
    <row r="9" spans="1:57" ht="13.5" customHeight="1" x14ac:dyDescent="0.15">
      <c r="A9" s="138" t="s">
        <v>5</v>
      </c>
      <c r="B9" s="139" t="s">
        <v>392</v>
      </c>
      <c r="C9" s="138" t="s">
        <v>1</v>
      </c>
      <c r="D9" s="140">
        <v>119801</v>
      </c>
      <c r="E9" s="140">
        <v>8360674</v>
      </c>
      <c r="F9" s="140">
        <v>8480475</v>
      </c>
      <c r="G9" s="140">
        <v>13543</v>
      </c>
      <c r="H9" s="140">
        <v>3118928</v>
      </c>
      <c r="I9" s="140">
        <v>3132471</v>
      </c>
      <c r="J9" s="139">
        <v>33</v>
      </c>
      <c r="K9" s="138">
        <v>33</v>
      </c>
      <c r="L9" s="140">
        <v>81035</v>
      </c>
      <c r="M9" s="140">
        <v>5570043</v>
      </c>
      <c r="N9" s="140">
        <v>5651078</v>
      </c>
      <c r="O9" s="140">
        <v>13543</v>
      </c>
      <c r="P9" s="140">
        <v>2420055</v>
      </c>
      <c r="Q9" s="140">
        <v>2433598</v>
      </c>
      <c r="R9" s="139">
        <v>12</v>
      </c>
      <c r="S9" s="138">
        <v>12</v>
      </c>
      <c r="T9" s="140">
        <v>38766</v>
      </c>
      <c r="U9" s="140">
        <v>1787252</v>
      </c>
      <c r="V9" s="140">
        <v>1826018</v>
      </c>
      <c r="W9" s="140">
        <v>0</v>
      </c>
      <c r="X9" s="140">
        <v>372858</v>
      </c>
      <c r="Y9" s="140">
        <v>372858</v>
      </c>
      <c r="Z9" s="139">
        <v>3</v>
      </c>
      <c r="AA9" s="138">
        <v>3</v>
      </c>
      <c r="AB9" s="140">
        <v>0</v>
      </c>
      <c r="AC9" s="140">
        <v>1003379</v>
      </c>
      <c r="AD9" s="140">
        <v>1003379</v>
      </c>
      <c r="AE9" s="140">
        <v>0</v>
      </c>
      <c r="AF9" s="140">
        <v>17489</v>
      </c>
      <c r="AG9" s="140">
        <v>17489</v>
      </c>
      <c r="AH9" s="139">
        <v>1</v>
      </c>
      <c r="AI9" s="138">
        <v>1</v>
      </c>
      <c r="AJ9" s="140">
        <v>0</v>
      </c>
      <c r="AK9" s="140">
        <v>0</v>
      </c>
      <c r="AL9" s="140">
        <v>0</v>
      </c>
      <c r="AM9" s="140">
        <v>0</v>
      </c>
      <c r="AN9" s="140">
        <v>308526</v>
      </c>
      <c r="AO9" s="140">
        <v>308526</v>
      </c>
      <c r="AP9" s="139">
        <v>0</v>
      </c>
      <c r="AQ9" s="138">
        <v>0</v>
      </c>
      <c r="AR9" s="140">
        <v>0</v>
      </c>
      <c r="AS9" s="140">
        <v>0</v>
      </c>
      <c r="AT9" s="140">
        <v>0</v>
      </c>
      <c r="AU9" s="140">
        <v>0</v>
      </c>
      <c r="AV9" s="140">
        <v>0</v>
      </c>
      <c r="AW9" s="140">
        <v>0</v>
      </c>
      <c r="AX9" s="139">
        <v>0</v>
      </c>
      <c r="AY9" s="138">
        <v>0</v>
      </c>
      <c r="AZ9" s="140">
        <v>0</v>
      </c>
      <c r="BA9" s="140">
        <v>0</v>
      </c>
      <c r="BB9" s="140">
        <v>0</v>
      </c>
      <c r="BC9" s="140">
        <v>0</v>
      </c>
      <c r="BD9" s="140">
        <v>0</v>
      </c>
      <c r="BE9" s="140">
        <v>0</v>
      </c>
    </row>
    <row r="10" spans="1:57" ht="13.5" customHeight="1" x14ac:dyDescent="0.15">
      <c r="A10" s="138" t="s">
        <v>6</v>
      </c>
      <c r="B10" s="139" t="s">
        <v>393</v>
      </c>
      <c r="C10" s="138" t="s">
        <v>1</v>
      </c>
      <c r="D10" s="140">
        <v>815429</v>
      </c>
      <c r="E10" s="140">
        <v>5850063</v>
      </c>
      <c r="F10" s="140">
        <v>6665492</v>
      </c>
      <c r="G10" s="140">
        <v>8585</v>
      </c>
      <c r="H10" s="140">
        <v>2552956</v>
      </c>
      <c r="I10" s="140">
        <v>2561541</v>
      </c>
      <c r="J10" s="139">
        <v>30</v>
      </c>
      <c r="K10" s="138">
        <v>30</v>
      </c>
      <c r="L10" s="140">
        <v>815429</v>
      </c>
      <c r="M10" s="140">
        <v>5850063</v>
      </c>
      <c r="N10" s="140">
        <v>6665492</v>
      </c>
      <c r="O10" s="140">
        <v>8585</v>
      </c>
      <c r="P10" s="140">
        <v>2418033</v>
      </c>
      <c r="Q10" s="140">
        <v>2426618</v>
      </c>
      <c r="R10" s="139">
        <v>4</v>
      </c>
      <c r="S10" s="138">
        <v>4</v>
      </c>
      <c r="T10" s="140">
        <v>0</v>
      </c>
      <c r="U10" s="140">
        <v>0</v>
      </c>
      <c r="V10" s="140">
        <v>0</v>
      </c>
      <c r="W10" s="140">
        <v>0</v>
      </c>
      <c r="X10" s="140">
        <v>134923</v>
      </c>
      <c r="Y10" s="140">
        <v>134923</v>
      </c>
      <c r="Z10" s="139">
        <v>0</v>
      </c>
      <c r="AA10" s="138">
        <v>0</v>
      </c>
      <c r="AB10" s="140">
        <v>0</v>
      </c>
      <c r="AC10" s="140">
        <v>0</v>
      </c>
      <c r="AD10" s="140">
        <v>0</v>
      </c>
      <c r="AE10" s="140">
        <v>0</v>
      </c>
      <c r="AF10" s="140">
        <v>0</v>
      </c>
      <c r="AG10" s="140">
        <v>0</v>
      </c>
      <c r="AH10" s="139">
        <v>0</v>
      </c>
      <c r="AI10" s="138">
        <v>0</v>
      </c>
      <c r="AJ10" s="140">
        <v>0</v>
      </c>
      <c r="AK10" s="140">
        <v>0</v>
      </c>
      <c r="AL10" s="140">
        <v>0</v>
      </c>
      <c r="AM10" s="140">
        <v>0</v>
      </c>
      <c r="AN10" s="140">
        <v>0</v>
      </c>
      <c r="AO10" s="140">
        <v>0</v>
      </c>
      <c r="AP10" s="139">
        <v>0</v>
      </c>
      <c r="AQ10" s="138">
        <v>0</v>
      </c>
      <c r="AR10" s="140">
        <v>0</v>
      </c>
      <c r="AS10" s="140">
        <v>0</v>
      </c>
      <c r="AT10" s="140">
        <v>0</v>
      </c>
      <c r="AU10" s="140">
        <v>0</v>
      </c>
      <c r="AV10" s="140">
        <v>0</v>
      </c>
      <c r="AW10" s="140">
        <v>0</v>
      </c>
      <c r="AX10" s="139">
        <v>0</v>
      </c>
      <c r="AY10" s="138">
        <v>0</v>
      </c>
      <c r="AZ10" s="140">
        <v>0</v>
      </c>
      <c r="BA10" s="140">
        <v>0</v>
      </c>
      <c r="BB10" s="140">
        <v>0</v>
      </c>
      <c r="BC10" s="140">
        <v>0</v>
      </c>
      <c r="BD10" s="140">
        <v>0</v>
      </c>
      <c r="BE10" s="140">
        <v>0</v>
      </c>
    </row>
    <row r="11" spans="1:57" ht="13.5" customHeight="1" x14ac:dyDescent="0.15">
      <c r="A11" s="138" t="s">
        <v>7</v>
      </c>
      <c r="B11" s="139" t="s">
        <v>394</v>
      </c>
      <c r="C11" s="138" t="s">
        <v>1</v>
      </c>
      <c r="D11" s="140">
        <v>0</v>
      </c>
      <c r="E11" s="140">
        <v>3163946</v>
      </c>
      <c r="F11" s="140">
        <v>3163946</v>
      </c>
      <c r="G11" s="140">
        <v>570884</v>
      </c>
      <c r="H11" s="140">
        <v>2065577</v>
      </c>
      <c r="I11" s="140">
        <v>2636461</v>
      </c>
      <c r="J11" s="139">
        <v>21</v>
      </c>
      <c r="K11" s="138">
        <v>21</v>
      </c>
      <c r="L11" s="140">
        <v>0</v>
      </c>
      <c r="M11" s="140">
        <v>2790389</v>
      </c>
      <c r="N11" s="140">
        <v>2790389</v>
      </c>
      <c r="O11" s="140">
        <v>570884</v>
      </c>
      <c r="P11" s="140">
        <v>1634583</v>
      </c>
      <c r="Q11" s="140">
        <v>2205467</v>
      </c>
      <c r="R11" s="139">
        <v>4</v>
      </c>
      <c r="S11" s="138">
        <v>4</v>
      </c>
      <c r="T11" s="140">
        <v>0</v>
      </c>
      <c r="U11" s="140">
        <v>373557</v>
      </c>
      <c r="V11" s="140">
        <v>373557</v>
      </c>
      <c r="W11" s="140">
        <v>0</v>
      </c>
      <c r="X11" s="140">
        <v>430994</v>
      </c>
      <c r="Y11" s="140">
        <v>430994</v>
      </c>
      <c r="Z11" s="139">
        <v>0</v>
      </c>
      <c r="AA11" s="138">
        <v>0</v>
      </c>
      <c r="AB11" s="140">
        <v>0</v>
      </c>
      <c r="AC11" s="140">
        <v>0</v>
      </c>
      <c r="AD11" s="140">
        <v>0</v>
      </c>
      <c r="AE11" s="140">
        <v>0</v>
      </c>
      <c r="AF11" s="140">
        <v>0</v>
      </c>
      <c r="AG11" s="140">
        <v>0</v>
      </c>
      <c r="AH11" s="139">
        <v>0</v>
      </c>
      <c r="AI11" s="138">
        <v>0</v>
      </c>
      <c r="AJ11" s="140">
        <v>0</v>
      </c>
      <c r="AK11" s="140">
        <v>0</v>
      </c>
      <c r="AL11" s="140">
        <v>0</v>
      </c>
      <c r="AM11" s="140">
        <v>0</v>
      </c>
      <c r="AN11" s="140">
        <v>0</v>
      </c>
      <c r="AO11" s="140">
        <v>0</v>
      </c>
      <c r="AP11" s="139">
        <v>0</v>
      </c>
      <c r="AQ11" s="138">
        <v>0</v>
      </c>
      <c r="AR11" s="140">
        <v>0</v>
      </c>
      <c r="AS11" s="140">
        <v>0</v>
      </c>
      <c r="AT11" s="140">
        <v>0</v>
      </c>
      <c r="AU11" s="140">
        <v>0</v>
      </c>
      <c r="AV11" s="140">
        <v>0</v>
      </c>
      <c r="AW11" s="140">
        <v>0</v>
      </c>
      <c r="AX11" s="139">
        <v>0</v>
      </c>
      <c r="AY11" s="138">
        <v>0</v>
      </c>
      <c r="AZ11" s="140">
        <v>0</v>
      </c>
      <c r="BA11" s="140">
        <v>0</v>
      </c>
      <c r="BB11" s="140">
        <v>0</v>
      </c>
      <c r="BC11" s="140">
        <v>0</v>
      </c>
      <c r="BD11" s="140">
        <v>0</v>
      </c>
      <c r="BE11" s="140">
        <v>0</v>
      </c>
    </row>
    <row r="12" spans="1:57" ht="13.5" customHeight="1" x14ac:dyDescent="0.15">
      <c r="A12" s="138" t="s">
        <v>8</v>
      </c>
      <c r="B12" s="139" t="s">
        <v>395</v>
      </c>
      <c r="C12" s="138" t="s">
        <v>1</v>
      </c>
      <c r="D12" s="140">
        <v>282345</v>
      </c>
      <c r="E12" s="140">
        <v>5173717</v>
      </c>
      <c r="F12" s="140">
        <v>5456062</v>
      </c>
      <c r="G12" s="140">
        <v>159443</v>
      </c>
      <c r="H12" s="140">
        <v>1390316</v>
      </c>
      <c r="I12" s="140">
        <v>1549759</v>
      </c>
      <c r="J12" s="139">
        <v>33</v>
      </c>
      <c r="K12" s="138">
        <v>33</v>
      </c>
      <c r="L12" s="140">
        <v>282345</v>
      </c>
      <c r="M12" s="140">
        <v>5173717</v>
      </c>
      <c r="N12" s="140">
        <v>5456062</v>
      </c>
      <c r="O12" s="140">
        <v>159443</v>
      </c>
      <c r="P12" s="140">
        <v>1390316</v>
      </c>
      <c r="Q12" s="140">
        <v>1549759</v>
      </c>
      <c r="R12" s="139">
        <v>0</v>
      </c>
      <c r="S12" s="138">
        <v>0</v>
      </c>
      <c r="T12" s="140">
        <v>0</v>
      </c>
      <c r="U12" s="140">
        <v>0</v>
      </c>
      <c r="V12" s="140">
        <v>0</v>
      </c>
      <c r="W12" s="140">
        <v>0</v>
      </c>
      <c r="X12" s="140">
        <v>0</v>
      </c>
      <c r="Y12" s="140">
        <v>0</v>
      </c>
      <c r="Z12" s="139">
        <v>0</v>
      </c>
      <c r="AA12" s="138">
        <v>0</v>
      </c>
      <c r="AB12" s="140">
        <v>0</v>
      </c>
      <c r="AC12" s="140">
        <v>0</v>
      </c>
      <c r="AD12" s="140">
        <v>0</v>
      </c>
      <c r="AE12" s="140">
        <v>0</v>
      </c>
      <c r="AF12" s="140">
        <v>0</v>
      </c>
      <c r="AG12" s="140">
        <v>0</v>
      </c>
      <c r="AH12" s="139">
        <v>0</v>
      </c>
      <c r="AI12" s="138">
        <v>0</v>
      </c>
      <c r="AJ12" s="140">
        <v>0</v>
      </c>
      <c r="AK12" s="140">
        <v>0</v>
      </c>
      <c r="AL12" s="140">
        <v>0</v>
      </c>
      <c r="AM12" s="140">
        <v>0</v>
      </c>
      <c r="AN12" s="140">
        <v>0</v>
      </c>
      <c r="AO12" s="140">
        <v>0</v>
      </c>
      <c r="AP12" s="139">
        <v>0</v>
      </c>
      <c r="AQ12" s="138">
        <v>0</v>
      </c>
      <c r="AR12" s="140">
        <v>0</v>
      </c>
      <c r="AS12" s="140">
        <v>0</v>
      </c>
      <c r="AT12" s="140">
        <v>0</v>
      </c>
      <c r="AU12" s="140">
        <v>0</v>
      </c>
      <c r="AV12" s="140">
        <v>0</v>
      </c>
      <c r="AW12" s="140">
        <v>0</v>
      </c>
      <c r="AX12" s="139">
        <v>0</v>
      </c>
      <c r="AY12" s="138">
        <v>0</v>
      </c>
      <c r="AZ12" s="140">
        <v>0</v>
      </c>
      <c r="BA12" s="140">
        <v>0</v>
      </c>
      <c r="BB12" s="140">
        <v>0</v>
      </c>
      <c r="BC12" s="140">
        <v>0</v>
      </c>
      <c r="BD12" s="140">
        <v>0</v>
      </c>
      <c r="BE12" s="140">
        <v>0</v>
      </c>
    </row>
    <row r="13" spans="1:57" ht="13.5" customHeight="1" x14ac:dyDescent="0.15">
      <c r="A13" s="138" t="s">
        <v>9</v>
      </c>
      <c r="B13" s="139" t="s">
        <v>396</v>
      </c>
      <c r="C13" s="138" t="s">
        <v>1</v>
      </c>
      <c r="D13" s="140">
        <v>1697183</v>
      </c>
      <c r="E13" s="140">
        <v>6304687</v>
      </c>
      <c r="F13" s="140">
        <v>8001870</v>
      </c>
      <c r="G13" s="140">
        <v>298142</v>
      </c>
      <c r="H13" s="140">
        <v>1857441</v>
      </c>
      <c r="I13" s="140">
        <v>2155583</v>
      </c>
      <c r="J13" s="139">
        <v>51</v>
      </c>
      <c r="K13" s="138">
        <v>51</v>
      </c>
      <c r="L13" s="140">
        <v>1697183</v>
      </c>
      <c r="M13" s="140">
        <v>6249141</v>
      </c>
      <c r="N13" s="140">
        <v>7946324</v>
      </c>
      <c r="O13" s="140">
        <v>298142</v>
      </c>
      <c r="P13" s="140">
        <v>1810494</v>
      </c>
      <c r="Q13" s="140">
        <v>2108636</v>
      </c>
      <c r="R13" s="139">
        <v>2</v>
      </c>
      <c r="S13" s="138">
        <v>2</v>
      </c>
      <c r="T13" s="140">
        <v>0</v>
      </c>
      <c r="U13" s="140">
        <v>55546</v>
      </c>
      <c r="V13" s="140">
        <v>55546</v>
      </c>
      <c r="W13" s="140">
        <v>0</v>
      </c>
      <c r="X13" s="140">
        <v>46947</v>
      </c>
      <c r="Y13" s="140">
        <v>46947</v>
      </c>
      <c r="Z13" s="139">
        <v>0</v>
      </c>
      <c r="AA13" s="138">
        <v>0</v>
      </c>
      <c r="AB13" s="140">
        <v>0</v>
      </c>
      <c r="AC13" s="140">
        <v>0</v>
      </c>
      <c r="AD13" s="140">
        <v>0</v>
      </c>
      <c r="AE13" s="140">
        <v>0</v>
      </c>
      <c r="AF13" s="140">
        <v>0</v>
      </c>
      <c r="AG13" s="140">
        <v>0</v>
      </c>
      <c r="AH13" s="139">
        <v>0</v>
      </c>
      <c r="AI13" s="138">
        <v>0</v>
      </c>
      <c r="AJ13" s="140">
        <v>0</v>
      </c>
      <c r="AK13" s="140">
        <v>0</v>
      </c>
      <c r="AL13" s="140">
        <v>0</v>
      </c>
      <c r="AM13" s="140">
        <v>0</v>
      </c>
      <c r="AN13" s="140">
        <v>0</v>
      </c>
      <c r="AO13" s="140">
        <v>0</v>
      </c>
      <c r="AP13" s="139">
        <v>0</v>
      </c>
      <c r="AQ13" s="138">
        <v>0</v>
      </c>
      <c r="AR13" s="140">
        <v>0</v>
      </c>
      <c r="AS13" s="140">
        <v>0</v>
      </c>
      <c r="AT13" s="140">
        <v>0</v>
      </c>
      <c r="AU13" s="140">
        <v>0</v>
      </c>
      <c r="AV13" s="140">
        <v>0</v>
      </c>
      <c r="AW13" s="140">
        <v>0</v>
      </c>
      <c r="AX13" s="139">
        <v>0</v>
      </c>
      <c r="AY13" s="138">
        <v>0</v>
      </c>
      <c r="AZ13" s="140">
        <v>0</v>
      </c>
      <c r="BA13" s="140">
        <v>0</v>
      </c>
      <c r="BB13" s="140">
        <v>0</v>
      </c>
      <c r="BC13" s="140">
        <v>0</v>
      </c>
      <c r="BD13" s="140">
        <v>0</v>
      </c>
      <c r="BE13" s="140">
        <v>0</v>
      </c>
    </row>
    <row r="14" spans="1:57" ht="13.5" customHeight="1" x14ac:dyDescent="0.15">
      <c r="A14" s="138" t="s">
        <v>10</v>
      </c>
      <c r="B14" s="139" t="s">
        <v>397</v>
      </c>
      <c r="C14" s="138" t="s">
        <v>1</v>
      </c>
      <c r="D14" s="140">
        <v>1712055</v>
      </c>
      <c r="E14" s="140">
        <v>11388385</v>
      </c>
      <c r="F14" s="140">
        <v>13100440</v>
      </c>
      <c r="G14" s="140">
        <v>7882</v>
      </c>
      <c r="H14" s="140">
        <v>2757573</v>
      </c>
      <c r="I14" s="140">
        <v>2765455</v>
      </c>
      <c r="J14" s="139">
        <v>35</v>
      </c>
      <c r="K14" s="138">
        <v>35</v>
      </c>
      <c r="L14" s="140">
        <v>1573412</v>
      </c>
      <c r="M14" s="140">
        <v>10667298</v>
      </c>
      <c r="N14" s="140">
        <v>12240710</v>
      </c>
      <c r="O14" s="140">
        <v>7882</v>
      </c>
      <c r="P14" s="140">
        <v>1211137</v>
      </c>
      <c r="Q14" s="140">
        <v>1219019</v>
      </c>
      <c r="R14" s="139">
        <v>17</v>
      </c>
      <c r="S14" s="138">
        <v>17</v>
      </c>
      <c r="T14" s="140">
        <v>86916</v>
      </c>
      <c r="U14" s="140">
        <v>254521</v>
      </c>
      <c r="V14" s="140">
        <v>341437</v>
      </c>
      <c r="W14" s="140">
        <v>0</v>
      </c>
      <c r="X14" s="140">
        <v>1325928</v>
      </c>
      <c r="Y14" s="140">
        <v>1325928</v>
      </c>
      <c r="Z14" s="139">
        <v>3</v>
      </c>
      <c r="AA14" s="138">
        <v>3</v>
      </c>
      <c r="AB14" s="140">
        <v>51727</v>
      </c>
      <c r="AC14" s="140">
        <v>466566</v>
      </c>
      <c r="AD14" s="140">
        <v>518293</v>
      </c>
      <c r="AE14" s="140">
        <v>0</v>
      </c>
      <c r="AF14" s="140">
        <v>220508</v>
      </c>
      <c r="AG14" s="140">
        <v>220508</v>
      </c>
      <c r="AH14" s="139">
        <v>0</v>
      </c>
      <c r="AI14" s="138">
        <v>0</v>
      </c>
      <c r="AJ14" s="140">
        <v>0</v>
      </c>
      <c r="AK14" s="140">
        <v>0</v>
      </c>
      <c r="AL14" s="140">
        <v>0</v>
      </c>
      <c r="AM14" s="140">
        <v>0</v>
      </c>
      <c r="AN14" s="140">
        <v>0</v>
      </c>
      <c r="AO14" s="140">
        <v>0</v>
      </c>
      <c r="AP14" s="139">
        <v>0</v>
      </c>
      <c r="AQ14" s="138">
        <v>0</v>
      </c>
      <c r="AR14" s="140">
        <v>0</v>
      </c>
      <c r="AS14" s="140">
        <v>0</v>
      </c>
      <c r="AT14" s="140">
        <v>0</v>
      </c>
      <c r="AU14" s="140">
        <v>0</v>
      </c>
      <c r="AV14" s="140">
        <v>0</v>
      </c>
      <c r="AW14" s="140">
        <v>0</v>
      </c>
      <c r="AX14" s="139">
        <v>0</v>
      </c>
      <c r="AY14" s="138">
        <v>0</v>
      </c>
      <c r="AZ14" s="140">
        <v>0</v>
      </c>
      <c r="BA14" s="140">
        <v>0</v>
      </c>
      <c r="BB14" s="140">
        <v>0</v>
      </c>
      <c r="BC14" s="140">
        <v>0</v>
      </c>
      <c r="BD14" s="140">
        <v>0</v>
      </c>
      <c r="BE14" s="140">
        <v>0</v>
      </c>
    </row>
    <row r="15" spans="1:57" ht="13.5" customHeight="1" x14ac:dyDescent="0.15">
      <c r="A15" s="138" t="s">
        <v>11</v>
      </c>
      <c r="B15" s="139" t="s">
        <v>398</v>
      </c>
      <c r="C15" s="138" t="s">
        <v>1</v>
      </c>
      <c r="D15" s="140">
        <v>262442</v>
      </c>
      <c r="E15" s="140">
        <v>4447493</v>
      </c>
      <c r="F15" s="140">
        <v>4709935</v>
      </c>
      <c r="G15" s="140">
        <v>0</v>
      </c>
      <c r="H15" s="140">
        <v>1602030</v>
      </c>
      <c r="I15" s="140">
        <v>1602030</v>
      </c>
      <c r="J15" s="139">
        <v>20</v>
      </c>
      <c r="K15" s="138">
        <v>20</v>
      </c>
      <c r="L15" s="140">
        <v>262442</v>
      </c>
      <c r="M15" s="140">
        <v>4250518</v>
      </c>
      <c r="N15" s="140">
        <v>4512960</v>
      </c>
      <c r="O15" s="140">
        <v>0</v>
      </c>
      <c r="P15" s="140">
        <v>1435335</v>
      </c>
      <c r="Q15" s="140">
        <v>1435335</v>
      </c>
      <c r="R15" s="139">
        <v>4</v>
      </c>
      <c r="S15" s="138">
        <v>4</v>
      </c>
      <c r="T15" s="140">
        <v>0</v>
      </c>
      <c r="U15" s="140">
        <v>196975</v>
      </c>
      <c r="V15" s="140">
        <v>196975</v>
      </c>
      <c r="W15" s="140">
        <v>0</v>
      </c>
      <c r="X15" s="140">
        <v>166695</v>
      </c>
      <c r="Y15" s="140">
        <v>166695</v>
      </c>
      <c r="Z15" s="139">
        <v>0</v>
      </c>
      <c r="AA15" s="138">
        <v>0</v>
      </c>
      <c r="AB15" s="140">
        <v>0</v>
      </c>
      <c r="AC15" s="140">
        <v>0</v>
      </c>
      <c r="AD15" s="140">
        <v>0</v>
      </c>
      <c r="AE15" s="140">
        <v>0</v>
      </c>
      <c r="AF15" s="140">
        <v>0</v>
      </c>
      <c r="AG15" s="140">
        <v>0</v>
      </c>
      <c r="AH15" s="139">
        <v>0</v>
      </c>
      <c r="AI15" s="138">
        <v>0</v>
      </c>
      <c r="AJ15" s="140">
        <v>0</v>
      </c>
      <c r="AK15" s="140">
        <v>0</v>
      </c>
      <c r="AL15" s="140">
        <v>0</v>
      </c>
      <c r="AM15" s="140">
        <v>0</v>
      </c>
      <c r="AN15" s="140">
        <v>0</v>
      </c>
      <c r="AO15" s="140">
        <v>0</v>
      </c>
      <c r="AP15" s="139">
        <v>0</v>
      </c>
      <c r="AQ15" s="138">
        <v>0</v>
      </c>
      <c r="AR15" s="140">
        <v>0</v>
      </c>
      <c r="AS15" s="140">
        <v>0</v>
      </c>
      <c r="AT15" s="140">
        <v>0</v>
      </c>
      <c r="AU15" s="140">
        <v>0</v>
      </c>
      <c r="AV15" s="140">
        <v>0</v>
      </c>
      <c r="AW15" s="140">
        <v>0</v>
      </c>
      <c r="AX15" s="139">
        <v>0</v>
      </c>
      <c r="AY15" s="138">
        <v>0</v>
      </c>
      <c r="AZ15" s="140">
        <v>0</v>
      </c>
      <c r="BA15" s="140">
        <v>0</v>
      </c>
      <c r="BB15" s="140">
        <v>0</v>
      </c>
      <c r="BC15" s="140">
        <v>0</v>
      </c>
      <c r="BD15" s="140">
        <v>0</v>
      </c>
      <c r="BE15" s="140">
        <v>0</v>
      </c>
    </row>
    <row r="16" spans="1:57" ht="13.5" customHeight="1" x14ac:dyDescent="0.15">
      <c r="A16" s="138" t="s">
        <v>12</v>
      </c>
      <c r="B16" s="139" t="s">
        <v>399</v>
      </c>
      <c r="C16" s="138" t="s">
        <v>1</v>
      </c>
      <c r="D16" s="140">
        <v>0</v>
      </c>
      <c r="E16" s="140">
        <v>3289318</v>
      </c>
      <c r="F16" s="140">
        <v>3289318</v>
      </c>
      <c r="G16" s="140">
        <v>0</v>
      </c>
      <c r="H16" s="140">
        <v>1133054</v>
      </c>
      <c r="I16" s="140">
        <v>1133054</v>
      </c>
      <c r="J16" s="139">
        <v>27</v>
      </c>
      <c r="K16" s="138">
        <v>27</v>
      </c>
      <c r="L16" s="140">
        <v>0</v>
      </c>
      <c r="M16" s="140">
        <v>2987086</v>
      </c>
      <c r="N16" s="140">
        <v>2987086</v>
      </c>
      <c r="O16" s="140">
        <v>0</v>
      </c>
      <c r="P16" s="140">
        <v>1053256</v>
      </c>
      <c r="Q16" s="140">
        <v>1053256</v>
      </c>
      <c r="R16" s="139">
        <v>7</v>
      </c>
      <c r="S16" s="138">
        <v>7</v>
      </c>
      <c r="T16" s="140">
        <v>0</v>
      </c>
      <c r="U16" s="140">
        <v>277073</v>
      </c>
      <c r="V16" s="140">
        <v>277073</v>
      </c>
      <c r="W16" s="140">
        <v>0</v>
      </c>
      <c r="X16" s="140">
        <v>79798</v>
      </c>
      <c r="Y16" s="140">
        <v>79798</v>
      </c>
      <c r="Z16" s="139">
        <v>1</v>
      </c>
      <c r="AA16" s="138">
        <v>1</v>
      </c>
      <c r="AB16" s="140">
        <v>0</v>
      </c>
      <c r="AC16" s="140">
        <v>25159</v>
      </c>
      <c r="AD16" s="140">
        <v>25159</v>
      </c>
      <c r="AE16" s="140">
        <v>0</v>
      </c>
      <c r="AF16" s="140">
        <v>0</v>
      </c>
      <c r="AG16" s="140">
        <v>0</v>
      </c>
      <c r="AH16" s="139">
        <v>0</v>
      </c>
      <c r="AI16" s="138">
        <v>0</v>
      </c>
      <c r="AJ16" s="140">
        <v>0</v>
      </c>
      <c r="AK16" s="140">
        <v>0</v>
      </c>
      <c r="AL16" s="140">
        <v>0</v>
      </c>
      <c r="AM16" s="140">
        <v>0</v>
      </c>
      <c r="AN16" s="140">
        <v>0</v>
      </c>
      <c r="AO16" s="140">
        <v>0</v>
      </c>
      <c r="AP16" s="139">
        <v>0</v>
      </c>
      <c r="AQ16" s="138">
        <v>0</v>
      </c>
      <c r="AR16" s="140">
        <v>0</v>
      </c>
      <c r="AS16" s="140">
        <v>0</v>
      </c>
      <c r="AT16" s="140">
        <v>0</v>
      </c>
      <c r="AU16" s="140">
        <v>0</v>
      </c>
      <c r="AV16" s="140">
        <v>0</v>
      </c>
      <c r="AW16" s="140">
        <v>0</v>
      </c>
      <c r="AX16" s="139">
        <v>0</v>
      </c>
      <c r="AY16" s="138">
        <v>0</v>
      </c>
      <c r="AZ16" s="140">
        <v>0</v>
      </c>
      <c r="BA16" s="140">
        <v>0</v>
      </c>
      <c r="BB16" s="140">
        <v>0</v>
      </c>
      <c r="BC16" s="140">
        <v>0</v>
      </c>
      <c r="BD16" s="140">
        <v>0</v>
      </c>
      <c r="BE16" s="140">
        <v>0</v>
      </c>
    </row>
    <row r="17" spans="1:57" ht="13.5" customHeight="1" x14ac:dyDescent="0.15">
      <c r="A17" s="138" t="s">
        <v>13</v>
      </c>
      <c r="B17" s="139" t="s">
        <v>400</v>
      </c>
      <c r="C17" s="138" t="s">
        <v>1</v>
      </c>
      <c r="D17" s="140">
        <v>1704367</v>
      </c>
      <c r="E17" s="140">
        <v>16311231</v>
      </c>
      <c r="F17" s="140">
        <v>18015598</v>
      </c>
      <c r="G17" s="140">
        <v>127268</v>
      </c>
      <c r="H17" s="140">
        <v>2704602</v>
      </c>
      <c r="I17" s="140">
        <v>2831870</v>
      </c>
      <c r="J17" s="139">
        <v>51</v>
      </c>
      <c r="K17" s="138">
        <v>51</v>
      </c>
      <c r="L17" s="140">
        <v>1326089</v>
      </c>
      <c r="M17" s="140">
        <v>13698357</v>
      </c>
      <c r="N17" s="140">
        <v>15024446</v>
      </c>
      <c r="O17" s="140">
        <v>127268</v>
      </c>
      <c r="P17" s="140">
        <v>2456756</v>
      </c>
      <c r="Q17" s="140">
        <v>2584024</v>
      </c>
      <c r="R17" s="139">
        <v>16</v>
      </c>
      <c r="S17" s="138">
        <v>16</v>
      </c>
      <c r="T17" s="140">
        <v>340701</v>
      </c>
      <c r="U17" s="140">
        <v>2361354</v>
      </c>
      <c r="V17" s="140">
        <v>2702055</v>
      </c>
      <c r="W17" s="140">
        <v>0</v>
      </c>
      <c r="X17" s="140">
        <v>247846</v>
      </c>
      <c r="Y17" s="140">
        <v>247846</v>
      </c>
      <c r="Z17" s="139">
        <v>1</v>
      </c>
      <c r="AA17" s="138">
        <v>1</v>
      </c>
      <c r="AB17" s="140">
        <v>37577</v>
      </c>
      <c r="AC17" s="140">
        <v>251520</v>
      </c>
      <c r="AD17" s="140">
        <v>289097</v>
      </c>
      <c r="AE17" s="140">
        <v>0</v>
      </c>
      <c r="AF17" s="140">
        <v>0</v>
      </c>
      <c r="AG17" s="140">
        <v>0</v>
      </c>
      <c r="AH17" s="139">
        <v>0</v>
      </c>
      <c r="AI17" s="138">
        <v>0</v>
      </c>
      <c r="AJ17" s="140">
        <v>0</v>
      </c>
      <c r="AK17" s="140">
        <v>0</v>
      </c>
      <c r="AL17" s="140">
        <v>0</v>
      </c>
      <c r="AM17" s="140">
        <v>0</v>
      </c>
      <c r="AN17" s="140">
        <v>0</v>
      </c>
      <c r="AO17" s="140">
        <v>0</v>
      </c>
      <c r="AP17" s="139">
        <v>0</v>
      </c>
      <c r="AQ17" s="138">
        <v>0</v>
      </c>
      <c r="AR17" s="140">
        <v>0</v>
      </c>
      <c r="AS17" s="140">
        <v>0</v>
      </c>
      <c r="AT17" s="140">
        <v>0</v>
      </c>
      <c r="AU17" s="140">
        <v>0</v>
      </c>
      <c r="AV17" s="140">
        <v>0</v>
      </c>
      <c r="AW17" s="140">
        <v>0</v>
      </c>
      <c r="AX17" s="139">
        <v>0</v>
      </c>
      <c r="AY17" s="138">
        <v>0</v>
      </c>
      <c r="AZ17" s="140">
        <v>0</v>
      </c>
      <c r="BA17" s="140">
        <v>0</v>
      </c>
      <c r="BB17" s="140">
        <v>0</v>
      </c>
      <c r="BC17" s="140">
        <v>0</v>
      </c>
      <c r="BD17" s="140">
        <v>0</v>
      </c>
      <c r="BE17" s="140">
        <v>0</v>
      </c>
    </row>
    <row r="18" spans="1:57" ht="13.5" customHeight="1" x14ac:dyDescent="0.15">
      <c r="A18" s="138" t="s">
        <v>14</v>
      </c>
      <c r="B18" s="139" t="s">
        <v>401</v>
      </c>
      <c r="C18" s="138" t="s">
        <v>1</v>
      </c>
      <c r="D18" s="140">
        <v>877118</v>
      </c>
      <c r="E18" s="140">
        <v>8560931</v>
      </c>
      <c r="F18" s="140">
        <v>9438049</v>
      </c>
      <c r="G18" s="140">
        <v>142098</v>
      </c>
      <c r="H18" s="140">
        <v>1826834</v>
      </c>
      <c r="I18" s="140">
        <v>1968932</v>
      </c>
      <c r="J18" s="139">
        <v>35</v>
      </c>
      <c r="K18" s="138">
        <v>35</v>
      </c>
      <c r="L18" s="140">
        <v>832785</v>
      </c>
      <c r="M18" s="140">
        <v>7050890</v>
      </c>
      <c r="N18" s="140">
        <v>7883675</v>
      </c>
      <c r="O18" s="140">
        <v>62361</v>
      </c>
      <c r="P18" s="140">
        <v>1282976</v>
      </c>
      <c r="Q18" s="140">
        <v>1345337</v>
      </c>
      <c r="R18" s="139">
        <v>16</v>
      </c>
      <c r="S18" s="138">
        <v>16</v>
      </c>
      <c r="T18" s="140">
        <v>36936</v>
      </c>
      <c r="U18" s="140">
        <v>815394</v>
      </c>
      <c r="V18" s="140">
        <v>852330</v>
      </c>
      <c r="W18" s="140">
        <v>79737</v>
      </c>
      <c r="X18" s="140">
        <v>488026</v>
      </c>
      <c r="Y18" s="140">
        <v>567763</v>
      </c>
      <c r="Z18" s="139">
        <v>4</v>
      </c>
      <c r="AA18" s="138">
        <v>4</v>
      </c>
      <c r="AB18" s="140">
        <v>7397</v>
      </c>
      <c r="AC18" s="140">
        <v>694647</v>
      </c>
      <c r="AD18" s="140">
        <v>702044</v>
      </c>
      <c r="AE18" s="140">
        <v>0</v>
      </c>
      <c r="AF18" s="140">
        <v>14924</v>
      </c>
      <c r="AG18" s="140">
        <v>14924</v>
      </c>
      <c r="AH18" s="139">
        <v>1</v>
      </c>
      <c r="AI18" s="138">
        <v>1</v>
      </c>
      <c r="AJ18" s="140">
        <v>0</v>
      </c>
      <c r="AK18" s="140">
        <v>0</v>
      </c>
      <c r="AL18" s="140">
        <v>0</v>
      </c>
      <c r="AM18" s="140">
        <v>0</v>
      </c>
      <c r="AN18" s="140">
        <v>40908</v>
      </c>
      <c r="AO18" s="140">
        <v>40908</v>
      </c>
      <c r="AP18" s="139">
        <v>0</v>
      </c>
      <c r="AQ18" s="138">
        <v>0</v>
      </c>
      <c r="AR18" s="140">
        <v>0</v>
      </c>
      <c r="AS18" s="140">
        <v>0</v>
      </c>
      <c r="AT18" s="140">
        <v>0</v>
      </c>
      <c r="AU18" s="140">
        <v>0</v>
      </c>
      <c r="AV18" s="140">
        <v>0</v>
      </c>
      <c r="AW18" s="140">
        <v>0</v>
      </c>
      <c r="AX18" s="139">
        <v>0</v>
      </c>
      <c r="AY18" s="138">
        <v>0</v>
      </c>
      <c r="AZ18" s="140">
        <v>0</v>
      </c>
      <c r="BA18" s="140">
        <v>0</v>
      </c>
      <c r="BB18" s="140">
        <v>0</v>
      </c>
      <c r="BC18" s="140">
        <v>0</v>
      </c>
      <c r="BD18" s="140">
        <v>0</v>
      </c>
      <c r="BE18" s="140">
        <v>0</v>
      </c>
    </row>
    <row r="19" spans="1:57" ht="13.5" customHeight="1" x14ac:dyDescent="0.15">
      <c r="A19" s="138" t="s">
        <v>15</v>
      </c>
      <c r="B19" s="139" t="s">
        <v>402</v>
      </c>
      <c r="C19" s="138" t="s">
        <v>1</v>
      </c>
      <c r="D19" s="140">
        <v>8832949</v>
      </c>
      <c r="E19" s="140">
        <v>49799630</v>
      </c>
      <c r="F19" s="140">
        <v>58632579</v>
      </c>
      <c r="G19" s="140">
        <v>0</v>
      </c>
      <c r="H19" s="140">
        <v>428723</v>
      </c>
      <c r="I19" s="140">
        <v>428723</v>
      </c>
      <c r="J19" s="139">
        <v>61</v>
      </c>
      <c r="K19" s="138">
        <v>61</v>
      </c>
      <c r="L19" s="140">
        <v>8817308</v>
      </c>
      <c r="M19" s="140">
        <v>42824499</v>
      </c>
      <c r="N19" s="140">
        <v>51641807</v>
      </c>
      <c r="O19" s="140">
        <v>0</v>
      </c>
      <c r="P19" s="140">
        <v>420135</v>
      </c>
      <c r="Q19" s="140">
        <v>420135</v>
      </c>
      <c r="R19" s="139">
        <v>22</v>
      </c>
      <c r="S19" s="138">
        <v>22</v>
      </c>
      <c r="T19" s="140">
        <v>15641</v>
      </c>
      <c r="U19" s="140">
        <v>6975131</v>
      </c>
      <c r="V19" s="140">
        <v>6990772</v>
      </c>
      <c r="W19" s="140">
        <v>0</v>
      </c>
      <c r="X19" s="140">
        <v>8588</v>
      </c>
      <c r="Y19" s="140">
        <v>8588</v>
      </c>
      <c r="Z19" s="139">
        <v>0</v>
      </c>
      <c r="AA19" s="138">
        <v>0</v>
      </c>
      <c r="AB19" s="140">
        <v>0</v>
      </c>
      <c r="AC19" s="140">
        <v>0</v>
      </c>
      <c r="AD19" s="140">
        <v>0</v>
      </c>
      <c r="AE19" s="140">
        <v>0</v>
      </c>
      <c r="AF19" s="140">
        <v>0</v>
      </c>
      <c r="AG19" s="140">
        <v>0</v>
      </c>
      <c r="AH19" s="139">
        <v>0</v>
      </c>
      <c r="AI19" s="138">
        <v>0</v>
      </c>
      <c r="AJ19" s="140">
        <v>0</v>
      </c>
      <c r="AK19" s="140">
        <v>0</v>
      </c>
      <c r="AL19" s="140">
        <v>0</v>
      </c>
      <c r="AM19" s="140">
        <v>0</v>
      </c>
      <c r="AN19" s="140">
        <v>0</v>
      </c>
      <c r="AO19" s="140">
        <v>0</v>
      </c>
      <c r="AP19" s="139">
        <v>0</v>
      </c>
      <c r="AQ19" s="138">
        <v>0</v>
      </c>
      <c r="AR19" s="140">
        <v>0</v>
      </c>
      <c r="AS19" s="140">
        <v>0</v>
      </c>
      <c r="AT19" s="140">
        <v>0</v>
      </c>
      <c r="AU19" s="140">
        <v>0</v>
      </c>
      <c r="AV19" s="140">
        <v>0</v>
      </c>
      <c r="AW19" s="140">
        <v>0</v>
      </c>
      <c r="AX19" s="139">
        <v>0</v>
      </c>
      <c r="AY19" s="138">
        <v>0</v>
      </c>
      <c r="AZ19" s="140">
        <v>0</v>
      </c>
      <c r="BA19" s="140">
        <v>0</v>
      </c>
      <c r="BB19" s="140">
        <v>0</v>
      </c>
      <c r="BC19" s="140">
        <v>0</v>
      </c>
      <c r="BD19" s="140">
        <v>0</v>
      </c>
      <c r="BE19" s="140">
        <v>0</v>
      </c>
    </row>
    <row r="20" spans="1:57" ht="13.5" customHeight="1" x14ac:dyDescent="0.15">
      <c r="A20" s="138" t="s">
        <v>16</v>
      </c>
      <c r="B20" s="139" t="s">
        <v>403</v>
      </c>
      <c r="C20" s="138" t="s">
        <v>1</v>
      </c>
      <c r="D20" s="140">
        <v>565125</v>
      </c>
      <c r="E20" s="140">
        <v>2832259</v>
      </c>
      <c r="F20" s="140">
        <v>3397384</v>
      </c>
      <c r="G20" s="140">
        <v>0</v>
      </c>
      <c r="H20" s="140">
        <v>220272</v>
      </c>
      <c r="I20" s="140">
        <v>220272</v>
      </c>
      <c r="J20" s="139">
        <v>16</v>
      </c>
      <c r="K20" s="138">
        <v>16</v>
      </c>
      <c r="L20" s="140">
        <v>565125</v>
      </c>
      <c r="M20" s="140">
        <v>2625980</v>
      </c>
      <c r="N20" s="140">
        <v>3191105</v>
      </c>
      <c r="O20" s="140">
        <v>0</v>
      </c>
      <c r="P20" s="140">
        <v>188275</v>
      </c>
      <c r="Q20" s="140">
        <v>188275</v>
      </c>
      <c r="R20" s="139">
        <v>5</v>
      </c>
      <c r="S20" s="138">
        <v>5</v>
      </c>
      <c r="T20" s="140">
        <v>0</v>
      </c>
      <c r="U20" s="140">
        <v>206279</v>
      </c>
      <c r="V20" s="140">
        <v>206279</v>
      </c>
      <c r="W20" s="140">
        <v>0</v>
      </c>
      <c r="X20" s="140">
        <v>31997</v>
      </c>
      <c r="Y20" s="140">
        <v>31997</v>
      </c>
      <c r="Z20" s="139">
        <v>0</v>
      </c>
      <c r="AA20" s="138">
        <v>0</v>
      </c>
      <c r="AB20" s="140">
        <v>0</v>
      </c>
      <c r="AC20" s="140">
        <v>0</v>
      </c>
      <c r="AD20" s="140">
        <v>0</v>
      </c>
      <c r="AE20" s="140">
        <v>0</v>
      </c>
      <c r="AF20" s="140">
        <v>0</v>
      </c>
      <c r="AG20" s="140">
        <v>0</v>
      </c>
      <c r="AH20" s="139">
        <v>0</v>
      </c>
      <c r="AI20" s="138">
        <v>0</v>
      </c>
      <c r="AJ20" s="140">
        <v>0</v>
      </c>
      <c r="AK20" s="140">
        <v>0</v>
      </c>
      <c r="AL20" s="140">
        <v>0</v>
      </c>
      <c r="AM20" s="140">
        <v>0</v>
      </c>
      <c r="AN20" s="140">
        <v>0</v>
      </c>
      <c r="AO20" s="140">
        <v>0</v>
      </c>
      <c r="AP20" s="139">
        <v>0</v>
      </c>
      <c r="AQ20" s="138">
        <v>0</v>
      </c>
      <c r="AR20" s="140">
        <v>0</v>
      </c>
      <c r="AS20" s="140">
        <v>0</v>
      </c>
      <c r="AT20" s="140">
        <v>0</v>
      </c>
      <c r="AU20" s="140">
        <v>0</v>
      </c>
      <c r="AV20" s="140">
        <v>0</v>
      </c>
      <c r="AW20" s="140">
        <v>0</v>
      </c>
      <c r="AX20" s="139">
        <v>0</v>
      </c>
      <c r="AY20" s="138">
        <v>0</v>
      </c>
      <c r="AZ20" s="140">
        <v>0</v>
      </c>
      <c r="BA20" s="140">
        <v>0</v>
      </c>
      <c r="BB20" s="140">
        <v>0</v>
      </c>
      <c r="BC20" s="140">
        <v>0</v>
      </c>
      <c r="BD20" s="140">
        <v>0</v>
      </c>
      <c r="BE20" s="140">
        <v>0</v>
      </c>
    </row>
    <row r="21" spans="1:57" ht="13.5" customHeight="1" x14ac:dyDescent="0.15">
      <c r="A21" s="138" t="s">
        <v>17</v>
      </c>
      <c r="B21" s="139" t="s">
        <v>404</v>
      </c>
      <c r="C21" s="138" t="s">
        <v>1</v>
      </c>
      <c r="D21" s="140">
        <v>2171843</v>
      </c>
      <c r="E21" s="140">
        <v>2889312</v>
      </c>
      <c r="F21" s="140">
        <v>5061155</v>
      </c>
      <c r="G21" s="140">
        <v>0</v>
      </c>
      <c r="H21" s="140">
        <v>240402</v>
      </c>
      <c r="I21" s="140">
        <v>240402</v>
      </c>
      <c r="J21" s="139">
        <v>13</v>
      </c>
      <c r="K21" s="138">
        <v>13</v>
      </c>
      <c r="L21" s="140">
        <v>2170894</v>
      </c>
      <c r="M21" s="140">
        <v>2889312</v>
      </c>
      <c r="N21" s="140">
        <v>5060206</v>
      </c>
      <c r="O21" s="140">
        <v>0</v>
      </c>
      <c r="P21" s="140">
        <v>240402</v>
      </c>
      <c r="Q21" s="140">
        <v>240402</v>
      </c>
      <c r="R21" s="139">
        <v>1</v>
      </c>
      <c r="S21" s="138">
        <v>1</v>
      </c>
      <c r="T21" s="140">
        <v>949</v>
      </c>
      <c r="U21" s="140">
        <v>0</v>
      </c>
      <c r="V21" s="140">
        <v>949</v>
      </c>
      <c r="W21" s="140">
        <v>0</v>
      </c>
      <c r="X21" s="140">
        <v>0</v>
      </c>
      <c r="Y21" s="140">
        <v>0</v>
      </c>
      <c r="Z21" s="139">
        <v>0</v>
      </c>
      <c r="AA21" s="138">
        <v>0</v>
      </c>
      <c r="AB21" s="140">
        <v>0</v>
      </c>
      <c r="AC21" s="140">
        <v>0</v>
      </c>
      <c r="AD21" s="140">
        <v>0</v>
      </c>
      <c r="AE21" s="140">
        <v>0</v>
      </c>
      <c r="AF21" s="140">
        <v>0</v>
      </c>
      <c r="AG21" s="140">
        <v>0</v>
      </c>
      <c r="AH21" s="139">
        <v>0</v>
      </c>
      <c r="AI21" s="138">
        <v>0</v>
      </c>
      <c r="AJ21" s="140">
        <v>0</v>
      </c>
      <c r="AK21" s="140">
        <v>0</v>
      </c>
      <c r="AL21" s="140">
        <v>0</v>
      </c>
      <c r="AM21" s="140">
        <v>0</v>
      </c>
      <c r="AN21" s="140">
        <v>0</v>
      </c>
      <c r="AO21" s="140">
        <v>0</v>
      </c>
      <c r="AP21" s="139">
        <v>0</v>
      </c>
      <c r="AQ21" s="138">
        <v>0</v>
      </c>
      <c r="AR21" s="140">
        <v>0</v>
      </c>
      <c r="AS21" s="140">
        <v>0</v>
      </c>
      <c r="AT21" s="140">
        <v>0</v>
      </c>
      <c r="AU21" s="140">
        <v>0</v>
      </c>
      <c r="AV21" s="140">
        <v>0</v>
      </c>
      <c r="AW21" s="140">
        <v>0</v>
      </c>
      <c r="AX21" s="139">
        <v>0</v>
      </c>
      <c r="AY21" s="138">
        <v>0</v>
      </c>
      <c r="AZ21" s="140">
        <v>0</v>
      </c>
      <c r="BA21" s="140">
        <v>0</v>
      </c>
      <c r="BB21" s="140">
        <v>0</v>
      </c>
      <c r="BC21" s="140">
        <v>0</v>
      </c>
      <c r="BD21" s="140">
        <v>0</v>
      </c>
      <c r="BE21" s="140">
        <v>0</v>
      </c>
    </row>
    <row r="22" spans="1:57" ht="13.5" customHeight="1" x14ac:dyDescent="0.15">
      <c r="A22" s="138" t="s">
        <v>18</v>
      </c>
      <c r="B22" s="139" t="s">
        <v>405</v>
      </c>
      <c r="C22" s="138" t="s">
        <v>1</v>
      </c>
      <c r="D22" s="140">
        <v>80</v>
      </c>
      <c r="E22" s="140">
        <v>3090160</v>
      </c>
      <c r="F22" s="140">
        <v>3090240</v>
      </c>
      <c r="G22" s="140">
        <v>0</v>
      </c>
      <c r="H22" s="140">
        <v>476832</v>
      </c>
      <c r="I22" s="140">
        <v>476832</v>
      </c>
      <c r="J22" s="139">
        <v>14</v>
      </c>
      <c r="K22" s="138">
        <v>14</v>
      </c>
      <c r="L22" s="140">
        <v>80</v>
      </c>
      <c r="M22" s="140">
        <v>3090160</v>
      </c>
      <c r="N22" s="140">
        <v>3090240</v>
      </c>
      <c r="O22" s="140">
        <v>0</v>
      </c>
      <c r="P22" s="140">
        <v>292436</v>
      </c>
      <c r="Q22" s="140">
        <v>292436</v>
      </c>
      <c r="R22" s="139">
        <v>4</v>
      </c>
      <c r="S22" s="138">
        <v>4</v>
      </c>
      <c r="T22" s="140">
        <v>0</v>
      </c>
      <c r="U22" s="140">
        <v>0</v>
      </c>
      <c r="V22" s="140">
        <v>0</v>
      </c>
      <c r="W22" s="140">
        <v>0</v>
      </c>
      <c r="X22" s="140">
        <v>184396</v>
      </c>
      <c r="Y22" s="140">
        <v>184396</v>
      </c>
      <c r="Z22" s="139">
        <v>0</v>
      </c>
      <c r="AA22" s="138">
        <v>0</v>
      </c>
      <c r="AB22" s="140">
        <v>0</v>
      </c>
      <c r="AC22" s="140">
        <v>0</v>
      </c>
      <c r="AD22" s="140">
        <v>0</v>
      </c>
      <c r="AE22" s="140">
        <v>0</v>
      </c>
      <c r="AF22" s="140">
        <v>0</v>
      </c>
      <c r="AG22" s="140">
        <v>0</v>
      </c>
      <c r="AH22" s="139">
        <v>0</v>
      </c>
      <c r="AI22" s="138">
        <v>0</v>
      </c>
      <c r="AJ22" s="140">
        <v>0</v>
      </c>
      <c r="AK22" s="140">
        <v>0</v>
      </c>
      <c r="AL22" s="140">
        <v>0</v>
      </c>
      <c r="AM22" s="140">
        <v>0</v>
      </c>
      <c r="AN22" s="140">
        <v>0</v>
      </c>
      <c r="AO22" s="140">
        <v>0</v>
      </c>
      <c r="AP22" s="139">
        <v>0</v>
      </c>
      <c r="AQ22" s="138">
        <v>0</v>
      </c>
      <c r="AR22" s="140">
        <v>0</v>
      </c>
      <c r="AS22" s="140">
        <v>0</v>
      </c>
      <c r="AT22" s="140">
        <v>0</v>
      </c>
      <c r="AU22" s="140">
        <v>0</v>
      </c>
      <c r="AV22" s="140">
        <v>0</v>
      </c>
      <c r="AW22" s="140">
        <v>0</v>
      </c>
      <c r="AX22" s="139">
        <v>0</v>
      </c>
      <c r="AY22" s="138">
        <v>0</v>
      </c>
      <c r="AZ22" s="140">
        <v>0</v>
      </c>
      <c r="BA22" s="140">
        <v>0</v>
      </c>
      <c r="BB22" s="140">
        <v>0</v>
      </c>
      <c r="BC22" s="140">
        <v>0</v>
      </c>
      <c r="BD22" s="140">
        <v>0</v>
      </c>
      <c r="BE22" s="140">
        <v>0</v>
      </c>
    </row>
    <row r="23" spans="1:57" ht="13.5" customHeight="1" x14ac:dyDescent="0.15">
      <c r="A23" s="138" t="s">
        <v>19</v>
      </c>
      <c r="B23" s="139" t="s">
        <v>406</v>
      </c>
      <c r="C23" s="138" t="s">
        <v>1</v>
      </c>
      <c r="D23" s="140">
        <v>215589</v>
      </c>
      <c r="E23" s="140">
        <v>2358413</v>
      </c>
      <c r="F23" s="140">
        <v>2574002</v>
      </c>
      <c r="G23" s="140">
        <v>47776</v>
      </c>
      <c r="H23" s="140">
        <v>265498</v>
      </c>
      <c r="I23" s="140">
        <v>313274</v>
      </c>
      <c r="J23" s="139">
        <v>17</v>
      </c>
      <c r="K23" s="138">
        <v>17</v>
      </c>
      <c r="L23" s="140">
        <v>75613</v>
      </c>
      <c r="M23" s="140">
        <v>2321514</v>
      </c>
      <c r="N23" s="140">
        <v>2397127</v>
      </c>
      <c r="O23" s="140">
        <v>47776</v>
      </c>
      <c r="P23" s="140">
        <v>265498</v>
      </c>
      <c r="Q23" s="140">
        <v>313274</v>
      </c>
      <c r="R23" s="139">
        <v>10</v>
      </c>
      <c r="S23" s="138">
        <v>10</v>
      </c>
      <c r="T23" s="140">
        <v>139976</v>
      </c>
      <c r="U23" s="140">
        <v>36899</v>
      </c>
      <c r="V23" s="140">
        <v>176875</v>
      </c>
      <c r="W23" s="140">
        <v>0</v>
      </c>
      <c r="X23" s="140">
        <v>0</v>
      </c>
      <c r="Y23" s="140">
        <v>0</v>
      </c>
      <c r="Z23" s="139">
        <v>0</v>
      </c>
      <c r="AA23" s="138">
        <v>0</v>
      </c>
      <c r="AB23" s="140">
        <v>0</v>
      </c>
      <c r="AC23" s="140">
        <v>0</v>
      </c>
      <c r="AD23" s="140">
        <v>0</v>
      </c>
      <c r="AE23" s="140">
        <v>0</v>
      </c>
      <c r="AF23" s="140">
        <v>0</v>
      </c>
      <c r="AG23" s="140">
        <v>0</v>
      </c>
      <c r="AH23" s="139">
        <v>0</v>
      </c>
      <c r="AI23" s="138">
        <v>0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39">
        <v>0</v>
      </c>
      <c r="AQ23" s="138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  <c r="AW23" s="140">
        <v>0</v>
      </c>
      <c r="AX23" s="139">
        <v>0</v>
      </c>
      <c r="AY23" s="138">
        <v>0</v>
      </c>
      <c r="AZ23" s="140">
        <v>0</v>
      </c>
      <c r="BA23" s="140">
        <v>0</v>
      </c>
      <c r="BB23" s="140">
        <v>0</v>
      </c>
      <c r="BC23" s="140">
        <v>0</v>
      </c>
      <c r="BD23" s="140">
        <v>0</v>
      </c>
      <c r="BE23" s="140">
        <v>0</v>
      </c>
    </row>
    <row r="24" spans="1:57" ht="13.5" customHeight="1" x14ac:dyDescent="0.15">
      <c r="A24" s="138" t="s">
        <v>20</v>
      </c>
      <c r="B24" s="139" t="s">
        <v>407</v>
      </c>
      <c r="C24" s="138" t="s">
        <v>1</v>
      </c>
      <c r="D24" s="140">
        <v>12688</v>
      </c>
      <c r="E24" s="140">
        <v>4522652</v>
      </c>
      <c r="F24" s="140">
        <v>4535340</v>
      </c>
      <c r="G24" s="140">
        <v>0</v>
      </c>
      <c r="H24" s="140">
        <v>431542</v>
      </c>
      <c r="I24" s="140">
        <v>431542</v>
      </c>
      <c r="J24" s="139">
        <v>16</v>
      </c>
      <c r="K24" s="138">
        <v>16</v>
      </c>
      <c r="L24" s="140">
        <v>10605</v>
      </c>
      <c r="M24" s="140">
        <v>4420687</v>
      </c>
      <c r="N24" s="140">
        <v>4431292</v>
      </c>
      <c r="O24" s="140">
        <v>0</v>
      </c>
      <c r="P24" s="140">
        <v>299316</v>
      </c>
      <c r="Q24" s="140">
        <v>299316</v>
      </c>
      <c r="R24" s="139">
        <v>7</v>
      </c>
      <c r="S24" s="138">
        <v>7</v>
      </c>
      <c r="T24" s="140">
        <v>2083</v>
      </c>
      <c r="U24" s="140">
        <v>101965</v>
      </c>
      <c r="V24" s="140">
        <v>104048</v>
      </c>
      <c r="W24" s="140">
        <v>0</v>
      </c>
      <c r="X24" s="140">
        <v>132226</v>
      </c>
      <c r="Y24" s="140">
        <v>132226</v>
      </c>
      <c r="Z24" s="139">
        <v>0</v>
      </c>
      <c r="AA24" s="138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39">
        <v>0</v>
      </c>
      <c r="AI24" s="138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39">
        <v>0</v>
      </c>
      <c r="AQ24" s="138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  <c r="AW24" s="140">
        <v>0</v>
      </c>
      <c r="AX24" s="139">
        <v>0</v>
      </c>
      <c r="AY24" s="138">
        <v>0</v>
      </c>
      <c r="AZ24" s="140">
        <v>0</v>
      </c>
      <c r="BA24" s="140">
        <v>0</v>
      </c>
      <c r="BB24" s="140">
        <v>0</v>
      </c>
      <c r="BC24" s="140">
        <v>0</v>
      </c>
      <c r="BD24" s="140">
        <v>0</v>
      </c>
      <c r="BE24" s="140">
        <v>0</v>
      </c>
    </row>
    <row r="25" spans="1:57" ht="13.5" customHeight="1" x14ac:dyDescent="0.15">
      <c r="A25" s="138" t="s">
        <v>21</v>
      </c>
      <c r="B25" s="139" t="s">
        <v>408</v>
      </c>
      <c r="C25" s="138" t="s">
        <v>1</v>
      </c>
      <c r="D25" s="140">
        <v>401894</v>
      </c>
      <c r="E25" s="140">
        <v>3890742</v>
      </c>
      <c r="F25" s="140">
        <v>4292636</v>
      </c>
      <c r="G25" s="140">
        <v>25694</v>
      </c>
      <c r="H25" s="140">
        <v>772919</v>
      </c>
      <c r="I25" s="140">
        <v>798613</v>
      </c>
      <c r="J25" s="139">
        <v>26</v>
      </c>
      <c r="K25" s="138">
        <v>26</v>
      </c>
      <c r="L25" s="140">
        <v>13906</v>
      </c>
      <c r="M25" s="140">
        <v>1750751</v>
      </c>
      <c r="N25" s="140">
        <v>1764657</v>
      </c>
      <c r="O25" s="140">
        <v>0</v>
      </c>
      <c r="P25" s="140">
        <v>351490</v>
      </c>
      <c r="Q25" s="140">
        <v>351490</v>
      </c>
      <c r="R25" s="139">
        <v>27</v>
      </c>
      <c r="S25" s="138">
        <v>27</v>
      </c>
      <c r="T25" s="140">
        <v>191155</v>
      </c>
      <c r="U25" s="140">
        <v>1939596</v>
      </c>
      <c r="V25" s="140">
        <v>2130751</v>
      </c>
      <c r="W25" s="140">
        <v>25694</v>
      </c>
      <c r="X25" s="140">
        <v>376170</v>
      </c>
      <c r="Y25" s="140">
        <v>401864</v>
      </c>
      <c r="Z25" s="139">
        <v>16</v>
      </c>
      <c r="AA25" s="138">
        <v>16</v>
      </c>
      <c r="AB25" s="140">
        <v>117443</v>
      </c>
      <c r="AC25" s="140">
        <v>149767</v>
      </c>
      <c r="AD25" s="140">
        <v>267210</v>
      </c>
      <c r="AE25" s="140">
        <v>0</v>
      </c>
      <c r="AF25" s="140">
        <v>45259</v>
      </c>
      <c r="AG25" s="140">
        <v>45259</v>
      </c>
      <c r="AH25" s="139">
        <v>6</v>
      </c>
      <c r="AI25" s="138">
        <v>6</v>
      </c>
      <c r="AJ25" s="140">
        <v>71767</v>
      </c>
      <c r="AK25" s="140">
        <v>50628</v>
      </c>
      <c r="AL25" s="140">
        <v>122395</v>
      </c>
      <c r="AM25" s="140">
        <v>0</v>
      </c>
      <c r="AN25" s="140">
        <v>0</v>
      </c>
      <c r="AO25" s="140">
        <v>0</v>
      </c>
      <c r="AP25" s="139">
        <v>1</v>
      </c>
      <c r="AQ25" s="138">
        <v>1</v>
      </c>
      <c r="AR25" s="140">
        <v>7623</v>
      </c>
      <c r="AS25" s="140">
        <v>0</v>
      </c>
      <c r="AT25" s="140">
        <v>7623</v>
      </c>
      <c r="AU25" s="140">
        <v>0</v>
      </c>
      <c r="AV25" s="140">
        <v>0</v>
      </c>
      <c r="AW25" s="140">
        <v>0</v>
      </c>
      <c r="AX25" s="139">
        <v>0</v>
      </c>
      <c r="AY25" s="138">
        <v>0</v>
      </c>
      <c r="AZ25" s="140">
        <v>0</v>
      </c>
      <c r="BA25" s="140">
        <v>0</v>
      </c>
      <c r="BB25" s="140">
        <v>0</v>
      </c>
      <c r="BC25" s="140">
        <v>0</v>
      </c>
      <c r="BD25" s="140">
        <v>0</v>
      </c>
      <c r="BE25" s="140">
        <v>0</v>
      </c>
    </row>
    <row r="26" spans="1:57" ht="13.5" customHeight="1" x14ac:dyDescent="0.15">
      <c r="A26" s="138" t="s">
        <v>22</v>
      </c>
      <c r="B26" s="139" t="s">
        <v>409</v>
      </c>
      <c r="C26" s="138" t="s">
        <v>1</v>
      </c>
      <c r="D26" s="140">
        <v>971569</v>
      </c>
      <c r="E26" s="140">
        <v>6948873</v>
      </c>
      <c r="F26" s="140">
        <v>7920442</v>
      </c>
      <c r="G26" s="140">
        <v>30357</v>
      </c>
      <c r="H26" s="140">
        <v>3085442</v>
      </c>
      <c r="I26" s="140">
        <v>3115799</v>
      </c>
      <c r="J26" s="139">
        <v>77</v>
      </c>
      <c r="K26" s="138">
        <v>77</v>
      </c>
      <c r="L26" s="140">
        <v>416319</v>
      </c>
      <c r="M26" s="140">
        <v>5351271</v>
      </c>
      <c r="N26" s="140">
        <v>5767590</v>
      </c>
      <c r="O26" s="140">
        <v>27348</v>
      </c>
      <c r="P26" s="140">
        <v>2323101</v>
      </c>
      <c r="Q26" s="140">
        <v>2350449</v>
      </c>
      <c r="R26" s="139">
        <v>36</v>
      </c>
      <c r="S26" s="138">
        <v>36</v>
      </c>
      <c r="T26" s="140">
        <v>207691</v>
      </c>
      <c r="U26" s="140">
        <v>1262684</v>
      </c>
      <c r="V26" s="140">
        <v>1470375</v>
      </c>
      <c r="W26" s="140">
        <v>3009</v>
      </c>
      <c r="X26" s="140">
        <v>483131</v>
      </c>
      <c r="Y26" s="140">
        <v>486140</v>
      </c>
      <c r="Z26" s="139">
        <v>6</v>
      </c>
      <c r="AA26" s="138">
        <v>6</v>
      </c>
      <c r="AB26" s="140">
        <v>347559</v>
      </c>
      <c r="AC26" s="140">
        <v>334918</v>
      </c>
      <c r="AD26" s="140">
        <v>682477</v>
      </c>
      <c r="AE26" s="140">
        <v>0</v>
      </c>
      <c r="AF26" s="140">
        <v>117389</v>
      </c>
      <c r="AG26" s="140">
        <v>117389</v>
      </c>
      <c r="AH26" s="139">
        <v>2</v>
      </c>
      <c r="AI26" s="138">
        <v>2</v>
      </c>
      <c r="AJ26" s="140">
        <v>0</v>
      </c>
      <c r="AK26" s="140">
        <v>0</v>
      </c>
      <c r="AL26" s="140">
        <v>0</v>
      </c>
      <c r="AM26" s="140">
        <v>0</v>
      </c>
      <c r="AN26" s="140">
        <v>161821</v>
      </c>
      <c r="AO26" s="140">
        <v>161821</v>
      </c>
      <c r="AP26" s="139">
        <v>0</v>
      </c>
      <c r="AQ26" s="138">
        <v>0</v>
      </c>
      <c r="AR26" s="140">
        <v>0</v>
      </c>
      <c r="AS26" s="140">
        <v>0</v>
      </c>
      <c r="AT26" s="140">
        <v>0</v>
      </c>
      <c r="AU26" s="140">
        <v>0</v>
      </c>
      <c r="AV26" s="140">
        <v>0</v>
      </c>
      <c r="AW26" s="140">
        <v>0</v>
      </c>
      <c r="AX26" s="139">
        <v>0</v>
      </c>
      <c r="AY26" s="138">
        <v>0</v>
      </c>
      <c r="AZ26" s="140">
        <v>0</v>
      </c>
      <c r="BA26" s="140">
        <v>0</v>
      </c>
      <c r="BB26" s="140">
        <v>0</v>
      </c>
      <c r="BC26" s="140">
        <v>0</v>
      </c>
      <c r="BD26" s="140">
        <v>0</v>
      </c>
      <c r="BE26" s="140">
        <v>0</v>
      </c>
    </row>
    <row r="27" spans="1:57" ht="13.5" customHeight="1" x14ac:dyDescent="0.15">
      <c r="A27" s="138" t="s">
        <v>23</v>
      </c>
      <c r="B27" s="139" t="s">
        <v>410</v>
      </c>
      <c r="C27" s="138" t="s">
        <v>1</v>
      </c>
      <c r="D27" s="140">
        <v>272937</v>
      </c>
      <c r="E27" s="140">
        <v>4140154</v>
      </c>
      <c r="F27" s="140">
        <v>4413091</v>
      </c>
      <c r="G27" s="140">
        <v>36440</v>
      </c>
      <c r="H27" s="140">
        <v>1580919</v>
      </c>
      <c r="I27" s="140">
        <v>1617359</v>
      </c>
      <c r="J27" s="139">
        <v>32</v>
      </c>
      <c r="K27" s="138">
        <v>32</v>
      </c>
      <c r="L27" s="140">
        <v>272937</v>
      </c>
      <c r="M27" s="140">
        <v>3402881</v>
      </c>
      <c r="N27" s="140">
        <v>3675818</v>
      </c>
      <c r="O27" s="140">
        <v>35625</v>
      </c>
      <c r="P27" s="140">
        <v>998100</v>
      </c>
      <c r="Q27" s="140">
        <v>1033725</v>
      </c>
      <c r="R27" s="139">
        <v>15</v>
      </c>
      <c r="S27" s="138">
        <v>15</v>
      </c>
      <c r="T27" s="140">
        <v>0</v>
      </c>
      <c r="U27" s="140">
        <v>462986</v>
      </c>
      <c r="V27" s="140">
        <v>462986</v>
      </c>
      <c r="W27" s="140">
        <v>815</v>
      </c>
      <c r="X27" s="140">
        <v>543055</v>
      </c>
      <c r="Y27" s="140">
        <v>543870</v>
      </c>
      <c r="Z27" s="139">
        <v>5</v>
      </c>
      <c r="AA27" s="138">
        <v>5</v>
      </c>
      <c r="AB27" s="140">
        <v>0</v>
      </c>
      <c r="AC27" s="140">
        <v>274287</v>
      </c>
      <c r="AD27" s="140">
        <v>274287</v>
      </c>
      <c r="AE27" s="140">
        <v>0</v>
      </c>
      <c r="AF27" s="140">
        <v>39764</v>
      </c>
      <c r="AG27" s="140">
        <v>39764</v>
      </c>
      <c r="AH27" s="139">
        <v>0</v>
      </c>
      <c r="AI27" s="138">
        <v>0</v>
      </c>
      <c r="AJ27" s="140">
        <v>0</v>
      </c>
      <c r="AK27" s="140">
        <v>0</v>
      </c>
      <c r="AL27" s="140">
        <v>0</v>
      </c>
      <c r="AM27" s="140">
        <v>0</v>
      </c>
      <c r="AN27" s="140">
        <v>0</v>
      </c>
      <c r="AO27" s="140">
        <v>0</v>
      </c>
      <c r="AP27" s="139">
        <v>0</v>
      </c>
      <c r="AQ27" s="138">
        <v>0</v>
      </c>
      <c r="AR27" s="140">
        <v>0</v>
      </c>
      <c r="AS27" s="140">
        <v>0</v>
      </c>
      <c r="AT27" s="140">
        <v>0</v>
      </c>
      <c r="AU27" s="140">
        <v>0</v>
      </c>
      <c r="AV27" s="140">
        <v>0</v>
      </c>
      <c r="AW27" s="140">
        <v>0</v>
      </c>
      <c r="AX27" s="139">
        <v>0</v>
      </c>
      <c r="AY27" s="138">
        <v>0</v>
      </c>
      <c r="AZ27" s="140">
        <v>0</v>
      </c>
      <c r="BA27" s="140">
        <v>0</v>
      </c>
      <c r="BB27" s="140">
        <v>0</v>
      </c>
      <c r="BC27" s="140">
        <v>0</v>
      </c>
      <c r="BD27" s="140">
        <v>0</v>
      </c>
      <c r="BE27" s="140">
        <v>0</v>
      </c>
    </row>
    <row r="28" spans="1:57" ht="13.5" customHeight="1" x14ac:dyDescent="0.15">
      <c r="A28" s="138" t="s">
        <v>24</v>
      </c>
      <c r="B28" s="139" t="s">
        <v>411</v>
      </c>
      <c r="C28" s="138" t="s">
        <v>1</v>
      </c>
      <c r="D28" s="140">
        <v>424249</v>
      </c>
      <c r="E28" s="140">
        <v>8451280</v>
      </c>
      <c r="F28" s="140">
        <v>8875529</v>
      </c>
      <c r="G28" s="140">
        <v>126322</v>
      </c>
      <c r="H28" s="140">
        <v>3642485</v>
      </c>
      <c r="I28" s="140">
        <v>3768807</v>
      </c>
      <c r="J28" s="139">
        <v>23</v>
      </c>
      <c r="K28" s="138">
        <v>23</v>
      </c>
      <c r="L28" s="140">
        <v>315338</v>
      </c>
      <c r="M28" s="140">
        <v>7377845</v>
      </c>
      <c r="N28" s="140">
        <v>7693183</v>
      </c>
      <c r="O28" s="140">
        <v>126322</v>
      </c>
      <c r="P28" s="140">
        <v>3227883</v>
      </c>
      <c r="Q28" s="140">
        <v>3354205</v>
      </c>
      <c r="R28" s="139">
        <v>7</v>
      </c>
      <c r="S28" s="138">
        <v>7</v>
      </c>
      <c r="T28" s="140">
        <v>108911</v>
      </c>
      <c r="U28" s="140">
        <v>636603</v>
      </c>
      <c r="V28" s="140">
        <v>745514</v>
      </c>
      <c r="W28" s="140">
        <v>0</v>
      </c>
      <c r="X28" s="140">
        <v>296434</v>
      </c>
      <c r="Y28" s="140">
        <v>296434</v>
      </c>
      <c r="Z28" s="139">
        <v>1</v>
      </c>
      <c r="AA28" s="138">
        <v>1</v>
      </c>
      <c r="AB28" s="140">
        <v>0</v>
      </c>
      <c r="AC28" s="140">
        <v>436832</v>
      </c>
      <c r="AD28" s="140">
        <v>436832</v>
      </c>
      <c r="AE28" s="140">
        <v>0</v>
      </c>
      <c r="AF28" s="140">
        <v>118168</v>
      </c>
      <c r="AG28" s="140">
        <v>118168</v>
      </c>
      <c r="AH28" s="139">
        <v>0</v>
      </c>
      <c r="AI28" s="138">
        <v>0</v>
      </c>
      <c r="AJ28" s="140">
        <v>0</v>
      </c>
      <c r="AK28" s="140">
        <v>0</v>
      </c>
      <c r="AL28" s="140">
        <v>0</v>
      </c>
      <c r="AM28" s="140">
        <v>0</v>
      </c>
      <c r="AN28" s="140">
        <v>0</v>
      </c>
      <c r="AO28" s="140">
        <v>0</v>
      </c>
      <c r="AP28" s="139">
        <v>0</v>
      </c>
      <c r="AQ28" s="138">
        <v>0</v>
      </c>
      <c r="AR28" s="140">
        <v>0</v>
      </c>
      <c r="AS28" s="140">
        <v>0</v>
      </c>
      <c r="AT28" s="140">
        <v>0</v>
      </c>
      <c r="AU28" s="140">
        <v>0</v>
      </c>
      <c r="AV28" s="140">
        <v>0</v>
      </c>
      <c r="AW28" s="140">
        <v>0</v>
      </c>
      <c r="AX28" s="139">
        <v>0</v>
      </c>
      <c r="AY28" s="138">
        <v>0</v>
      </c>
      <c r="AZ28" s="140">
        <v>0</v>
      </c>
      <c r="BA28" s="140">
        <v>0</v>
      </c>
      <c r="BB28" s="140">
        <v>0</v>
      </c>
      <c r="BC28" s="140">
        <v>0</v>
      </c>
      <c r="BD28" s="140">
        <v>0</v>
      </c>
      <c r="BE28" s="140">
        <v>0</v>
      </c>
    </row>
    <row r="29" spans="1:57" ht="13.5" customHeight="1" x14ac:dyDescent="0.15">
      <c r="A29" s="138" t="s">
        <v>25</v>
      </c>
      <c r="B29" s="139" t="s">
        <v>412</v>
      </c>
      <c r="C29" s="138" t="s">
        <v>1</v>
      </c>
      <c r="D29" s="140">
        <v>3880110</v>
      </c>
      <c r="E29" s="140">
        <v>9372380</v>
      </c>
      <c r="F29" s="140">
        <v>13252490</v>
      </c>
      <c r="G29" s="140">
        <v>69981</v>
      </c>
      <c r="H29" s="140">
        <v>2381035</v>
      </c>
      <c r="I29" s="140">
        <v>2451016</v>
      </c>
      <c r="J29" s="139">
        <v>42</v>
      </c>
      <c r="K29" s="138">
        <v>42</v>
      </c>
      <c r="L29" s="140">
        <v>3482133</v>
      </c>
      <c r="M29" s="140">
        <v>8703641</v>
      </c>
      <c r="N29" s="140">
        <v>12185774</v>
      </c>
      <c r="O29" s="140">
        <v>9854</v>
      </c>
      <c r="P29" s="140">
        <v>1922866</v>
      </c>
      <c r="Q29" s="140">
        <v>1932720</v>
      </c>
      <c r="R29" s="139">
        <v>11</v>
      </c>
      <c r="S29" s="138">
        <v>11</v>
      </c>
      <c r="T29" s="140">
        <v>156862</v>
      </c>
      <c r="U29" s="140">
        <v>605159</v>
      </c>
      <c r="V29" s="140">
        <v>762021</v>
      </c>
      <c r="W29" s="140">
        <v>60127</v>
      </c>
      <c r="X29" s="140">
        <v>458169</v>
      </c>
      <c r="Y29" s="140">
        <v>518296</v>
      </c>
      <c r="Z29" s="139">
        <v>5</v>
      </c>
      <c r="AA29" s="138">
        <v>5</v>
      </c>
      <c r="AB29" s="140">
        <v>241115</v>
      </c>
      <c r="AC29" s="140">
        <v>63580</v>
      </c>
      <c r="AD29" s="140">
        <v>304695</v>
      </c>
      <c r="AE29" s="140">
        <v>0</v>
      </c>
      <c r="AF29" s="140">
        <v>0</v>
      </c>
      <c r="AG29" s="140">
        <v>0</v>
      </c>
      <c r="AH29" s="139">
        <v>0</v>
      </c>
      <c r="AI29" s="138">
        <v>0</v>
      </c>
      <c r="AJ29" s="140">
        <v>0</v>
      </c>
      <c r="AK29" s="140">
        <v>0</v>
      </c>
      <c r="AL29" s="140">
        <v>0</v>
      </c>
      <c r="AM29" s="140">
        <v>0</v>
      </c>
      <c r="AN29" s="140">
        <v>0</v>
      </c>
      <c r="AO29" s="140">
        <v>0</v>
      </c>
      <c r="AP29" s="139">
        <v>0</v>
      </c>
      <c r="AQ29" s="138">
        <v>0</v>
      </c>
      <c r="AR29" s="140">
        <v>0</v>
      </c>
      <c r="AS29" s="140">
        <v>0</v>
      </c>
      <c r="AT29" s="140">
        <v>0</v>
      </c>
      <c r="AU29" s="140">
        <v>0</v>
      </c>
      <c r="AV29" s="140">
        <v>0</v>
      </c>
      <c r="AW29" s="140">
        <v>0</v>
      </c>
      <c r="AX29" s="139">
        <v>0</v>
      </c>
      <c r="AY29" s="138">
        <v>0</v>
      </c>
      <c r="AZ29" s="140">
        <v>0</v>
      </c>
      <c r="BA29" s="140">
        <v>0</v>
      </c>
      <c r="BB29" s="140">
        <v>0</v>
      </c>
      <c r="BC29" s="140">
        <v>0</v>
      </c>
      <c r="BD29" s="140">
        <v>0</v>
      </c>
      <c r="BE29" s="140">
        <v>0</v>
      </c>
    </row>
    <row r="30" spans="1:57" ht="13.5" customHeight="1" x14ac:dyDescent="0.15">
      <c r="A30" s="138" t="s">
        <v>26</v>
      </c>
      <c r="B30" s="139" t="s">
        <v>413</v>
      </c>
      <c r="C30" s="138" t="s">
        <v>1</v>
      </c>
      <c r="D30" s="140">
        <v>406314</v>
      </c>
      <c r="E30" s="140">
        <v>3807555</v>
      </c>
      <c r="F30" s="140">
        <v>4213869</v>
      </c>
      <c r="G30" s="140">
        <v>0</v>
      </c>
      <c r="H30" s="140">
        <v>2454551</v>
      </c>
      <c r="I30" s="140">
        <v>2454551</v>
      </c>
      <c r="J30" s="139">
        <v>26</v>
      </c>
      <c r="K30" s="138">
        <v>26</v>
      </c>
      <c r="L30" s="140">
        <v>395178</v>
      </c>
      <c r="M30" s="140">
        <v>3759005</v>
      </c>
      <c r="N30" s="140">
        <v>4154183</v>
      </c>
      <c r="O30" s="140">
        <v>0</v>
      </c>
      <c r="P30" s="140">
        <v>1912429</v>
      </c>
      <c r="Q30" s="140">
        <v>1912429</v>
      </c>
      <c r="R30" s="139">
        <v>12</v>
      </c>
      <c r="S30" s="138">
        <v>12</v>
      </c>
      <c r="T30" s="140">
        <v>0</v>
      </c>
      <c r="U30" s="140">
        <v>36761</v>
      </c>
      <c r="V30" s="140">
        <v>36761</v>
      </c>
      <c r="W30" s="140">
        <v>0</v>
      </c>
      <c r="X30" s="140">
        <v>542122</v>
      </c>
      <c r="Y30" s="140">
        <v>542122</v>
      </c>
      <c r="Z30" s="139">
        <v>2</v>
      </c>
      <c r="AA30" s="138">
        <v>2</v>
      </c>
      <c r="AB30" s="140">
        <v>11136</v>
      </c>
      <c r="AC30" s="140">
        <v>11789</v>
      </c>
      <c r="AD30" s="140">
        <v>22925</v>
      </c>
      <c r="AE30" s="140">
        <v>0</v>
      </c>
      <c r="AF30" s="140">
        <v>0</v>
      </c>
      <c r="AG30" s="140">
        <v>0</v>
      </c>
      <c r="AH30" s="139">
        <v>0</v>
      </c>
      <c r="AI30" s="138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39">
        <v>0</v>
      </c>
      <c r="AQ30" s="138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  <c r="AW30" s="140">
        <v>0</v>
      </c>
      <c r="AX30" s="139">
        <v>0</v>
      </c>
      <c r="AY30" s="138">
        <v>0</v>
      </c>
      <c r="AZ30" s="140">
        <v>0</v>
      </c>
      <c r="BA30" s="140">
        <v>0</v>
      </c>
      <c r="BB30" s="140">
        <v>0</v>
      </c>
      <c r="BC30" s="140">
        <v>0</v>
      </c>
      <c r="BD30" s="140">
        <v>0</v>
      </c>
      <c r="BE30" s="140">
        <v>0</v>
      </c>
    </row>
    <row r="31" spans="1:57" ht="13.5" customHeight="1" x14ac:dyDescent="0.15">
      <c r="A31" s="138" t="s">
        <v>27</v>
      </c>
      <c r="B31" s="139" t="s">
        <v>414</v>
      </c>
      <c r="C31" s="138" t="s">
        <v>1</v>
      </c>
      <c r="D31" s="140">
        <v>227114</v>
      </c>
      <c r="E31" s="140">
        <v>4197486</v>
      </c>
      <c r="F31" s="140">
        <v>4424600</v>
      </c>
      <c r="G31" s="140">
        <v>3692</v>
      </c>
      <c r="H31" s="140">
        <v>1117479</v>
      </c>
      <c r="I31" s="140">
        <v>1121171</v>
      </c>
      <c r="J31" s="139">
        <v>16</v>
      </c>
      <c r="K31" s="138">
        <v>16</v>
      </c>
      <c r="L31" s="140">
        <v>210211</v>
      </c>
      <c r="M31" s="140">
        <v>2973581</v>
      </c>
      <c r="N31" s="140">
        <v>3183792</v>
      </c>
      <c r="O31" s="140">
        <v>3692</v>
      </c>
      <c r="P31" s="140">
        <v>946752</v>
      </c>
      <c r="Q31" s="140">
        <v>950444</v>
      </c>
      <c r="R31" s="139">
        <v>7</v>
      </c>
      <c r="S31" s="138">
        <v>7</v>
      </c>
      <c r="T31" s="140">
        <v>8506</v>
      </c>
      <c r="U31" s="140">
        <v>1205457</v>
      </c>
      <c r="V31" s="140">
        <v>1213963</v>
      </c>
      <c r="W31" s="140">
        <v>0</v>
      </c>
      <c r="X31" s="140">
        <v>170727</v>
      </c>
      <c r="Y31" s="140">
        <v>170727</v>
      </c>
      <c r="Z31" s="139">
        <v>2</v>
      </c>
      <c r="AA31" s="138">
        <v>2</v>
      </c>
      <c r="AB31" s="140">
        <v>8397</v>
      </c>
      <c r="AC31" s="140">
        <v>17385</v>
      </c>
      <c r="AD31" s="140">
        <v>25782</v>
      </c>
      <c r="AE31" s="140">
        <v>0</v>
      </c>
      <c r="AF31" s="140">
        <v>0</v>
      </c>
      <c r="AG31" s="140">
        <v>0</v>
      </c>
      <c r="AH31" s="139">
        <v>1</v>
      </c>
      <c r="AI31" s="138">
        <v>1</v>
      </c>
      <c r="AJ31" s="140">
        <v>0</v>
      </c>
      <c r="AK31" s="140">
        <v>1063</v>
      </c>
      <c r="AL31" s="140">
        <v>1063</v>
      </c>
      <c r="AM31" s="140">
        <v>0</v>
      </c>
      <c r="AN31" s="140">
        <v>0</v>
      </c>
      <c r="AO31" s="140">
        <v>0</v>
      </c>
      <c r="AP31" s="139">
        <v>0</v>
      </c>
      <c r="AQ31" s="138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  <c r="AW31" s="140">
        <v>0</v>
      </c>
      <c r="AX31" s="139">
        <v>0</v>
      </c>
      <c r="AY31" s="138">
        <v>0</v>
      </c>
      <c r="AZ31" s="140">
        <v>0</v>
      </c>
      <c r="BA31" s="140">
        <v>0</v>
      </c>
      <c r="BB31" s="140">
        <v>0</v>
      </c>
      <c r="BC31" s="140">
        <v>0</v>
      </c>
      <c r="BD31" s="140">
        <v>0</v>
      </c>
      <c r="BE31" s="140">
        <v>0</v>
      </c>
    </row>
    <row r="32" spans="1:57" ht="13.5" customHeight="1" x14ac:dyDescent="0.15">
      <c r="A32" s="138" t="s">
        <v>28</v>
      </c>
      <c r="B32" s="139" t="s">
        <v>415</v>
      </c>
      <c r="C32" s="138" t="s">
        <v>1</v>
      </c>
      <c r="D32" s="140">
        <v>1246803</v>
      </c>
      <c r="E32" s="140">
        <v>3729332</v>
      </c>
      <c r="F32" s="140">
        <v>4976135</v>
      </c>
      <c r="G32" s="140">
        <v>133670</v>
      </c>
      <c r="H32" s="140">
        <v>1212514</v>
      </c>
      <c r="I32" s="140">
        <v>1346184</v>
      </c>
      <c r="J32" s="139">
        <v>20</v>
      </c>
      <c r="K32" s="138">
        <v>20</v>
      </c>
      <c r="L32" s="140">
        <v>1246803</v>
      </c>
      <c r="M32" s="140">
        <v>3729332</v>
      </c>
      <c r="N32" s="140">
        <v>4976135</v>
      </c>
      <c r="O32" s="140">
        <v>133670</v>
      </c>
      <c r="P32" s="140">
        <v>1013824</v>
      </c>
      <c r="Q32" s="140">
        <v>1147494</v>
      </c>
      <c r="R32" s="139">
        <v>5</v>
      </c>
      <c r="S32" s="138">
        <v>5</v>
      </c>
      <c r="T32" s="140">
        <v>0</v>
      </c>
      <c r="U32" s="140">
        <v>0</v>
      </c>
      <c r="V32" s="140">
        <v>0</v>
      </c>
      <c r="W32" s="140">
        <v>0</v>
      </c>
      <c r="X32" s="140">
        <v>198690</v>
      </c>
      <c r="Y32" s="140">
        <v>198690</v>
      </c>
      <c r="Z32" s="139">
        <v>0</v>
      </c>
      <c r="AA32" s="138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39">
        <v>0</v>
      </c>
      <c r="AI32" s="138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39">
        <v>0</v>
      </c>
      <c r="AQ32" s="138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  <c r="AW32" s="140">
        <v>0</v>
      </c>
      <c r="AX32" s="139">
        <v>0</v>
      </c>
      <c r="AY32" s="138">
        <v>0</v>
      </c>
      <c r="AZ32" s="140">
        <v>0</v>
      </c>
      <c r="BA32" s="140">
        <v>0</v>
      </c>
      <c r="BB32" s="140">
        <v>0</v>
      </c>
      <c r="BC32" s="140">
        <v>0</v>
      </c>
      <c r="BD32" s="140">
        <v>0</v>
      </c>
      <c r="BE32" s="140">
        <v>0</v>
      </c>
    </row>
    <row r="33" spans="1:57" ht="13.5" customHeight="1" x14ac:dyDescent="0.15">
      <c r="A33" s="138" t="s">
        <v>29</v>
      </c>
      <c r="B33" s="139" t="s">
        <v>416</v>
      </c>
      <c r="C33" s="138" t="s">
        <v>1</v>
      </c>
      <c r="D33" s="140">
        <v>1590447</v>
      </c>
      <c r="E33" s="140">
        <v>18680152</v>
      </c>
      <c r="F33" s="140">
        <v>20270599</v>
      </c>
      <c r="G33" s="140">
        <v>40426</v>
      </c>
      <c r="H33" s="140">
        <v>923493</v>
      </c>
      <c r="I33" s="140">
        <v>963919</v>
      </c>
      <c r="J33" s="139">
        <v>32</v>
      </c>
      <c r="K33" s="138">
        <v>32</v>
      </c>
      <c r="L33" s="140">
        <v>1473331</v>
      </c>
      <c r="M33" s="140">
        <v>18143475</v>
      </c>
      <c r="N33" s="140">
        <v>19616806</v>
      </c>
      <c r="O33" s="140">
        <v>40426</v>
      </c>
      <c r="P33" s="140">
        <v>923493</v>
      </c>
      <c r="Q33" s="140">
        <v>963919</v>
      </c>
      <c r="R33" s="139">
        <v>3</v>
      </c>
      <c r="S33" s="138">
        <v>3</v>
      </c>
      <c r="T33" s="140">
        <v>117116</v>
      </c>
      <c r="U33" s="140">
        <v>536677</v>
      </c>
      <c r="V33" s="140">
        <v>653793</v>
      </c>
      <c r="W33" s="140">
        <v>0</v>
      </c>
      <c r="X33" s="140">
        <v>0</v>
      </c>
      <c r="Y33" s="140">
        <v>0</v>
      </c>
      <c r="Z33" s="139">
        <v>0</v>
      </c>
      <c r="AA33" s="138">
        <v>0</v>
      </c>
      <c r="AB33" s="140">
        <v>0</v>
      </c>
      <c r="AC33" s="140">
        <v>0</v>
      </c>
      <c r="AD33" s="140">
        <v>0</v>
      </c>
      <c r="AE33" s="140">
        <v>0</v>
      </c>
      <c r="AF33" s="140">
        <v>0</v>
      </c>
      <c r="AG33" s="140">
        <v>0</v>
      </c>
      <c r="AH33" s="139">
        <v>0</v>
      </c>
      <c r="AI33" s="138">
        <v>0</v>
      </c>
      <c r="AJ33" s="140">
        <v>0</v>
      </c>
      <c r="AK33" s="140">
        <v>0</v>
      </c>
      <c r="AL33" s="140">
        <v>0</v>
      </c>
      <c r="AM33" s="140">
        <v>0</v>
      </c>
      <c r="AN33" s="140">
        <v>0</v>
      </c>
      <c r="AO33" s="140">
        <v>0</v>
      </c>
      <c r="AP33" s="139">
        <v>0</v>
      </c>
      <c r="AQ33" s="138">
        <v>0</v>
      </c>
      <c r="AR33" s="140">
        <v>0</v>
      </c>
      <c r="AS33" s="140">
        <v>0</v>
      </c>
      <c r="AT33" s="140">
        <v>0</v>
      </c>
      <c r="AU33" s="140">
        <v>0</v>
      </c>
      <c r="AV33" s="140">
        <v>0</v>
      </c>
      <c r="AW33" s="140">
        <v>0</v>
      </c>
      <c r="AX33" s="139">
        <v>0</v>
      </c>
      <c r="AY33" s="138">
        <v>0</v>
      </c>
      <c r="AZ33" s="140">
        <v>0</v>
      </c>
      <c r="BA33" s="140">
        <v>0</v>
      </c>
      <c r="BB33" s="140">
        <v>0</v>
      </c>
      <c r="BC33" s="140">
        <v>0</v>
      </c>
      <c r="BD33" s="140">
        <v>0</v>
      </c>
      <c r="BE33" s="140">
        <v>0</v>
      </c>
    </row>
    <row r="34" spans="1:57" ht="13.5" customHeight="1" x14ac:dyDescent="0.15">
      <c r="A34" s="138" t="s">
        <v>30</v>
      </c>
      <c r="B34" s="139" t="s">
        <v>417</v>
      </c>
      <c r="C34" s="138" t="s">
        <v>1</v>
      </c>
      <c r="D34" s="140">
        <v>1156341</v>
      </c>
      <c r="E34" s="140">
        <v>6705676</v>
      </c>
      <c r="F34" s="140">
        <v>7862017</v>
      </c>
      <c r="G34" s="140">
        <v>0</v>
      </c>
      <c r="H34" s="140">
        <v>734912</v>
      </c>
      <c r="I34" s="140">
        <v>734912</v>
      </c>
      <c r="J34" s="139">
        <v>28</v>
      </c>
      <c r="K34" s="138">
        <v>28</v>
      </c>
      <c r="L34" s="140">
        <v>1064054</v>
      </c>
      <c r="M34" s="140">
        <v>6457786</v>
      </c>
      <c r="N34" s="140">
        <v>7521840</v>
      </c>
      <c r="O34" s="140">
        <v>0</v>
      </c>
      <c r="P34" s="140">
        <v>374666</v>
      </c>
      <c r="Q34" s="140">
        <v>374666</v>
      </c>
      <c r="R34" s="139">
        <v>11</v>
      </c>
      <c r="S34" s="138">
        <v>11</v>
      </c>
      <c r="T34" s="140">
        <v>0</v>
      </c>
      <c r="U34" s="140">
        <v>247890</v>
      </c>
      <c r="V34" s="140">
        <v>247890</v>
      </c>
      <c r="W34" s="140">
        <v>0</v>
      </c>
      <c r="X34" s="140">
        <v>331494</v>
      </c>
      <c r="Y34" s="140">
        <v>331494</v>
      </c>
      <c r="Z34" s="139">
        <v>3</v>
      </c>
      <c r="AA34" s="138">
        <v>3</v>
      </c>
      <c r="AB34" s="140">
        <v>92287</v>
      </c>
      <c r="AC34" s="140">
        <v>0</v>
      </c>
      <c r="AD34" s="140">
        <v>92287</v>
      </c>
      <c r="AE34" s="140">
        <v>0</v>
      </c>
      <c r="AF34" s="140">
        <v>28752</v>
      </c>
      <c r="AG34" s="140">
        <v>28752</v>
      </c>
      <c r="AH34" s="139">
        <v>0</v>
      </c>
      <c r="AI34" s="138">
        <v>0</v>
      </c>
      <c r="AJ34" s="140">
        <v>0</v>
      </c>
      <c r="AK34" s="140">
        <v>0</v>
      </c>
      <c r="AL34" s="140">
        <v>0</v>
      </c>
      <c r="AM34" s="140">
        <v>0</v>
      </c>
      <c r="AN34" s="140">
        <v>0</v>
      </c>
      <c r="AO34" s="140">
        <v>0</v>
      </c>
      <c r="AP34" s="139">
        <v>0</v>
      </c>
      <c r="AQ34" s="138">
        <v>0</v>
      </c>
      <c r="AR34" s="140">
        <v>0</v>
      </c>
      <c r="AS34" s="140">
        <v>0</v>
      </c>
      <c r="AT34" s="140">
        <v>0</v>
      </c>
      <c r="AU34" s="140">
        <v>0</v>
      </c>
      <c r="AV34" s="140">
        <v>0</v>
      </c>
      <c r="AW34" s="140">
        <v>0</v>
      </c>
      <c r="AX34" s="139">
        <v>0</v>
      </c>
      <c r="AY34" s="138">
        <v>0</v>
      </c>
      <c r="AZ34" s="140">
        <v>0</v>
      </c>
      <c r="BA34" s="140">
        <v>0</v>
      </c>
      <c r="BB34" s="140">
        <v>0</v>
      </c>
      <c r="BC34" s="140">
        <v>0</v>
      </c>
      <c r="BD34" s="140">
        <v>0</v>
      </c>
      <c r="BE34" s="140">
        <v>0</v>
      </c>
    </row>
    <row r="35" spans="1:57" ht="13.5" customHeight="1" x14ac:dyDescent="0.15">
      <c r="A35" s="138" t="s">
        <v>31</v>
      </c>
      <c r="B35" s="139" t="s">
        <v>418</v>
      </c>
      <c r="C35" s="138" t="s">
        <v>1</v>
      </c>
      <c r="D35" s="140">
        <v>4755172</v>
      </c>
      <c r="E35" s="140">
        <v>1998871</v>
      </c>
      <c r="F35" s="140">
        <v>6754043</v>
      </c>
      <c r="G35" s="140">
        <v>391254</v>
      </c>
      <c r="H35" s="140">
        <v>1318351</v>
      </c>
      <c r="I35" s="140">
        <v>1709605</v>
      </c>
      <c r="J35" s="139">
        <v>29</v>
      </c>
      <c r="K35" s="138">
        <v>29</v>
      </c>
      <c r="L35" s="140">
        <v>1780782</v>
      </c>
      <c r="M35" s="140">
        <v>1312664</v>
      </c>
      <c r="N35" s="140">
        <v>3093446</v>
      </c>
      <c r="O35" s="140">
        <v>251431</v>
      </c>
      <c r="P35" s="140">
        <v>1022766</v>
      </c>
      <c r="Q35" s="140">
        <v>1274197</v>
      </c>
      <c r="R35" s="139">
        <v>18</v>
      </c>
      <c r="S35" s="138">
        <v>18</v>
      </c>
      <c r="T35" s="140">
        <v>2816975</v>
      </c>
      <c r="U35" s="140">
        <v>675746</v>
      </c>
      <c r="V35" s="140">
        <v>3492721</v>
      </c>
      <c r="W35" s="140">
        <v>139823</v>
      </c>
      <c r="X35" s="140">
        <v>295585</v>
      </c>
      <c r="Y35" s="140">
        <v>435408</v>
      </c>
      <c r="Z35" s="139">
        <v>3</v>
      </c>
      <c r="AA35" s="138">
        <v>3</v>
      </c>
      <c r="AB35" s="140">
        <v>157415</v>
      </c>
      <c r="AC35" s="140">
        <v>10461</v>
      </c>
      <c r="AD35" s="140">
        <v>167876</v>
      </c>
      <c r="AE35" s="140">
        <v>0</v>
      </c>
      <c r="AF35" s="140">
        <v>0</v>
      </c>
      <c r="AG35" s="140">
        <v>0</v>
      </c>
      <c r="AH35" s="139">
        <v>0</v>
      </c>
      <c r="AI35" s="138">
        <v>0</v>
      </c>
      <c r="AJ35" s="140">
        <v>0</v>
      </c>
      <c r="AK35" s="140">
        <v>0</v>
      </c>
      <c r="AL35" s="140">
        <v>0</v>
      </c>
      <c r="AM35" s="140">
        <v>0</v>
      </c>
      <c r="AN35" s="140">
        <v>0</v>
      </c>
      <c r="AO35" s="140">
        <v>0</v>
      </c>
      <c r="AP35" s="139">
        <v>0</v>
      </c>
      <c r="AQ35" s="138">
        <v>0</v>
      </c>
      <c r="AR35" s="140">
        <v>0</v>
      </c>
      <c r="AS35" s="140">
        <v>0</v>
      </c>
      <c r="AT35" s="140">
        <v>0</v>
      </c>
      <c r="AU35" s="140">
        <v>0</v>
      </c>
      <c r="AV35" s="140">
        <v>0</v>
      </c>
      <c r="AW35" s="140">
        <v>0</v>
      </c>
      <c r="AX35" s="139">
        <v>0</v>
      </c>
      <c r="AY35" s="138">
        <v>0</v>
      </c>
      <c r="AZ35" s="140">
        <v>0</v>
      </c>
      <c r="BA35" s="140">
        <v>0</v>
      </c>
      <c r="BB35" s="140">
        <v>0</v>
      </c>
      <c r="BC35" s="140">
        <v>0</v>
      </c>
      <c r="BD35" s="140">
        <v>0</v>
      </c>
      <c r="BE35" s="140">
        <v>0</v>
      </c>
    </row>
    <row r="36" spans="1:57" ht="13.5" customHeight="1" x14ac:dyDescent="0.15">
      <c r="A36" s="138" t="s">
        <v>33</v>
      </c>
      <c r="B36" s="139" t="s">
        <v>419</v>
      </c>
      <c r="C36" s="138" t="s">
        <v>1</v>
      </c>
      <c r="D36" s="140">
        <v>232096</v>
      </c>
      <c r="E36" s="140">
        <v>2881410</v>
      </c>
      <c r="F36" s="140">
        <v>3113506</v>
      </c>
      <c r="G36" s="140">
        <v>427044</v>
      </c>
      <c r="H36" s="140">
        <v>2327659</v>
      </c>
      <c r="I36" s="140">
        <v>2754703</v>
      </c>
      <c r="J36" s="139">
        <v>29</v>
      </c>
      <c r="K36" s="138">
        <v>29</v>
      </c>
      <c r="L36" s="140">
        <v>197908</v>
      </c>
      <c r="M36" s="140">
        <v>1959480</v>
      </c>
      <c r="N36" s="140">
        <v>2157388</v>
      </c>
      <c r="O36" s="140">
        <v>426810</v>
      </c>
      <c r="P36" s="140">
        <v>1725643</v>
      </c>
      <c r="Q36" s="140">
        <v>2152453</v>
      </c>
      <c r="R36" s="139">
        <v>16</v>
      </c>
      <c r="S36" s="138">
        <v>16</v>
      </c>
      <c r="T36" s="140">
        <v>23857</v>
      </c>
      <c r="U36" s="140">
        <v>906692</v>
      </c>
      <c r="V36" s="140">
        <v>930549</v>
      </c>
      <c r="W36" s="140">
        <v>234</v>
      </c>
      <c r="X36" s="140">
        <v>292261</v>
      </c>
      <c r="Y36" s="140">
        <v>292495</v>
      </c>
      <c r="Z36" s="139">
        <v>3</v>
      </c>
      <c r="AA36" s="138">
        <v>3</v>
      </c>
      <c r="AB36" s="140">
        <v>10331</v>
      </c>
      <c r="AC36" s="140">
        <v>15238</v>
      </c>
      <c r="AD36" s="140">
        <v>25569</v>
      </c>
      <c r="AE36" s="140">
        <v>0</v>
      </c>
      <c r="AF36" s="140">
        <v>14019</v>
      </c>
      <c r="AG36" s="140">
        <v>14019</v>
      </c>
      <c r="AH36" s="139">
        <v>1</v>
      </c>
      <c r="AI36" s="138">
        <v>1</v>
      </c>
      <c r="AJ36" s="140">
        <v>0</v>
      </c>
      <c r="AK36" s="140">
        <v>0</v>
      </c>
      <c r="AL36" s="140">
        <v>0</v>
      </c>
      <c r="AM36" s="140">
        <v>0</v>
      </c>
      <c r="AN36" s="140">
        <v>239606</v>
      </c>
      <c r="AO36" s="140">
        <v>239606</v>
      </c>
      <c r="AP36" s="139">
        <v>1</v>
      </c>
      <c r="AQ36" s="138">
        <v>1</v>
      </c>
      <c r="AR36" s="140">
        <v>0</v>
      </c>
      <c r="AS36" s="140">
        <v>0</v>
      </c>
      <c r="AT36" s="140">
        <v>0</v>
      </c>
      <c r="AU36" s="140">
        <v>0</v>
      </c>
      <c r="AV36" s="140">
        <v>56130</v>
      </c>
      <c r="AW36" s="140">
        <v>56130</v>
      </c>
      <c r="AX36" s="139">
        <v>0</v>
      </c>
      <c r="AY36" s="138">
        <v>0</v>
      </c>
      <c r="AZ36" s="140">
        <v>0</v>
      </c>
      <c r="BA36" s="140">
        <v>0</v>
      </c>
      <c r="BB36" s="140">
        <v>0</v>
      </c>
      <c r="BC36" s="140">
        <v>0</v>
      </c>
      <c r="BD36" s="140">
        <v>0</v>
      </c>
      <c r="BE36" s="140">
        <v>0</v>
      </c>
    </row>
    <row r="37" spans="1:57" ht="13.5" customHeight="1" x14ac:dyDescent="0.15">
      <c r="A37" s="138" t="s">
        <v>34</v>
      </c>
      <c r="B37" s="139" t="s">
        <v>420</v>
      </c>
      <c r="C37" s="138" t="s">
        <v>1</v>
      </c>
      <c r="D37" s="140">
        <v>134549</v>
      </c>
      <c r="E37" s="140">
        <v>2775285</v>
      </c>
      <c r="F37" s="140">
        <v>2909834</v>
      </c>
      <c r="G37" s="140">
        <v>14436</v>
      </c>
      <c r="H37" s="140">
        <v>670564</v>
      </c>
      <c r="I37" s="140">
        <v>685000</v>
      </c>
      <c r="J37" s="139">
        <v>19</v>
      </c>
      <c r="K37" s="138">
        <v>19</v>
      </c>
      <c r="L37" s="140">
        <v>131948</v>
      </c>
      <c r="M37" s="140">
        <v>2521265</v>
      </c>
      <c r="N37" s="140">
        <v>2653213</v>
      </c>
      <c r="O37" s="140">
        <v>14436</v>
      </c>
      <c r="P37" s="140">
        <v>625673</v>
      </c>
      <c r="Q37" s="140">
        <v>640109</v>
      </c>
      <c r="R37" s="139">
        <v>5</v>
      </c>
      <c r="S37" s="138">
        <v>5</v>
      </c>
      <c r="T37" s="140">
        <v>2601</v>
      </c>
      <c r="U37" s="140">
        <v>254020</v>
      </c>
      <c r="V37" s="140">
        <v>256621</v>
      </c>
      <c r="W37" s="140">
        <v>0</v>
      </c>
      <c r="X37" s="140">
        <v>44891</v>
      </c>
      <c r="Y37" s="140">
        <v>44891</v>
      </c>
      <c r="Z37" s="139">
        <v>0</v>
      </c>
      <c r="AA37" s="138">
        <v>0</v>
      </c>
      <c r="AB37" s="140">
        <v>0</v>
      </c>
      <c r="AC37" s="140">
        <v>0</v>
      </c>
      <c r="AD37" s="140">
        <v>0</v>
      </c>
      <c r="AE37" s="140">
        <v>0</v>
      </c>
      <c r="AF37" s="140">
        <v>0</v>
      </c>
      <c r="AG37" s="140">
        <v>0</v>
      </c>
      <c r="AH37" s="139">
        <v>0</v>
      </c>
      <c r="AI37" s="138">
        <v>0</v>
      </c>
      <c r="AJ37" s="140">
        <v>0</v>
      </c>
      <c r="AK37" s="140">
        <v>0</v>
      </c>
      <c r="AL37" s="140">
        <v>0</v>
      </c>
      <c r="AM37" s="140">
        <v>0</v>
      </c>
      <c r="AN37" s="140">
        <v>0</v>
      </c>
      <c r="AO37" s="140">
        <v>0</v>
      </c>
      <c r="AP37" s="139">
        <v>0</v>
      </c>
      <c r="AQ37" s="138">
        <v>0</v>
      </c>
      <c r="AR37" s="140">
        <v>0</v>
      </c>
      <c r="AS37" s="140">
        <v>0</v>
      </c>
      <c r="AT37" s="140">
        <v>0</v>
      </c>
      <c r="AU37" s="140">
        <v>0</v>
      </c>
      <c r="AV37" s="140">
        <v>0</v>
      </c>
      <c r="AW37" s="140">
        <v>0</v>
      </c>
      <c r="AX37" s="139">
        <v>0</v>
      </c>
      <c r="AY37" s="138">
        <v>0</v>
      </c>
      <c r="AZ37" s="140">
        <v>0</v>
      </c>
      <c r="BA37" s="140">
        <v>0</v>
      </c>
      <c r="BB37" s="140">
        <v>0</v>
      </c>
      <c r="BC37" s="140">
        <v>0</v>
      </c>
      <c r="BD37" s="140">
        <v>0</v>
      </c>
      <c r="BE37" s="140">
        <v>0</v>
      </c>
    </row>
    <row r="38" spans="1:57" ht="13.5" customHeight="1" x14ac:dyDescent="0.15">
      <c r="A38" s="138" t="s">
        <v>35</v>
      </c>
      <c r="B38" s="139" t="s">
        <v>421</v>
      </c>
      <c r="C38" s="138" t="s">
        <v>1</v>
      </c>
      <c r="D38" s="140">
        <v>55219</v>
      </c>
      <c r="E38" s="140">
        <v>2410547</v>
      </c>
      <c r="F38" s="140">
        <v>2465766</v>
      </c>
      <c r="G38" s="140">
        <v>0</v>
      </c>
      <c r="H38" s="140">
        <v>381079</v>
      </c>
      <c r="I38" s="140">
        <v>381079</v>
      </c>
      <c r="J38" s="139">
        <v>11</v>
      </c>
      <c r="K38" s="138">
        <v>11</v>
      </c>
      <c r="L38" s="140">
        <v>33880</v>
      </c>
      <c r="M38" s="140">
        <v>1695675</v>
      </c>
      <c r="N38" s="140">
        <v>1729555</v>
      </c>
      <c r="O38" s="140">
        <v>0</v>
      </c>
      <c r="P38" s="140">
        <v>320578</v>
      </c>
      <c r="Q38" s="140">
        <v>320578</v>
      </c>
      <c r="R38" s="139">
        <v>4</v>
      </c>
      <c r="S38" s="138">
        <v>4</v>
      </c>
      <c r="T38" s="140">
        <v>17618</v>
      </c>
      <c r="U38" s="140">
        <v>675271</v>
      </c>
      <c r="V38" s="140">
        <v>692889</v>
      </c>
      <c r="W38" s="140">
        <v>0</v>
      </c>
      <c r="X38" s="140">
        <v>21683</v>
      </c>
      <c r="Y38" s="140">
        <v>21683</v>
      </c>
      <c r="Z38" s="139">
        <v>2</v>
      </c>
      <c r="AA38" s="138">
        <v>2</v>
      </c>
      <c r="AB38" s="140">
        <v>3721</v>
      </c>
      <c r="AC38" s="140">
        <v>39601</v>
      </c>
      <c r="AD38" s="140">
        <v>43322</v>
      </c>
      <c r="AE38" s="140">
        <v>0</v>
      </c>
      <c r="AF38" s="140">
        <v>38818</v>
      </c>
      <c r="AG38" s="140">
        <v>38818</v>
      </c>
      <c r="AH38" s="139">
        <v>0</v>
      </c>
      <c r="AI38" s="138">
        <v>0</v>
      </c>
      <c r="AJ38" s="140">
        <v>0</v>
      </c>
      <c r="AK38" s="140">
        <v>0</v>
      </c>
      <c r="AL38" s="140">
        <v>0</v>
      </c>
      <c r="AM38" s="140">
        <v>0</v>
      </c>
      <c r="AN38" s="140">
        <v>0</v>
      </c>
      <c r="AO38" s="140">
        <v>0</v>
      </c>
      <c r="AP38" s="139">
        <v>0</v>
      </c>
      <c r="AQ38" s="138">
        <v>0</v>
      </c>
      <c r="AR38" s="140">
        <v>0</v>
      </c>
      <c r="AS38" s="140">
        <v>0</v>
      </c>
      <c r="AT38" s="140">
        <v>0</v>
      </c>
      <c r="AU38" s="140">
        <v>0</v>
      </c>
      <c r="AV38" s="140">
        <v>0</v>
      </c>
      <c r="AW38" s="140">
        <v>0</v>
      </c>
      <c r="AX38" s="139">
        <v>0</v>
      </c>
      <c r="AY38" s="138">
        <v>0</v>
      </c>
      <c r="AZ38" s="140">
        <v>0</v>
      </c>
      <c r="BA38" s="140">
        <v>0</v>
      </c>
      <c r="BB38" s="140">
        <v>0</v>
      </c>
      <c r="BC38" s="140">
        <v>0</v>
      </c>
      <c r="BD38" s="140">
        <v>0</v>
      </c>
      <c r="BE38" s="140">
        <v>0</v>
      </c>
    </row>
    <row r="39" spans="1:57" ht="13.5" customHeight="1" x14ac:dyDescent="0.15">
      <c r="A39" s="138" t="s">
        <v>36</v>
      </c>
      <c r="B39" s="139" t="s">
        <v>422</v>
      </c>
      <c r="C39" s="138" t="s">
        <v>1</v>
      </c>
      <c r="D39" s="140">
        <v>938048</v>
      </c>
      <c r="E39" s="140">
        <v>3235965</v>
      </c>
      <c r="F39" s="140">
        <v>4174013</v>
      </c>
      <c r="G39" s="140">
        <v>12070</v>
      </c>
      <c r="H39" s="140">
        <v>1628859</v>
      </c>
      <c r="I39" s="140">
        <v>1640929</v>
      </c>
      <c r="J39" s="139">
        <v>23</v>
      </c>
      <c r="K39" s="138">
        <v>23</v>
      </c>
      <c r="L39" s="140">
        <v>498658</v>
      </c>
      <c r="M39" s="140">
        <v>1465646</v>
      </c>
      <c r="N39" s="140">
        <v>1964304</v>
      </c>
      <c r="O39" s="140">
        <v>8295</v>
      </c>
      <c r="P39" s="140">
        <v>1144685</v>
      </c>
      <c r="Q39" s="140">
        <v>1152980</v>
      </c>
      <c r="R39" s="139">
        <v>14</v>
      </c>
      <c r="S39" s="138">
        <v>14</v>
      </c>
      <c r="T39" s="140">
        <v>335541</v>
      </c>
      <c r="U39" s="140">
        <v>1106261</v>
      </c>
      <c r="V39" s="140">
        <v>1441802</v>
      </c>
      <c r="W39" s="140">
        <v>2419</v>
      </c>
      <c r="X39" s="140">
        <v>356555</v>
      </c>
      <c r="Y39" s="140">
        <v>358974</v>
      </c>
      <c r="Z39" s="139">
        <v>4</v>
      </c>
      <c r="AA39" s="138">
        <v>4</v>
      </c>
      <c r="AB39" s="140">
        <v>103849</v>
      </c>
      <c r="AC39" s="140">
        <v>517647</v>
      </c>
      <c r="AD39" s="140">
        <v>621496</v>
      </c>
      <c r="AE39" s="140">
        <v>1356</v>
      </c>
      <c r="AF39" s="140">
        <v>127619</v>
      </c>
      <c r="AG39" s="140">
        <v>128975</v>
      </c>
      <c r="AH39" s="139">
        <v>2</v>
      </c>
      <c r="AI39" s="138">
        <v>2</v>
      </c>
      <c r="AJ39" s="140">
        <v>0</v>
      </c>
      <c r="AK39" s="140">
        <v>146411</v>
      </c>
      <c r="AL39" s="140">
        <v>146411</v>
      </c>
      <c r="AM39" s="140">
        <v>0</v>
      </c>
      <c r="AN39" s="140">
        <v>0</v>
      </c>
      <c r="AO39" s="140">
        <v>0</v>
      </c>
      <c r="AP39" s="139">
        <v>0</v>
      </c>
      <c r="AQ39" s="138">
        <v>0</v>
      </c>
      <c r="AR39" s="140">
        <v>0</v>
      </c>
      <c r="AS39" s="140">
        <v>0</v>
      </c>
      <c r="AT39" s="140">
        <v>0</v>
      </c>
      <c r="AU39" s="140">
        <v>0</v>
      </c>
      <c r="AV39" s="140">
        <v>0</v>
      </c>
      <c r="AW39" s="140">
        <v>0</v>
      </c>
      <c r="AX39" s="139">
        <v>0</v>
      </c>
      <c r="AY39" s="138">
        <v>0</v>
      </c>
      <c r="AZ39" s="140">
        <v>0</v>
      </c>
      <c r="BA39" s="140">
        <v>0</v>
      </c>
      <c r="BB39" s="140">
        <v>0</v>
      </c>
      <c r="BC39" s="140">
        <v>0</v>
      </c>
      <c r="BD39" s="140">
        <v>0</v>
      </c>
      <c r="BE39" s="140">
        <v>0</v>
      </c>
    </row>
    <row r="40" spans="1:57" ht="13.5" customHeight="1" x14ac:dyDescent="0.15">
      <c r="A40" s="138" t="s">
        <v>37</v>
      </c>
      <c r="B40" s="139" t="s">
        <v>423</v>
      </c>
      <c r="C40" s="138" t="s">
        <v>1</v>
      </c>
      <c r="D40" s="140">
        <v>1097</v>
      </c>
      <c r="E40" s="140">
        <v>3646958</v>
      </c>
      <c r="F40" s="140">
        <v>3648055</v>
      </c>
      <c r="G40" s="140">
        <v>0</v>
      </c>
      <c r="H40" s="140">
        <v>808212</v>
      </c>
      <c r="I40" s="140">
        <v>808212</v>
      </c>
      <c r="J40" s="139">
        <v>12</v>
      </c>
      <c r="K40" s="138">
        <v>12</v>
      </c>
      <c r="L40" s="140">
        <v>1097</v>
      </c>
      <c r="M40" s="140">
        <v>3646958</v>
      </c>
      <c r="N40" s="140">
        <v>3648055</v>
      </c>
      <c r="O40" s="140">
        <v>0</v>
      </c>
      <c r="P40" s="140">
        <v>808212</v>
      </c>
      <c r="Q40" s="140">
        <v>808212</v>
      </c>
      <c r="R40" s="139">
        <v>0</v>
      </c>
      <c r="S40" s="138">
        <v>0</v>
      </c>
      <c r="T40" s="140">
        <v>0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39">
        <v>0</v>
      </c>
      <c r="AA40" s="138">
        <v>0</v>
      </c>
      <c r="AB40" s="140">
        <v>0</v>
      </c>
      <c r="AC40" s="140">
        <v>0</v>
      </c>
      <c r="AD40" s="140">
        <v>0</v>
      </c>
      <c r="AE40" s="140">
        <v>0</v>
      </c>
      <c r="AF40" s="140">
        <v>0</v>
      </c>
      <c r="AG40" s="140">
        <v>0</v>
      </c>
      <c r="AH40" s="139">
        <v>0</v>
      </c>
      <c r="AI40" s="138">
        <v>0</v>
      </c>
      <c r="AJ40" s="140">
        <v>0</v>
      </c>
      <c r="AK40" s="140">
        <v>0</v>
      </c>
      <c r="AL40" s="140">
        <v>0</v>
      </c>
      <c r="AM40" s="140">
        <v>0</v>
      </c>
      <c r="AN40" s="140">
        <v>0</v>
      </c>
      <c r="AO40" s="140">
        <v>0</v>
      </c>
      <c r="AP40" s="139">
        <v>0</v>
      </c>
      <c r="AQ40" s="138">
        <v>0</v>
      </c>
      <c r="AR40" s="140">
        <v>0</v>
      </c>
      <c r="AS40" s="140">
        <v>0</v>
      </c>
      <c r="AT40" s="140">
        <v>0</v>
      </c>
      <c r="AU40" s="140">
        <v>0</v>
      </c>
      <c r="AV40" s="140">
        <v>0</v>
      </c>
      <c r="AW40" s="140">
        <v>0</v>
      </c>
      <c r="AX40" s="139">
        <v>0</v>
      </c>
      <c r="AY40" s="138">
        <v>0</v>
      </c>
      <c r="AZ40" s="140">
        <v>0</v>
      </c>
      <c r="BA40" s="140">
        <v>0</v>
      </c>
      <c r="BB40" s="140">
        <v>0</v>
      </c>
      <c r="BC40" s="140">
        <v>0</v>
      </c>
      <c r="BD40" s="140">
        <v>0</v>
      </c>
      <c r="BE40" s="140">
        <v>0</v>
      </c>
    </row>
    <row r="41" spans="1:57" ht="13.5" customHeight="1" x14ac:dyDescent="0.15">
      <c r="A41" s="138" t="s">
        <v>38</v>
      </c>
      <c r="B41" s="139" t="s">
        <v>424</v>
      </c>
      <c r="C41" s="138" t="s">
        <v>1</v>
      </c>
      <c r="D41" s="140">
        <v>0</v>
      </c>
      <c r="E41" s="140">
        <v>2537052</v>
      </c>
      <c r="F41" s="140">
        <v>2537052</v>
      </c>
      <c r="G41" s="140">
        <v>0</v>
      </c>
      <c r="H41" s="140">
        <v>162787</v>
      </c>
      <c r="I41" s="140">
        <v>162787</v>
      </c>
      <c r="J41" s="139">
        <v>11</v>
      </c>
      <c r="K41" s="138">
        <v>11</v>
      </c>
      <c r="L41" s="140">
        <v>0</v>
      </c>
      <c r="M41" s="140">
        <v>1951128</v>
      </c>
      <c r="N41" s="140">
        <v>1951128</v>
      </c>
      <c r="O41" s="140">
        <v>0</v>
      </c>
      <c r="P41" s="140">
        <v>134445</v>
      </c>
      <c r="Q41" s="140">
        <v>134445</v>
      </c>
      <c r="R41" s="139">
        <v>4</v>
      </c>
      <c r="S41" s="138">
        <v>4</v>
      </c>
      <c r="T41" s="140">
        <v>0</v>
      </c>
      <c r="U41" s="140">
        <v>585924</v>
      </c>
      <c r="V41" s="140">
        <v>585924</v>
      </c>
      <c r="W41" s="140">
        <v>0</v>
      </c>
      <c r="X41" s="140">
        <v>28342</v>
      </c>
      <c r="Y41" s="140">
        <v>28342</v>
      </c>
      <c r="Z41" s="139">
        <v>0</v>
      </c>
      <c r="AA41" s="138">
        <v>0</v>
      </c>
      <c r="AB41" s="140">
        <v>0</v>
      </c>
      <c r="AC41" s="140">
        <v>0</v>
      </c>
      <c r="AD41" s="140">
        <v>0</v>
      </c>
      <c r="AE41" s="140">
        <v>0</v>
      </c>
      <c r="AF41" s="140">
        <v>0</v>
      </c>
      <c r="AG41" s="140">
        <v>0</v>
      </c>
      <c r="AH41" s="139">
        <v>0</v>
      </c>
      <c r="AI41" s="138">
        <v>0</v>
      </c>
      <c r="AJ41" s="140">
        <v>0</v>
      </c>
      <c r="AK41" s="140">
        <v>0</v>
      </c>
      <c r="AL41" s="140">
        <v>0</v>
      </c>
      <c r="AM41" s="140">
        <v>0</v>
      </c>
      <c r="AN41" s="140">
        <v>0</v>
      </c>
      <c r="AO41" s="140">
        <v>0</v>
      </c>
      <c r="AP41" s="139">
        <v>0</v>
      </c>
      <c r="AQ41" s="138">
        <v>0</v>
      </c>
      <c r="AR41" s="140">
        <v>0</v>
      </c>
      <c r="AS41" s="140">
        <v>0</v>
      </c>
      <c r="AT41" s="140">
        <v>0</v>
      </c>
      <c r="AU41" s="140">
        <v>0</v>
      </c>
      <c r="AV41" s="140">
        <v>0</v>
      </c>
      <c r="AW41" s="140">
        <v>0</v>
      </c>
      <c r="AX41" s="139">
        <v>0</v>
      </c>
      <c r="AY41" s="138">
        <v>0</v>
      </c>
      <c r="AZ41" s="140">
        <v>0</v>
      </c>
      <c r="BA41" s="140">
        <v>0</v>
      </c>
      <c r="BB41" s="140">
        <v>0</v>
      </c>
      <c r="BC41" s="140">
        <v>0</v>
      </c>
      <c r="BD41" s="140">
        <v>0</v>
      </c>
      <c r="BE41" s="140">
        <v>0</v>
      </c>
    </row>
    <row r="42" spans="1:57" ht="13.5" customHeight="1" x14ac:dyDescent="0.15">
      <c r="A42" s="138" t="s">
        <v>39</v>
      </c>
      <c r="B42" s="139" t="s">
        <v>425</v>
      </c>
      <c r="C42" s="138" t="s">
        <v>1</v>
      </c>
      <c r="D42" s="140">
        <v>177061</v>
      </c>
      <c r="E42" s="140">
        <v>3483674</v>
      </c>
      <c r="F42" s="140">
        <v>3660735</v>
      </c>
      <c r="G42" s="140">
        <v>715056</v>
      </c>
      <c r="H42" s="140">
        <v>1001405</v>
      </c>
      <c r="I42" s="140">
        <v>1716461</v>
      </c>
      <c r="J42" s="139">
        <v>16</v>
      </c>
      <c r="K42" s="138">
        <v>16</v>
      </c>
      <c r="L42" s="140">
        <v>69603</v>
      </c>
      <c r="M42" s="140">
        <v>2917677</v>
      </c>
      <c r="N42" s="140">
        <v>2987280</v>
      </c>
      <c r="O42" s="140">
        <v>562837</v>
      </c>
      <c r="P42" s="140">
        <v>763311</v>
      </c>
      <c r="Q42" s="140">
        <v>1326148</v>
      </c>
      <c r="R42" s="139">
        <v>4</v>
      </c>
      <c r="S42" s="138">
        <v>4</v>
      </c>
      <c r="T42" s="140">
        <v>107458</v>
      </c>
      <c r="U42" s="140">
        <v>565997</v>
      </c>
      <c r="V42" s="140">
        <v>673455</v>
      </c>
      <c r="W42" s="140">
        <v>152219</v>
      </c>
      <c r="X42" s="140">
        <v>238094</v>
      </c>
      <c r="Y42" s="140">
        <v>390313</v>
      </c>
      <c r="Z42" s="139">
        <v>0</v>
      </c>
      <c r="AA42" s="138">
        <v>0</v>
      </c>
      <c r="AB42" s="140">
        <v>0</v>
      </c>
      <c r="AC42" s="140">
        <v>0</v>
      </c>
      <c r="AD42" s="140">
        <v>0</v>
      </c>
      <c r="AE42" s="140">
        <v>0</v>
      </c>
      <c r="AF42" s="140">
        <v>0</v>
      </c>
      <c r="AG42" s="140">
        <v>0</v>
      </c>
      <c r="AH42" s="139">
        <v>0</v>
      </c>
      <c r="AI42" s="138">
        <v>0</v>
      </c>
      <c r="AJ42" s="140">
        <v>0</v>
      </c>
      <c r="AK42" s="140">
        <v>0</v>
      </c>
      <c r="AL42" s="140">
        <v>0</v>
      </c>
      <c r="AM42" s="140">
        <v>0</v>
      </c>
      <c r="AN42" s="140">
        <v>0</v>
      </c>
      <c r="AO42" s="140">
        <v>0</v>
      </c>
      <c r="AP42" s="139">
        <v>0</v>
      </c>
      <c r="AQ42" s="138">
        <v>0</v>
      </c>
      <c r="AR42" s="140">
        <v>0</v>
      </c>
      <c r="AS42" s="140">
        <v>0</v>
      </c>
      <c r="AT42" s="140">
        <v>0</v>
      </c>
      <c r="AU42" s="140">
        <v>0</v>
      </c>
      <c r="AV42" s="140">
        <v>0</v>
      </c>
      <c r="AW42" s="140">
        <v>0</v>
      </c>
      <c r="AX42" s="139">
        <v>0</v>
      </c>
      <c r="AY42" s="138">
        <v>0</v>
      </c>
      <c r="AZ42" s="140">
        <v>0</v>
      </c>
      <c r="BA42" s="140">
        <v>0</v>
      </c>
      <c r="BB42" s="140">
        <v>0</v>
      </c>
      <c r="BC42" s="140">
        <v>0</v>
      </c>
      <c r="BD42" s="140">
        <v>0</v>
      </c>
      <c r="BE42" s="140">
        <v>0</v>
      </c>
    </row>
    <row r="43" spans="1:57" ht="13.5" customHeight="1" x14ac:dyDescent="0.15">
      <c r="A43" s="138" t="s">
        <v>40</v>
      </c>
      <c r="B43" s="139" t="s">
        <v>426</v>
      </c>
      <c r="C43" s="138" t="s">
        <v>1</v>
      </c>
      <c r="D43" s="140">
        <v>423154</v>
      </c>
      <c r="E43" s="140">
        <v>2462060</v>
      </c>
      <c r="F43" s="140">
        <v>2885214</v>
      </c>
      <c r="G43" s="140">
        <v>4527</v>
      </c>
      <c r="H43" s="140">
        <v>553504</v>
      </c>
      <c r="I43" s="140">
        <v>558031</v>
      </c>
      <c r="J43" s="139">
        <v>14</v>
      </c>
      <c r="K43" s="138">
        <v>14</v>
      </c>
      <c r="L43" s="140">
        <v>423154</v>
      </c>
      <c r="M43" s="140">
        <v>2053905</v>
      </c>
      <c r="N43" s="140">
        <v>2477059</v>
      </c>
      <c r="O43" s="140">
        <v>0</v>
      </c>
      <c r="P43" s="140">
        <v>484043</v>
      </c>
      <c r="Q43" s="140">
        <v>484043</v>
      </c>
      <c r="R43" s="139">
        <v>3</v>
      </c>
      <c r="S43" s="138">
        <v>3</v>
      </c>
      <c r="T43" s="140">
        <v>0</v>
      </c>
      <c r="U43" s="140">
        <v>408155</v>
      </c>
      <c r="V43" s="140">
        <v>408155</v>
      </c>
      <c r="W43" s="140">
        <v>4527</v>
      </c>
      <c r="X43" s="140">
        <v>69461</v>
      </c>
      <c r="Y43" s="140">
        <v>73988</v>
      </c>
      <c r="Z43" s="139">
        <v>0</v>
      </c>
      <c r="AA43" s="138">
        <v>0</v>
      </c>
      <c r="AB43" s="140">
        <v>0</v>
      </c>
      <c r="AC43" s="140">
        <v>0</v>
      </c>
      <c r="AD43" s="140">
        <v>0</v>
      </c>
      <c r="AE43" s="140">
        <v>0</v>
      </c>
      <c r="AF43" s="140">
        <v>0</v>
      </c>
      <c r="AG43" s="140">
        <v>0</v>
      </c>
      <c r="AH43" s="139">
        <v>0</v>
      </c>
      <c r="AI43" s="138">
        <v>0</v>
      </c>
      <c r="AJ43" s="140">
        <v>0</v>
      </c>
      <c r="AK43" s="140">
        <v>0</v>
      </c>
      <c r="AL43" s="140">
        <v>0</v>
      </c>
      <c r="AM43" s="140">
        <v>0</v>
      </c>
      <c r="AN43" s="140">
        <v>0</v>
      </c>
      <c r="AO43" s="140">
        <v>0</v>
      </c>
      <c r="AP43" s="139">
        <v>0</v>
      </c>
      <c r="AQ43" s="138">
        <v>0</v>
      </c>
      <c r="AR43" s="140">
        <v>0</v>
      </c>
      <c r="AS43" s="140">
        <v>0</v>
      </c>
      <c r="AT43" s="140">
        <v>0</v>
      </c>
      <c r="AU43" s="140">
        <v>0</v>
      </c>
      <c r="AV43" s="140">
        <v>0</v>
      </c>
      <c r="AW43" s="140">
        <v>0</v>
      </c>
      <c r="AX43" s="139">
        <v>0</v>
      </c>
      <c r="AY43" s="138">
        <v>0</v>
      </c>
      <c r="AZ43" s="140">
        <v>0</v>
      </c>
      <c r="BA43" s="140">
        <v>0</v>
      </c>
      <c r="BB43" s="140">
        <v>0</v>
      </c>
      <c r="BC43" s="140">
        <v>0</v>
      </c>
      <c r="BD43" s="140">
        <v>0</v>
      </c>
      <c r="BE43" s="140">
        <v>0</v>
      </c>
    </row>
    <row r="44" spans="1:57" ht="13.5" customHeight="1" x14ac:dyDescent="0.15">
      <c r="A44" s="138" t="s">
        <v>41</v>
      </c>
      <c r="B44" s="139" t="s">
        <v>427</v>
      </c>
      <c r="C44" s="138" t="s">
        <v>1</v>
      </c>
      <c r="D44" s="140">
        <v>17632</v>
      </c>
      <c r="E44" s="140">
        <v>1028823</v>
      </c>
      <c r="F44" s="140">
        <v>1046455</v>
      </c>
      <c r="G44" s="140">
        <v>0</v>
      </c>
      <c r="H44" s="140">
        <v>1079020</v>
      </c>
      <c r="I44" s="140">
        <v>1079020</v>
      </c>
      <c r="J44" s="139">
        <v>14</v>
      </c>
      <c r="K44" s="138">
        <v>14</v>
      </c>
      <c r="L44" s="140">
        <v>17632</v>
      </c>
      <c r="M44" s="140">
        <v>1028823</v>
      </c>
      <c r="N44" s="140">
        <v>1046455</v>
      </c>
      <c r="O44" s="140">
        <v>0</v>
      </c>
      <c r="P44" s="140">
        <v>900894</v>
      </c>
      <c r="Q44" s="140">
        <v>900894</v>
      </c>
      <c r="R44" s="139">
        <v>3</v>
      </c>
      <c r="S44" s="138">
        <v>3</v>
      </c>
      <c r="T44" s="140">
        <v>0</v>
      </c>
      <c r="U44" s="140">
        <v>0</v>
      </c>
      <c r="V44" s="140">
        <v>0</v>
      </c>
      <c r="W44" s="140">
        <v>0</v>
      </c>
      <c r="X44" s="140">
        <v>157439</v>
      </c>
      <c r="Y44" s="140">
        <v>157439</v>
      </c>
      <c r="Z44" s="139">
        <v>1</v>
      </c>
      <c r="AA44" s="138">
        <v>1</v>
      </c>
      <c r="AB44" s="140">
        <v>0</v>
      </c>
      <c r="AC44" s="140">
        <v>0</v>
      </c>
      <c r="AD44" s="140">
        <v>0</v>
      </c>
      <c r="AE44" s="140">
        <v>0</v>
      </c>
      <c r="AF44" s="140">
        <v>20687</v>
      </c>
      <c r="AG44" s="140">
        <v>20687</v>
      </c>
      <c r="AH44" s="139">
        <v>0</v>
      </c>
      <c r="AI44" s="138">
        <v>0</v>
      </c>
      <c r="AJ44" s="140">
        <v>0</v>
      </c>
      <c r="AK44" s="140">
        <v>0</v>
      </c>
      <c r="AL44" s="140">
        <v>0</v>
      </c>
      <c r="AM44" s="140">
        <v>0</v>
      </c>
      <c r="AN44" s="140">
        <v>0</v>
      </c>
      <c r="AO44" s="140">
        <v>0</v>
      </c>
      <c r="AP44" s="139">
        <v>0</v>
      </c>
      <c r="AQ44" s="138">
        <v>0</v>
      </c>
      <c r="AR44" s="140">
        <v>0</v>
      </c>
      <c r="AS44" s="140">
        <v>0</v>
      </c>
      <c r="AT44" s="140">
        <v>0</v>
      </c>
      <c r="AU44" s="140">
        <v>0</v>
      </c>
      <c r="AV44" s="140">
        <v>0</v>
      </c>
      <c r="AW44" s="140">
        <v>0</v>
      </c>
      <c r="AX44" s="139">
        <v>0</v>
      </c>
      <c r="AY44" s="138">
        <v>0</v>
      </c>
      <c r="AZ44" s="140">
        <v>0</v>
      </c>
      <c r="BA44" s="140">
        <v>0</v>
      </c>
      <c r="BB44" s="140">
        <v>0</v>
      </c>
      <c r="BC44" s="140">
        <v>0</v>
      </c>
      <c r="BD44" s="140">
        <v>0</v>
      </c>
      <c r="BE44" s="140">
        <v>0</v>
      </c>
    </row>
    <row r="45" spans="1:57" ht="13.5" customHeight="1" x14ac:dyDescent="0.15">
      <c r="A45" s="138" t="s">
        <v>42</v>
      </c>
      <c r="B45" s="139" t="s">
        <v>428</v>
      </c>
      <c r="C45" s="138" t="s">
        <v>1</v>
      </c>
      <c r="D45" s="140">
        <v>951666</v>
      </c>
      <c r="E45" s="140">
        <v>2961708</v>
      </c>
      <c r="F45" s="140">
        <v>3913374</v>
      </c>
      <c r="G45" s="140">
        <v>0</v>
      </c>
      <c r="H45" s="140">
        <v>898919</v>
      </c>
      <c r="I45" s="140">
        <v>898919</v>
      </c>
      <c r="J45" s="139">
        <v>32</v>
      </c>
      <c r="K45" s="138">
        <v>32</v>
      </c>
      <c r="L45" s="140">
        <v>229887</v>
      </c>
      <c r="M45" s="140">
        <v>2293862</v>
      </c>
      <c r="N45" s="140">
        <v>2523749</v>
      </c>
      <c r="O45" s="140">
        <v>0</v>
      </c>
      <c r="P45" s="140">
        <v>399957</v>
      </c>
      <c r="Q45" s="140">
        <v>399957</v>
      </c>
      <c r="R45" s="139">
        <v>15</v>
      </c>
      <c r="S45" s="138">
        <v>15</v>
      </c>
      <c r="T45" s="140">
        <v>721779</v>
      </c>
      <c r="U45" s="140">
        <v>667846</v>
      </c>
      <c r="V45" s="140">
        <v>1389625</v>
      </c>
      <c r="W45" s="140">
        <v>0</v>
      </c>
      <c r="X45" s="140">
        <v>498962</v>
      </c>
      <c r="Y45" s="140">
        <v>498962</v>
      </c>
      <c r="Z45" s="139">
        <v>0</v>
      </c>
      <c r="AA45" s="138">
        <v>0</v>
      </c>
      <c r="AB45" s="140">
        <v>0</v>
      </c>
      <c r="AC45" s="140">
        <v>0</v>
      </c>
      <c r="AD45" s="140">
        <v>0</v>
      </c>
      <c r="AE45" s="140">
        <v>0</v>
      </c>
      <c r="AF45" s="140">
        <v>0</v>
      </c>
      <c r="AG45" s="140">
        <v>0</v>
      </c>
      <c r="AH45" s="139">
        <v>0</v>
      </c>
      <c r="AI45" s="138">
        <v>0</v>
      </c>
      <c r="AJ45" s="140">
        <v>0</v>
      </c>
      <c r="AK45" s="140">
        <v>0</v>
      </c>
      <c r="AL45" s="140">
        <v>0</v>
      </c>
      <c r="AM45" s="140">
        <v>0</v>
      </c>
      <c r="AN45" s="140">
        <v>0</v>
      </c>
      <c r="AO45" s="140">
        <v>0</v>
      </c>
      <c r="AP45" s="139">
        <v>0</v>
      </c>
      <c r="AQ45" s="138">
        <v>0</v>
      </c>
      <c r="AR45" s="140">
        <v>0</v>
      </c>
      <c r="AS45" s="140">
        <v>0</v>
      </c>
      <c r="AT45" s="140">
        <v>0</v>
      </c>
      <c r="AU45" s="140">
        <v>0</v>
      </c>
      <c r="AV45" s="140">
        <v>0</v>
      </c>
      <c r="AW45" s="140">
        <v>0</v>
      </c>
      <c r="AX45" s="139">
        <v>0</v>
      </c>
      <c r="AY45" s="138">
        <v>0</v>
      </c>
      <c r="AZ45" s="140">
        <v>0</v>
      </c>
      <c r="BA45" s="140">
        <v>0</v>
      </c>
      <c r="BB45" s="140">
        <v>0</v>
      </c>
      <c r="BC45" s="140">
        <v>0</v>
      </c>
      <c r="BD45" s="140">
        <v>0</v>
      </c>
      <c r="BE45" s="140">
        <v>0</v>
      </c>
    </row>
    <row r="46" spans="1:57" ht="13.5" customHeight="1" x14ac:dyDescent="0.15">
      <c r="A46" s="138" t="s">
        <v>43</v>
      </c>
      <c r="B46" s="139" t="s">
        <v>429</v>
      </c>
      <c r="C46" s="138" t="s">
        <v>1</v>
      </c>
      <c r="D46" s="140">
        <v>1010443</v>
      </c>
      <c r="E46" s="140">
        <v>16954785</v>
      </c>
      <c r="F46" s="140">
        <v>17965228</v>
      </c>
      <c r="G46" s="140">
        <v>0</v>
      </c>
      <c r="H46" s="140">
        <v>3048076</v>
      </c>
      <c r="I46" s="140">
        <v>3048076</v>
      </c>
      <c r="J46" s="139">
        <v>54</v>
      </c>
      <c r="K46" s="138">
        <v>54</v>
      </c>
      <c r="L46" s="140">
        <v>798142</v>
      </c>
      <c r="M46" s="140">
        <v>14070839</v>
      </c>
      <c r="N46" s="140">
        <v>14868981</v>
      </c>
      <c r="O46" s="140">
        <v>0</v>
      </c>
      <c r="P46" s="140">
        <v>2143312</v>
      </c>
      <c r="Q46" s="140">
        <v>2143312</v>
      </c>
      <c r="R46" s="139">
        <v>25</v>
      </c>
      <c r="S46" s="138">
        <v>25</v>
      </c>
      <c r="T46" s="140">
        <v>30570</v>
      </c>
      <c r="U46" s="140">
        <v>1879490</v>
      </c>
      <c r="V46" s="140">
        <v>1910060</v>
      </c>
      <c r="W46" s="140">
        <v>0</v>
      </c>
      <c r="X46" s="140">
        <v>583186</v>
      </c>
      <c r="Y46" s="140">
        <v>583186</v>
      </c>
      <c r="Z46" s="139">
        <v>7</v>
      </c>
      <c r="AA46" s="138">
        <v>7</v>
      </c>
      <c r="AB46" s="140">
        <v>0</v>
      </c>
      <c r="AC46" s="140">
        <v>605573</v>
      </c>
      <c r="AD46" s="140">
        <v>605573</v>
      </c>
      <c r="AE46" s="140">
        <v>0</v>
      </c>
      <c r="AF46" s="140">
        <v>321578</v>
      </c>
      <c r="AG46" s="140">
        <v>321578</v>
      </c>
      <c r="AH46" s="139">
        <v>1</v>
      </c>
      <c r="AI46" s="138">
        <v>1</v>
      </c>
      <c r="AJ46" s="140">
        <v>181731</v>
      </c>
      <c r="AK46" s="140">
        <v>398883</v>
      </c>
      <c r="AL46" s="140">
        <v>580614</v>
      </c>
      <c r="AM46" s="140">
        <v>0</v>
      </c>
      <c r="AN46" s="140">
        <v>0</v>
      </c>
      <c r="AO46" s="140">
        <v>0</v>
      </c>
      <c r="AP46" s="139">
        <v>0</v>
      </c>
      <c r="AQ46" s="138">
        <v>0</v>
      </c>
      <c r="AR46" s="140">
        <v>0</v>
      </c>
      <c r="AS46" s="140">
        <v>0</v>
      </c>
      <c r="AT46" s="140">
        <v>0</v>
      </c>
      <c r="AU46" s="140">
        <v>0</v>
      </c>
      <c r="AV46" s="140">
        <v>0</v>
      </c>
      <c r="AW46" s="140">
        <v>0</v>
      </c>
      <c r="AX46" s="139">
        <v>0</v>
      </c>
      <c r="AY46" s="138">
        <v>0</v>
      </c>
      <c r="AZ46" s="140">
        <v>0</v>
      </c>
      <c r="BA46" s="140">
        <v>0</v>
      </c>
      <c r="BB46" s="140">
        <v>0</v>
      </c>
      <c r="BC46" s="140">
        <v>0</v>
      </c>
      <c r="BD46" s="140">
        <v>0</v>
      </c>
      <c r="BE46" s="140">
        <v>0</v>
      </c>
    </row>
    <row r="47" spans="1:57" ht="13.5" customHeight="1" x14ac:dyDescent="0.15">
      <c r="A47" s="138" t="s">
        <v>44</v>
      </c>
      <c r="B47" s="139" t="s">
        <v>430</v>
      </c>
      <c r="C47" s="138" t="s">
        <v>1</v>
      </c>
      <c r="D47" s="140">
        <v>1355305</v>
      </c>
      <c r="E47" s="140">
        <v>3597966</v>
      </c>
      <c r="F47" s="140">
        <v>4953271</v>
      </c>
      <c r="G47" s="140">
        <v>34038</v>
      </c>
      <c r="H47" s="140">
        <v>1378813</v>
      </c>
      <c r="I47" s="140">
        <v>1412851</v>
      </c>
      <c r="J47" s="139">
        <v>18</v>
      </c>
      <c r="K47" s="138">
        <v>18</v>
      </c>
      <c r="L47" s="140">
        <v>0</v>
      </c>
      <c r="M47" s="140">
        <v>1772331</v>
      </c>
      <c r="N47" s="140">
        <v>1772331</v>
      </c>
      <c r="O47" s="140">
        <v>15135</v>
      </c>
      <c r="P47" s="140">
        <v>627962</v>
      </c>
      <c r="Q47" s="140">
        <v>643097</v>
      </c>
      <c r="R47" s="139">
        <v>18</v>
      </c>
      <c r="S47" s="138">
        <v>18</v>
      </c>
      <c r="T47" s="140">
        <v>612821</v>
      </c>
      <c r="U47" s="140">
        <v>1168825</v>
      </c>
      <c r="V47" s="140">
        <v>1781646</v>
      </c>
      <c r="W47" s="140">
        <v>18903</v>
      </c>
      <c r="X47" s="140">
        <v>730874</v>
      </c>
      <c r="Y47" s="140">
        <v>749777</v>
      </c>
      <c r="Z47" s="139">
        <v>11</v>
      </c>
      <c r="AA47" s="138">
        <v>11</v>
      </c>
      <c r="AB47" s="140">
        <v>742484</v>
      </c>
      <c r="AC47" s="140">
        <v>656810</v>
      </c>
      <c r="AD47" s="140">
        <v>1399294</v>
      </c>
      <c r="AE47" s="140">
        <v>0</v>
      </c>
      <c r="AF47" s="140">
        <v>19977</v>
      </c>
      <c r="AG47" s="140">
        <v>19977</v>
      </c>
      <c r="AH47" s="139">
        <v>0</v>
      </c>
      <c r="AI47" s="138">
        <v>0</v>
      </c>
      <c r="AJ47" s="140">
        <v>0</v>
      </c>
      <c r="AK47" s="140">
        <v>0</v>
      </c>
      <c r="AL47" s="140">
        <v>0</v>
      </c>
      <c r="AM47" s="140">
        <v>0</v>
      </c>
      <c r="AN47" s="140">
        <v>0</v>
      </c>
      <c r="AO47" s="140">
        <v>0</v>
      </c>
      <c r="AP47" s="139">
        <v>0</v>
      </c>
      <c r="AQ47" s="138">
        <v>0</v>
      </c>
      <c r="AR47" s="140">
        <v>0</v>
      </c>
      <c r="AS47" s="140">
        <v>0</v>
      </c>
      <c r="AT47" s="140">
        <v>0</v>
      </c>
      <c r="AU47" s="140">
        <v>0</v>
      </c>
      <c r="AV47" s="140">
        <v>0</v>
      </c>
      <c r="AW47" s="140">
        <v>0</v>
      </c>
      <c r="AX47" s="139">
        <v>0</v>
      </c>
      <c r="AY47" s="138">
        <v>0</v>
      </c>
      <c r="AZ47" s="140">
        <v>0</v>
      </c>
      <c r="BA47" s="140">
        <v>0</v>
      </c>
      <c r="BB47" s="140">
        <v>0</v>
      </c>
      <c r="BC47" s="140">
        <v>0</v>
      </c>
      <c r="BD47" s="140">
        <v>0</v>
      </c>
      <c r="BE47" s="140">
        <v>0</v>
      </c>
    </row>
    <row r="48" spans="1:57" ht="13.5" customHeight="1" x14ac:dyDescent="0.15">
      <c r="A48" s="138" t="s">
        <v>45</v>
      </c>
      <c r="B48" s="139" t="s">
        <v>431</v>
      </c>
      <c r="C48" s="138" t="s">
        <v>1</v>
      </c>
      <c r="D48" s="140">
        <v>10579</v>
      </c>
      <c r="E48" s="140">
        <v>5274090</v>
      </c>
      <c r="F48" s="140">
        <v>5284669</v>
      </c>
      <c r="G48" s="140">
        <v>0</v>
      </c>
      <c r="H48" s="140">
        <v>565005</v>
      </c>
      <c r="I48" s="140">
        <v>565005</v>
      </c>
      <c r="J48" s="139">
        <v>11</v>
      </c>
      <c r="K48" s="138">
        <v>11</v>
      </c>
      <c r="L48" s="140">
        <v>10579</v>
      </c>
      <c r="M48" s="140">
        <v>2624929</v>
      </c>
      <c r="N48" s="140">
        <v>2635508</v>
      </c>
      <c r="O48" s="140">
        <v>0</v>
      </c>
      <c r="P48" s="140">
        <v>565005</v>
      </c>
      <c r="Q48" s="140">
        <v>565005</v>
      </c>
      <c r="R48" s="139">
        <v>4</v>
      </c>
      <c r="S48" s="138">
        <v>4</v>
      </c>
      <c r="T48" s="140">
        <v>0</v>
      </c>
      <c r="U48" s="140">
        <v>2012005</v>
      </c>
      <c r="V48" s="140">
        <v>2012005</v>
      </c>
      <c r="W48" s="140">
        <v>0</v>
      </c>
      <c r="X48" s="140">
        <v>0</v>
      </c>
      <c r="Y48" s="140">
        <v>0</v>
      </c>
      <c r="Z48" s="139">
        <v>1</v>
      </c>
      <c r="AA48" s="138">
        <v>1</v>
      </c>
      <c r="AB48" s="140">
        <v>0</v>
      </c>
      <c r="AC48" s="140">
        <v>637156</v>
      </c>
      <c r="AD48" s="140">
        <v>637156</v>
      </c>
      <c r="AE48" s="140">
        <v>0</v>
      </c>
      <c r="AF48" s="140">
        <v>0</v>
      </c>
      <c r="AG48" s="140">
        <v>0</v>
      </c>
      <c r="AH48" s="139">
        <v>0</v>
      </c>
      <c r="AI48" s="138">
        <v>0</v>
      </c>
      <c r="AJ48" s="140">
        <v>0</v>
      </c>
      <c r="AK48" s="140">
        <v>0</v>
      </c>
      <c r="AL48" s="140">
        <v>0</v>
      </c>
      <c r="AM48" s="140">
        <v>0</v>
      </c>
      <c r="AN48" s="140">
        <v>0</v>
      </c>
      <c r="AO48" s="140">
        <v>0</v>
      </c>
      <c r="AP48" s="139">
        <v>0</v>
      </c>
      <c r="AQ48" s="138">
        <v>0</v>
      </c>
      <c r="AR48" s="140">
        <v>0</v>
      </c>
      <c r="AS48" s="140">
        <v>0</v>
      </c>
      <c r="AT48" s="140">
        <v>0</v>
      </c>
      <c r="AU48" s="140">
        <v>0</v>
      </c>
      <c r="AV48" s="140">
        <v>0</v>
      </c>
      <c r="AW48" s="140">
        <v>0</v>
      </c>
      <c r="AX48" s="139">
        <v>0</v>
      </c>
      <c r="AY48" s="138">
        <v>0</v>
      </c>
      <c r="AZ48" s="140">
        <v>0</v>
      </c>
      <c r="BA48" s="140">
        <v>0</v>
      </c>
      <c r="BB48" s="140">
        <v>0</v>
      </c>
      <c r="BC48" s="140">
        <v>0</v>
      </c>
      <c r="BD48" s="140">
        <v>0</v>
      </c>
      <c r="BE48" s="140">
        <v>0</v>
      </c>
    </row>
    <row r="49" spans="1:57" ht="13.5" customHeight="1" x14ac:dyDescent="0.15">
      <c r="A49" s="138" t="s">
        <v>46</v>
      </c>
      <c r="B49" s="139" t="s">
        <v>432</v>
      </c>
      <c r="C49" s="138" t="s">
        <v>1</v>
      </c>
      <c r="D49" s="140">
        <v>751039</v>
      </c>
      <c r="E49" s="140">
        <v>6090568</v>
      </c>
      <c r="F49" s="140">
        <v>6841607</v>
      </c>
      <c r="G49" s="140">
        <v>109764</v>
      </c>
      <c r="H49" s="140">
        <v>1811666</v>
      </c>
      <c r="I49" s="140">
        <v>1921430</v>
      </c>
      <c r="J49" s="139">
        <v>44</v>
      </c>
      <c r="K49" s="138">
        <v>44</v>
      </c>
      <c r="L49" s="140">
        <v>551585</v>
      </c>
      <c r="M49" s="140">
        <v>5602700</v>
      </c>
      <c r="N49" s="140">
        <v>6154285</v>
      </c>
      <c r="O49" s="140">
        <v>78132</v>
      </c>
      <c r="P49" s="140">
        <v>1544692</v>
      </c>
      <c r="Q49" s="140">
        <v>1622824</v>
      </c>
      <c r="R49" s="139">
        <v>8</v>
      </c>
      <c r="S49" s="138">
        <v>8</v>
      </c>
      <c r="T49" s="140">
        <v>199454</v>
      </c>
      <c r="U49" s="140">
        <v>487868</v>
      </c>
      <c r="V49" s="140">
        <v>687322</v>
      </c>
      <c r="W49" s="140">
        <v>31632</v>
      </c>
      <c r="X49" s="140">
        <v>266974</v>
      </c>
      <c r="Y49" s="140">
        <v>298606</v>
      </c>
      <c r="Z49" s="139">
        <v>0</v>
      </c>
      <c r="AA49" s="138">
        <v>0</v>
      </c>
      <c r="AB49" s="140">
        <v>0</v>
      </c>
      <c r="AC49" s="140">
        <v>0</v>
      </c>
      <c r="AD49" s="140">
        <v>0</v>
      </c>
      <c r="AE49" s="140">
        <v>0</v>
      </c>
      <c r="AF49" s="140">
        <v>0</v>
      </c>
      <c r="AG49" s="140">
        <v>0</v>
      </c>
      <c r="AH49" s="139">
        <v>0</v>
      </c>
      <c r="AI49" s="138">
        <v>0</v>
      </c>
      <c r="AJ49" s="140">
        <v>0</v>
      </c>
      <c r="AK49" s="140">
        <v>0</v>
      </c>
      <c r="AL49" s="140">
        <v>0</v>
      </c>
      <c r="AM49" s="140">
        <v>0</v>
      </c>
      <c r="AN49" s="140">
        <v>0</v>
      </c>
      <c r="AO49" s="140">
        <v>0</v>
      </c>
      <c r="AP49" s="139">
        <v>0</v>
      </c>
      <c r="AQ49" s="138">
        <v>0</v>
      </c>
      <c r="AR49" s="140">
        <v>0</v>
      </c>
      <c r="AS49" s="140">
        <v>0</v>
      </c>
      <c r="AT49" s="140">
        <v>0</v>
      </c>
      <c r="AU49" s="140">
        <v>0</v>
      </c>
      <c r="AV49" s="140">
        <v>0</v>
      </c>
      <c r="AW49" s="140">
        <v>0</v>
      </c>
      <c r="AX49" s="139">
        <v>0</v>
      </c>
      <c r="AY49" s="138">
        <v>0</v>
      </c>
      <c r="AZ49" s="140">
        <v>0</v>
      </c>
      <c r="BA49" s="140">
        <v>0</v>
      </c>
      <c r="BB49" s="140">
        <v>0</v>
      </c>
      <c r="BC49" s="140">
        <v>0</v>
      </c>
      <c r="BD49" s="140">
        <v>0</v>
      </c>
      <c r="BE49" s="140">
        <v>0</v>
      </c>
    </row>
    <row r="50" spans="1:57" ht="13.5" customHeight="1" x14ac:dyDescent="0.15">
      <c r="A50" s="138" t="s">
        <v>47</v>
      </c>
      <c r="B50" s="139" t="s">
        <v>433</v>
      </c>
      <c r="C50" s="138" t="s">
        <v>1</v>
      </c>
      <c r="D50" s="140">
        <v>1655282</v>
      </c>
      <c r="E50" s="140">
        <v>1019031</v>
      </c>
      <c r="F50" s="140">
        <v>2674313</v>
      </c>
      <c r="G50" s="140">
        <v>0</v>
      </c>
      <c r="H50" s="140">
        <v>433929</v>
      </c>
      <c r="I50" s="140">
        <v>433929</v>
      </c>
      <c r="J50" s="139">
        <v>8</v>
      </c>
      <c r="K50" s="138">
        <v>8</v>
      </c>
      <c r="L50" s="140">
        <v>1655282</v>
      </c>
      <c r="M50" s="140">
        <v>1019031</v>
      </c>
      <c r="N50" s="140">
        <v>2674313</v>
      </c>
      <c r="O50" s="140">
        <v>0</v>
      </c>
      <c r="P50" s="140">
        <v>147615</v>
      </c>
      <c r="Q50" s="140">
        <v>147615</v>
      </c>
      <c r="R50" s="139">
        <v>2</v>
      </c>
      <c r="S50" s="138">
        <v>2</v>
      </c>
      <c r="T50" s="140">
        <v>0</v>
      </c>
      <c r="U50" s="140">
        <v>0</v>
      </c>
      <c r="V50" s="140">
        <v>0</v>
      </c>
      <c r="W50" s="140">
        <v>0</v>
      </c>
      <c r="X50" s="140">
        <v>286314</v>
      </c>
      <c r="Y50" s="140">
        <v>286314</v>
      </c>
      <c r="Z50" s="139">
        <v>0</v>
      </c>
      <c r="AA50" s="138">
        <v>0</v>
      </c>
      <c r="AB50" s="140">
        <v>0</v>
      </c>
      <c r="AC50" s="140">
        <v>0</v>
      </c>
      <c r="AD50" s="140">
        <v>0</v>
      </c>
      <c r="AE50" s="140">
        <v>0</v>
      </c>
      <c r="AF50" s="140">
        <v>0</v>
      </c>
      <c r="AG50" s="140">
        <v>0</v>
      </c>
      <c r="AH50" s="139">
        <v>0</v>
      </c>
      <c r="AI50" s="138">
        <v>0</v>
      </c>
      <c r="AJ50" s="140">
        <v>0</v>
      </c>
      <c r="AK50" s="140">
        <v>0</v>
      </c>
      <c r="AL50" s="140">
        <v>0</v>
      </c>
      <c r="AM50" s="140">
        <v>0</v>
      </c>
      <c r="AN50" s="140">
        <v>0</v>
      </c>
      <c r="AO50" s="140">
        <v>0</v>
      </c>
      <c r="AP50" s="139">
        <v>0</v>
      </c>
      <c r="AQ50" s="138">
        <v>0</v>
      </c>
      <c r="AR50" s="140">
        <v>0</v>
      </c>
      <c r="AS50" s="140">
        <v>0</v>
      </c>
      <c r="AT50" s="140">
        <v>0</v>
      </c>
      <c r="AU50" s="140">
        <v>0</v>
      </c>
      <c r="AV50" s="140">
        <v>0</v>
      </c>
      <c r="AW50" s="140">
        <v>0</v>
      </c>
      <c r="AX50" s="139">
        <v>0</v>
      </c>
      <c r="AY50" s="138">
        <v>0</v>
      </c>
      <c r="AZ50" s="140">
        <v>0</v>
      </c>
      <c r="BA50" s="140">
        <v>0</v>
      </c>
      <c r="BB50" s="140">
        <v>0</v>
      </c>
      <c r="BC50" s="140">
        <v>0</v>
      </c>
      <c r="BD50" s="140">
        <v>0</v>
      </c>
      <c r="BE50" s="140">
        <v>0</v>
      </c>
    </row>
    <row r="51" spans="1:57" ht="13.5" customHeight="1" x14ac:dyDescent="0.15">
      <c r="A51" s="138" t="s">
        <v>48</v>
      </c>
      <c r="B51" s="139" t="s">
        <v>434</v>
      </c>
      <c r="C51" s="138" t="s">
        <v>1</v>
      </c>
      <c r="D51" s="140">
        <v>77377</v>
      </c>
      <c r="E51" s="140">
        <v>1397134</v>
      </c>
      <c r="F51" s="140">
        <v>1474511</v>
      </c>
      <c r="G51" s="140">
        <v>2646</v>
      </c>
      <c r="H51" s="140">
        <v>412358</v>
      </c>
      <c r="I51" s="140">
        <v>415004</v>
      </c>
      <c r="J51" s="139">
        <v>17</v>
      </c>
      <c r="K51" s="138">
        <v>17</v>
      </c>
      <c r="L51" s="140">
        <v>67612</v>
      </c>
      <c r="M51" s="140">
        <v>1352243</v>
      </c>
      <c r="N51" s="140">
        <v>1419855</v>
      </c>
      <c r="O51" s="140">
        <v>2646</v>
      </c>
      <c r="P51" s="140">
        <v>181326</v>
      </c>
      <c r="Q51" s="140">
        <v>183972</v>
      </c>
      <c r="R51" s="139">
        <v>7</v>
      </c>
      <c r="S51" s="138">
        <v>7</v>
      </c>
      <c r="T51" s="140">
        <v>9765</v>
      </c>
      <c r="U51" s="140">
        <v>44891</v>
      </c>
      <c r="V51" s="140">
        <v>54656</v>
      </c>
      <c r="W51" s="140">
        <v>0</v>
      </c>
      <c r="X51" s="140">
        <v>231032</v>
      </c>
      <c r="Y51" s="140">
        <v>231032</v>
      </c>
      <c r="Z51" s="139">
        <v>0</v>
      </c>
      <c r="AA51" s="138">
        <v>0</v>
      </c>
      <c r="AB51" s="140">
        <v>0</v>
      </c>
      <c r="AC51" s="140">
        <v>0</v>
      </c>
      <c r="AD51" s="140">
        <v>0</v>
      </c>
      <c r="AE51" s="140">
        <v>0</v>
      </c>
      <c r="AF51" s="140">
        <v>0</v>
      </c>
      <c r="AG51" s="140">
        <v>0</v>
      </c>
      <c r="AH51" s="139">
        <v>0</v>
      </c>
      <c r="AI51" s="138">
        <v>0</v>
      </c>
      <c r="AJ51" s="140">
        <v>0</v>
      </c>
      <c r="AK51" s="140">
        <v>0</v>
      </c>
      <c r="AL51" s="140">
        <v>0</v>
      </c>
      <c r="AM51" s="140">
        <v>0</v>
      </c>
      <c r="AN51" s="140">
        <v>0</v>
      </c>
      <c r="AO51" s="140">
        <v>0</v>
      </c>
      <c r="AP51" s="139">
        <v>0</v>
      </c>
      <c r="AQ51" s="138">
        <v>0</v>
      </c>
      <c r="AR51" s="140">
        <v>0</v>
      </c>
      <c r="AS51" s="140">
        <v>0</v>
      </c>
      <c r="AT51" s="140">
        <v>0</v>
      </c>
      <c r="AU51" s="140">
        <v>0</v>
      </c>
      <c r="AV51" s="140">
        <v>0</v>
      </c>
      <c r="AW51" s="140">
        <v>0</v>
      </c>
      <c r="AX51" s="139">
        <v>0</v>
      </c>
      <c r="AY51" s="138">
        <v>0</v>
      </c>
      <c r="AZ51" s="140">
        <v>0</v>
      </c>
      <c r="BA51" s="140">
        <v>0</v>
      </c>
      <c r="BB51" s="140">
        <v>0</v>
      </c>
      <c r="BC51" s="140">
        <v>0</v>
      </c>
      <c r="BD51" s="140">
        <v>0</v>
      </c>
      <c r="BE51" s="140">
        <v>0</v>
      </c>
    </row>
    <row r="52" spans="1:57" ht="13.5" customHeight="1" x14ac:dyDescent="0.15">
      <c r="A52" s="138" t="s">
        <v>49</v>
      </c>
      <c r="B52" s="139" t="s">
        <v>435</v>
      </c>
      <c r="C52" s="138" t="s">
        <v>1</v>
      </c>
      <c r="D52" s="140">
        <v>7539039</v>
      </c>
      <c r="E52" s="140">
        <v>4499440</v>
      </c>
      <c r="F52" s="140">
        <v>12038479</v>
      </c>
      <c r="G52" s="140">
        <v>0</v>
      </c>
      <c r="H52" s="140">
        <v>1174142</v>
      </c>
      <c r="I52" s="140">
        <v>1174142</v>
      </c>
      <c r="J52" s="139">
        <v>34</v>
      </c>
      <c r="K52" s="138">
        <v>34</v>
      </c>
      <c r="L52" s="140">
        <v>7539039</v>
      </c>
      <c r="M52" s="140">
        <v>3701026</v>
      </c>
      <c r="N52" s="140">
        <v>11240065</v>
      </c>
      <c r="O52" s="140">
        <v>0</v>
      </c>
      <c r="P52" s="140">
        <v>889032</v>
      </c>
      <c r="Q52" s="140">
        <v>889032</v>
      </c>
      <c r="R52" s="139">
        <v>7</v>
      </c>
      <c r="S52" s="138">
        <v>7</v>
      </c>
      <c r="T52" s="140">
        <v>0</v>
      </c>
      <c r="U52" s="140">
        <v>798414</v>
      </c>
      <c r="V52" s="140">
        <v>798414</v>
      </c>
      <c r="W52" s="140">
        <v>0</v>
      </c>
      <c r="X52" s="140">
        <v>285110</v>
      </c>
      <c r="Y52" s="140">
        <v>285110</v>
      </c>
      <c r="Z52" s="139">
        <v>0</v>
      </c>
      <c r="AA52" s="138">
        <v>0</v>
      </c>
      <c r="AB52" s="140">
        <v>0</v>
      </c>
      <c r="AC52" s="140">
        <v>0</v>
      </c>
      <c r="AD52" s="140">
        <v>0</v>
      </c>
      <c r="AE52" s="140">
        <v>0</v>
      </c>
      <c r="AF52" s="140">
        <v>0</v>
      </c>
      <c r="AG52" s="140">
        <v>0</v>
      </c>
      <c r="AH52" s="139">
        <v>0</v>
      </c>
      <c r="AI52" s="138">
        <v>0</v>
      </c>
      <c r="AJ52" s="140">
        <v>0</v>
      </c>
      <c r="AK52" s="140">
        <v>0</v>
      </c>
      <c r="AL52" s="140">
        <v>0</v>
      </c>
      <c r="AM52" s="140">
        <v>0</v>
      </c>
      <c r="AN52" s="140">
        <v>0</v>
      </c>
      <c r="AO52" s="140">
        <v>0</v>
      </c>
      <c r="AP52" s="139">
        <v>0</v>
      </c>
      <c r="AQ52" s="138">
        <v>0</v>
      </c>
      <c r="AR52" s="140">
        <v>0</v>
      </c>
      <c r="AS52" s="140">
        <v>0</v>
      </c>
      <c r="AT52" s="140">
        <v>0</v>
      </c>
      <c r="AU52" s="140">
        <v>0</v>
      </c>
      <c r="AV52" s="140">
        <v>0</v>
      </c>
      <c r="AW52" s="140">
        <v>0</v>
      </c>
      <c r="AX52" s="139">
        <v>0</v>
      </c>
      <c r="AY52" s="138">
        <v>0</v>
      </c>
      <c r="AZ52" s="140">
        <v>0</v>
      </c>
      <c r="BA52" s="140">
        <v>0</v>
      </c>
      <c r="BB52" s="140">
        <v>0</v>
      </c>
      <c r="BC52" s="140">
        <v>0</v>
      </c>
      <c r="BD52" s="140">
        <v>0</v>
      </c>
      <c r="BE52" s="140">
        <v>0</v>
      </c>
    </row>
    <row r="53" spans="1:57" ht="13.5" customHeight="1" x14ac:dyDescent="0.15">
      <c r="A53" s="138" t="s">
        <v>50</v>
      </c>
      <c r="B53" s="139" t="s">
        <v>436</v>
      </c>
      <c r="C53" s="138" t="s">
        <v>1</v>
      </c>
      <c r="D53" s="140">
        <v>546633</v>
      </c>
      <c r="E53" s="140">
        <v>6587492</v>
      </c>
      <c r="F53" s="140">
        <v>7134125</v>
      </c>
      <c r="G53" s="140">
        <v>0</v>
      </c>
      <c r="H53" s="140">
        <v>586117</v>
      </c>
      <c r="I53" s="140">
        <v>586117</v>
      </c>
      <c r="J53" s="139">
        <v>24</v>
      </c>
      <c r="K53" s="138">
        <v>24</v>
      </c>
      <c r="L53" s="140">
        <v>546633</v>
      </c>
      <c r="M53" s="140">
        <v>6587492</v>
      </c>
      <c r="N53" s="140">
        <v>7134125</v>
      </c>
      <c r="O53" s="140">
        <v>0</v>
      </c>
      <c r="P53" s="140">
        <v>403993</v>
      </c>
      <c r="Q53" s="140">
        <v>403993</v>
      </c>
      <c r="R53" s="139">
        <v>6</v>
      </c>
      <c r="S53" s="138">
        <v>6</v>
      </c>
      <c r="T53" s="140">
        <v>0</v>
      </c>
      <c r="U53" s="140">
        <v>0</v>
      </c>
      <c r="V53" s="140">
        <v>0</v>
      </c>
      <c r="W53" s="140">
        <v>0</v>
      </c>
      <c r="X53" s="140">
        <v>182124</v>
      </c>
      <c r="Y53" s="140">
        <v>182124</v>
      </c>
      <c r="Z53" s="139">
        <v>0</v>
      </c>
      <c r="AA53" s="138">
        <v>0</v>
      </c>
      <c r="AB53" s="140">
        <v>0</v>
      </c>
      <c r="AC53" s="140">
        <v>0</v>
      </c>
      <c r="AD53" s="140">
        <v>0</v>
      </c>
      <c r="AE53" s="140">
        <v>0</v>
      </c>
      <c r="AF53" s="140">
        <v>0</v>
      </c>
      <c r="AG53" s="140">
        <v>0</v>
      </c>
      <c r="AH53" s="139">
        <v>0</v>
      </c>
      <c r="AI53" s="138">
        <v>0</v>
      </c>
      <c r="AJ53" s="140">
        <v>0</v>
      </c>
      <c r="AK53" s="140">
        <v>0</v>
      </c>
      <c r="AL53" s="140">
        <v>0</v>
      </c>
      <c r="AM53" s="140">
        <v>0</v>
      </c>
      <c r="AN53" s="140">
        <v>0</v>
      </c>
      <c r="AO53" s="140">
        <v>0</v>
      </c>
      <c r="AP53" s="139">
        <v>0</v>
      </c>
      <c r="AQ53" s="138">
        <v>0</v>
      </c>
      <c r="AR53" s="140">
        <v>0</v>
      </c>
      <c r="AS53" s="140">
        <v>0</v>
      </c>
      <c r="AT53" s="140">
        <v>0</v>
      </c>
      <c r="AU53" s="140">
        <v>0</v>
      </c>
      <c r="AV53" s="140">
        <v>0</v>
      </c>
      <c r="AW53" s="140">
        <v>0</v>
      </c>
      <c r="AX53" s="139">
        <v>0</v>
      </c>
      <c r="AY53" s="138">
        <v>0</v>
      </c>
      <c r="AZ53" s="140">
        <v>0</v>
      </c>
      <c r="BA53" s="140">
        <v>0</v>
      </c>
      <c r="BB53" s="140">
        <v>0</v>
      </c>
      <c r="BC53" s="140">
        <v>0</v>
      </c>
      <c r="BD53" s="140">
        <v>0</v>
      </c>
      <c r="BE53" s="140">
        <v>0</v>
      </c>
    </row>
    <row r="54" spans="1:57" ht="13.5" customHeight="1" x14ac:dyDescent="0.15">
      <c r="A54" s="138" t="s">
        <v>437</v>
      </c>
      <c r="B54" s="139" t="s">
        <v>438</v>
      </c>
      <c r="C54" s="138" t="s">
        <v>58</v>
      </c>
      <c r="D54" s="140">
        <f>SUM(D7:D53)</f>
        <v>63288962</v>
      </c>
      <c r="E54" s="140">
        <f t="shared" ref="E54:J54" si="0">SUM(E7:E53)</f>
        <v>306606242</v>
      </c>
      <c r="F54" s="140">
        <f t="shared" si="0"/>
        <v>369895204</v>
      </c>
      <c r="G54" s="140">
        <f t="shared" si="0"/>
        <v>3699110</v>
      </c>
      <c r="H54" s="140">
        <f t="shared" si="0"/>
        <v>66608919</v>
      </c>
      <c r="I54" s="140">
        <f t="shared" si="0"/>
        <v>70308029</v>
      </c>
      <c r="J54" s="142">
        <f t="shared" si="0"/>
        <v>1395</v>
      </c>
      <c r="K54" s="141">
        <f>SUM(K7:K53)</f>
        <v>1395</v>
      </c>
      <c r="L54" s="140">
        <f t="shared" ref="L54:Q54" si="1">SUM(L7:L53)</f>
        <v>54721049</v>
      </c>
      <c r="M54" s="140">
        <f t="shared" si="1"/>
        <v>265285214</v>
      </c>
      <c r="N54" s="140">
        <f t="shared" si="1"/>
        <v>320006263</v>
      </c>
      <c r="O54" s="140">
        <f t="shared" si="1"/>
        <v>3176377</v>
      </c>
      <c r="P54" s="140">
        <f t="shared" si="1"/>
        <v>51824277</v>
      </c>
      <c r="Q54" s="140">
        <f t="shared" si="1"/>
        <v>55000654</v>
      </c>
      <c r="R54" s="142">
        <f>SUM(R7:R53)</f>
        <v>492</v>
      </c>
      <c r="S54" s="141">
        <f>SUM(S7:S53)</f>
        <v>492</v>
      </c>
      <c r="T54" s="140">
        <f t="shared" ref="T54:Y54" si="2">SUM(T7:T53)</f>
        <v>6374354</v>
      </c>
      <c r="U54" s="140">
        <f t="shared" si="2"/>
        <v>34470170</v>
      </c>
      <c r="V54" s="140">
        <f t="shared" si="2"/>
        <v>40844524</v>
      </c>
      <c r="W54" s="140">
        <f t="shared" si="2"/>
        <v>521377</v>
      </c>
      <c r="X54" s="140">
        <f t="shared" si="2"/>
        <v>12810171</v>
      </c>
      <c r="Y54" s="140">
        <f t="shared" si="2"/>
        <v>13331548</v>
      </c>
      <c r="Z54" s="142">
        <f>SUM(Z7:Z53)</f>
        <v>90</v>
      </c>
      <c r="AA54" s="140">
        <f>SUM(AA7:AA53)</f>
        <v>90</v>
      </c>
      <c r="AB54" s="140">
        <f t="shared" ref="AB54:AG54" si="3">SUM(AB7:AB53)</f>
        <v>1932438</v>
      </c>
      <c r="AC54" s="140">
        <f t="shared" si="3"/>
        <v>6253873</v>
      </c>
      <c r="AD54" s="140">
        <f t="shared" si="3"/>
        <v>8186311</v>
      </c>
      <c r="AE54" s="140">
        <f t="shared" si="3"/>
        <v>1356</v>
      </c>
      <c r="AF54" s="140">
        <f t="shared" si="3"/>
        <v>1167480</v>
      </c>
      <c r="AG54" s="140">
        <f t="shared" si="3"/>
        <v>1168836</v>
      </c>
      <c r="AH54" s="142">
        <f>SUM(AH7:AH53)</f>
        <v>15</v>
      </c>
      <c r="AI54" s="141">
        <f t="shared" ref="AI54:AO54" si="4">SUM(AI7:AI53)</f>
        <v>15</v>
      </c>
      <c r="AJ54" s="140">
        <f t="shared" si="4"/>
        <v>253498</v>
      </c>
      <c r="AK54" s="140">
        <f t="shared" si="4"/>
        <v>596985</v>
      </c>
      <c r="AL54" s="140">
        <f t="shared" si="4"/>
        <v>850483</v>
      </c>
      <c r="AM54" s="140">
        <f t="shared" si="4"/>
        <v>0</v>
      </c>
      <c r="AN54" s="140">
        <f t="shared" si="4"/>
        <v>750861</v>
      </c>
      <c r="AO54" s="140">
        <f t="shared" si="4"/>
        <v>750861</v>
      </c>
      <c r="AP54" s="142">
        <f>SUM(AP7:AP53)</f>
        <v>2</v>
      </c>
      <c r="AQ54" s="140">
        <f t="shared" ref="AQ54:AW54" si="5">SUM(AQ7:AQ53)</f>
        <v>2</v>
      </c>
      <c r="AR54" s="140">
        <f t="shared" si="5"/>
        <v>7623</v>
      </c>
      <c r="AS54" s="140">
        <f t="shared" si="5"/>
        <v>0</v>
      </c>
      <c r="AT54" s="140">
        <f t="shared" si="5"/>
        <v>7623</v>
      </c>
      <c r="AU54" s="140">
        <f t="shared" si="5"/>
        <v>0</v>
      </c>
      <c r="AV54" s="140">
        <f t="shared" si="5"/>
        <v>56130</v>
      </c>
      <c r="AW54" s="140">
        <f t="shared" si="5"/>
        <v>56130</v>
      </c>
      <c r="AX54" s="142">
        <f>SUM(AX7:AX53)</f>
        <v>0</v>
      </c>
      <c r="AY54" s="140">
        <f t="shared" ref="AY54:BE54" si="6">SUM(AY7:AY53)</f>
        <v>0</v>
      </c>
      <c r="AZ54" s="140">
        <f t="shared" si="6"/>
        <v>0</v>
      </c>
      <c r="BA54" s="140">
        <f t="shared" si="6"/>
        <v>0</v>
      </c>
      <c r="BB54" s="140">
        <f t="shared" si="6"/>
        <v>0</v>
      </c>
      <c r="BC54" s="140">
        <f t="shared" si="6"/>
        <v>0</v>
      </c>
      <c r="BD54" s="140">
        <f t="shared" si="6"/>
        <v>0</v>
      </c>
      <c r="BE54" s="140">
        <f t="shared" si="6"/>
        <v>0</v>
      </c>
    </row>
  </sheetData>
  <mergeCells count="15">
    <mergeCell ref="A2:A6"/>
    <mergeCell ref="AQ4:AQ6"/>
    <mergeCell ref="AX4:AX6"/>
    <mergeCell ref="AY4:AY6"/>
    <mergeCell ref="S4:S6"/>
    <mergeCell ref="Z4:Z6"/>
    <mergeCell ref="AA4:AA6"/>
    <mergeCell ref="AH4:AH6"/>
    <mergeCell ref="AI4:AI6"/>
    <mergeCell ref="AP4:AP6"/>
    <mergeCell ref="B2:B6"/>
    <mergeCell ref="C2:C6"/>
    <mergeCell ref="J4:J6"/>
    <mergeCell ref="K4:K6"/>
    <mergeCell ref="R4:R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U5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 x14ac:dyDescent="0.15"/>
  <cols>
    <col min="1" max="1" width="10.75" style="109" customWidth="1"/>
    <col min="2" max="2" width="8.75" style="135" customWidth="1"/>
    <col min="3" max="3" width="35.625" style="109" customWidth="1"/>
    <col min="4" max="5" width="14.75" style="136" customWidth="1"/>
    <col min="6" max="6" width="6.625" style="135" customWidth="1"/>
    <col min="7" max="7" width="12.625" style="109" customWidth="1"/>
    <col min="8" max="9" width="14.75" style="136" customWidth="1"/>
    <col min="10" max="10" width="6.625" style="135" customWidth="1"/>
    <col min="11" max="11" width="12.625" style="109" customWidth="1"/>
    <col min="12" max="13" width="14.75" style="136" customWidth="1"/>
    <col min="14" max="14" width="6.625" style="135" customWidth="1"/>
    <col min="15" max="15" width="12.625" style="109" customWidth="1"/>
    <col min="16" max="17" width="14.75" style="136" customWidth="1"/>
    <col min="18" max="18" width="6.625" style="135" customWidth="1"/>
    <col min="19" max="19" width="12.625" style="109" customWidth="1"/>
    <col min="20" max="21" width="14.75" style="136" customWidth="1"/>
    <col min="22" max="22" width="6.625" style="135" customWidth="1"/>
    <col min="23" max="23" width="12.625" style="109" customWidth="1"/>
    <col min="24" max="25" width="14.75" style="136" customWidth="1"/>
    <col min="26" max="26" width="6.625" style="135" customWidth="1"/>
    <col min="27" max="27" width="12.625" style="109" customWidth="1"/>
    <col min="28" max="29" width="14.75" style="136" customWidth="1"/>
    <col min="30" max="30" width="6.625" style="135" customWidth="1"/>
    <col min="31" max="31" width="12.625" style="109" customWidth="1"/>
    <col min="32" max="33" width="14.75" style="136" customWidth="1"/>
    <col min="34" max="34" width="6.625" style="135" customWidth="1"/>
    <col min="35" max="35" width="12.625" style="109" customWidth="1"/>
    <col min="36" max="37" width="14.75" style="136" customWidth="1"/>
    <col min="38" max="38" width="6.625" style="135" customWidth="1"/>
    <col min="39" max="39" width="12.625" style="109" customWidth="1"/>
    <col min="40" max="41" width="14.75" style="136" customWidth="1"/>
    <col min="42" max="42" width="6.625" style="135" customWidth="1"/>
    <col min="43" max="43" width="12.625" style="109" customWidth="1"/>
    <col min="44" max="45" width="14.75" style="136" customWidth="1"/>
    <col min="46" max="46" width="6.625" style="135" customWidth="1"/>
    <col min="47" max="47" width="12.625" style="109" customWidth="1"/>
    <col min="48" max="49" width="14.75" style="136" customWidth="1"/>
    <col min="50" max="50" width="6.625" style="135" customWidth="1"/>
    <col min="51" max="51" width="12.625" style="109" customWidth="1"/>
    <col min="52" max="53" width="14.75" style="136" customWidth="1"/>
    <col min="54" max="54" width="6.625" style="135" customWidth="1"/>
    <col min="55" max="55" width="12.625" style="109" customWidth="1"/>
    <col min="56" max="57" width="14.75" style="136" customWidth="1"/>
    <col min="58" max="58" width="6.625" style="135" customWidth="1"/>
    <col min="59" max="59" width="12.625" style="109" customWidth="1"/>
    <col min="60" max="61" width="14.75" style="136" customWidth="1"/>
    <col min="62" max="62" width="6.625" style="135" customWidth="1"/>
    <col min="63" max="63" width="12.625" style="109" customWidth="1"/>
    <col min="64" max="65" width="14.75" style="136" customWidth="1"/>
    <col min="66" max="66" width="6.625" style="135" customWidth="1"/>
    <col min="67" max="67" width="12.625" style="109" customWidth="1"/>
    <col min="68" max="69" width="14.75" style="136" customWidth="1"/>
    <col min="70" max="70" width="6.625" style="135" customWidth="1"/>
    <col min="71" max="71" width="12.625" style="109" customWidth="1"/>
    <col min="72" max="73" width="14.75" style="136" customWidth="1"/>
    <col min="74" max="74" width="6.625" style="135" customWidth="1"/>
    <col min="75" max="75" width="12.625" style="109" customWidth="1"/>
    <col min="76" max="77" width="14.75" style="136" customWidth="1"/>
    <col min="78" max="78" width="6.625" style="135" customWidth="1"/>
    <col min="79" max="79" width="12.625" style="109" customWidth="1"/>
    <col min="80" max="81" width="14.75" style="136" customWidth="1"/>
    <col min="82" max="82" width="6.625" style="135" customWidth="1"/>
    <col min="83" max="83" width="12.625" style="109" customWidth="1"/>
    <col min="84" max="85" width="14.75" style="136" customWidth="1"/>
    <col min="86" max="86" width="6.625" style="135" customWidth="1"/>
    <col min="87" max="87" width="12.625" style="109" customWidth="1"/>
    <col min="88" max="89" width="14.75" style="136" customWidth="1"/>
    <col min="90" max="90" width="6.625" style="135" customWidth="1"/>
    <col min="91" max="91" width="12.625" style="109" customWidth="1"/>
    <col min="92" max="93" width="14.75" style="136" customWidth="1"/>
    <col min="94" max="94" width="6.625" style="135" customWidth="1"/>
    <col min="95" max="95" width="12.625" style="109" customWidth="1"/>
    <col min="96" max="97" width="14.75" style="136" customWidth="1"/>
    <col min="98" max="98" width="6.625" style="135" customWidth="1"/>
    <col min="99" max="99" width="12.625" style="109" customWidth="1"/>
    <col min="100" max="101" width="14.75" style="136" customWidth="1"/>
    <col min="102" max="102" width="6.625" style="135" customWidth="1"/>
    <col min="103" max="103" width="12.625" style="109" customWidth="1"/>
    <col min="104" max="105" width="14.75" style="136" customWidth="1"/>
    <col min="106" max="106" width="6.625" style="135" customWidth="1"/>
    <col min="107" max="107" width="12.625" style="109" customWidth="1"/>
    <col min="108" max="109" width="14.75" style="136" customWidth="1"/>
    <col min="110" max="110" width="6.625" style="135" customWidth="1"/>
    <col min="111" max="111" width="12.625" style="109" customWidth="1"/>
    <col min="112" max="113" width="14.75" style="136" customWidth="1"/>
    <col min="114" max="114" width="6.625" style="135" customWidth="1"/>
    <col min="115" max="115" width="12.625" style="109" customWidth="1"/>
    <col min="116" max="117" width="14.75" style="136" customWidth="1"/>
    <col min="118" max="118" width="6.625" style="135" customWidth="1"/>
    <col min="119" max="119" width="12.625" style="109" customWidth="1"/>
    <col min="120" max="121" width="14.75" style="136" customWidth="1"/>
    <col min="122" max="122" width="6.625" style="135" customWidth="1"/>
    <col min="123" max="123" width="12.625" style="109" customWidth="1"/>
    <col min="124" max="125" width="14.75" style="136" customWidth="1"/>
    <col min="126" max="16384" width="9" style="109"/>
  </cols>
  <sheetData>
    <row r="1" spans="1:125" s="103" customFormat="1" ht="17.25" x14ac:dyDescent="0.15">
      <c r="A1" s="39" t="s">
        <v>388</v>
      </c>
      <c r="B1" s="129"/>
      <c r="C1" s="129"/>
      <c r="D1" s="129"/>
      <c r="E1" s="129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</row>
    <row r="2" spans="1:125" ht="13.5" customHeight="1" x14ac:dyDescent="0.15">
      <c r="A2" s="198" t="s">
        <v>380</v>
      </c>
      <c r="B2" s="143" t="s">
        <v>354</v>
      </c>
      <c r="C2" s="151" t="s">
        <v>355</v>
      </c>
      <c r="D2" s="157" t="s">
        <v>356</v>
      </c>
      <c r="E2" s="158"/>
      <c r="F2" s="74" t="s">
        <v>357</v>
      </c>
      <c r="G2" s="75"/>
      <c r="H2" s="75"/>
      <c r="I2" s="76"/>
      <c r="J2" s="74" t="s">
        <v>358</v>
      </c>
      <c r="K2" s="75"/>
      <c r="L2" s="75"/>
      <c r="M2" s="76"/>
      <c r="N2" s="74" t="s">
        <v>359</v>
      </c>
      <c r="O2" s="75"/>
      <c r="P2" s="75"/>
      <c r="Q2" s="76"/>
      <c r="R2" s="74" t="s">
        <v>360</v>
      </c>
      <c r="S2" s="75"/>
      <c r="T2" s="75"/>
      <c r="U2" s="76"/>
      <c r="V2" s="74" t="s">
        <v>361</v>
      </c>
      <c r="W2" s="75"/>
      <c r="X2" s="75"/>
      <c r="Y2" s="76"/>
      <c r="Z2" s="74" t="s">
        <v>362</v>
      </c>
      <c r="AA2" s="75"/>
      <c r="AB2" s="75"/>
      <c r="AC2" s="76"/>
      <c r="AD2" s="74" t="s">
        <v>363</v>
      </c>
      <c r="AE2" s="75"/>
      <c r="AF2" s="75"/>
      <c r="AG2" s="76"/>
      <c r="AH2" s="74" t="s">
        <v>364</v>
      </c>
      <c r="AI2" s="75"/>
      <c r="AJ2" s="75"/>
      <c r="AK2" s="76"/>
      <c r="AL2" s="74" t="s">
        <v>365</v>
      </c>
      <c r="AM2" s="75"/>
      <c r="AN2" s="75"/>
      <c r="AO2" s="76"/>
      <c r="AP2" s="74" t="s">
        <v>366</v>
      </c>
      <c r="AQ2" s="75"/>
      <c r="AR2" s="75"/>
      <c r="AS2" s="76"/>
      <c r="AT2" s="74" t="s">
        <v>367</v>
      </c>
      <c r="AU2" s="75"/>
      <c r="AV2" s="75"/>
      <c r="AW2" s="76"/>
      <c r="AX2" s="74" t="s">
        <v>368</v>
      </c>
      <c r="AY2" s="75"/>
      <c r="AZ2" s="75"/>
      <c r="BA2" s="76"/>
      <c r="BB2" s="74" t="s">
        <v>369</v>
      </c>
      <c r="BC2" s="75"/>
      <c r="BD2" s="75"/>
      <c r="BE2" s="76"/>
      <c r="BF2" s="74" t="s">
        <v>370</v>
      </c>
      <c r="BG2" s="75"/>
      <c r="BH2" s="75"/>
      <c r="BI2" s="76"/>
      <c r="BJ2" s="74" t="s">
        <v>371</v>
      </c>
      <c r="BK2" s="75"/>
      <c r="BL2" s="75"/>
      <c r="BM2" s="76"/>
      <c r="BN2" s="74" t="s">
        <v>372</v>
      </c>
      <c r="BO2" s="75"/>
      <c r="BP2" s="75"/>
      <c r="BQ2" s="76"/>
      <c r="BR2" s="74" t="s">
        <v>373</v>
      </c>
      <c r="BS2" s="75"/>
      <c r="BT2" s="75"/>
      <c r="BU2" s="76"/>
      <c r="BV2" s="74" t="s">
        <v>374</v>
      </c>
      <c r="BW2" s="75"/>
      <c r="BX2" s="75"/>
      <c r="BY2" s="76"/>
      <c r="BZ2" s="74" t="s">
        <v>375</v>
      </c>
      <c r="CA2" s="75"/>
      <c r="CB2" s="75"/>
      <c r="CC2" s="76"/>
      <c r="CD2" s="74" t="s">
        <v>376</v>
      </c>
      <c r="CE2" s="75"/>
      <c r="CF2" s="75"/>
      <c r="CG2" s="76"/>
      <c r="CH2" s="74" t="s">
        <v>377</v>
      </c>
      <c r="CI2" s="75"/>
      <c r="CJ2" s="75"/>
      <c r="CK2" s="76"/>
      <c r="CL2" s="74" t="s">
        <v>378</v>
      </c>
      <c r="CM2" s="75"/>
      <c r="CN2" s="75"/>
      <c r="CO2" s="76"/>
      <c r="CP2" s="74" t="s">
        <v>379</v>
      </c>
      <c r="CQ2" s="75"/>
      <c r="CR2" s="75"/>
      <c r="CS2" s="76"/>
      <c r="CT2" s="74" t="s">
        <v>121</v>
      </c>
      <c r="CU2" s="75"/>
      <c r="CV2" s="75"/>
      <c r="CW2" s="76"/>
      <c r="CX2" s="74" t="s">
        <v>122</v>
      </c>
      <c r="CY2" s="75"/>
      <c r="CZ2" s="75"/>
      <c r="DA2" s="76"/>
      <c r="DB2" s="74" t="s">
        <v>123</v>
      </c>
      <c r="DC2" s="75"/>
      <c r="DD2" s="75"/>
      <c r="DE2" s="76"/>
      <c r="DF2" s="74" t="s">
        <v>124</v>
      </c>
      <c r="DG2" s="75"/>
      <c r="DH2" s="75"/>
      <c r="DI2" s="76"/>
      <c r="DJ2" s="74" t="s">
        <v>125</v>
      </c>
      <c r="DK2" s="75"/>
      <c r="DL2" s="75"/>
      <c r="DM2" s="76"/>
      <c r="DN2" s="74" t="s">
        <v>126</v>
      </c>
      <c r="DO2" s="75"/>
      <c r="DP2" s="75"/>
      <c r="DQ2" s="76"/>
      <c r="DR2" s="74" t="s">
        <v>127</v>
      </c>
      <c r="DS2" s="75"/>
      <c r="DT2" s="75"/>
      <c r="DU2" s="76"/>
    </row>
    <row r="3" spans="1:125" ht="13.5" customHeight="1" x14ac:dyDescent="0.15">
      <c r="A3" s="199"/>
      <c r="B3" s="144"/>
      <c r="C3" s="152"/>
      <c r="D3" s="159"/>
      <c r="E3" s="160"/>
      <c r="F3" s="78"/>
      <c r="G3" s="79"/>
      <c r="H3" s="79"/>
      <c r="I3" s="80"/>
      <c r="J3" s="78"/>
      <c r="K3" s="79"/>
      <c r="L3" s="79"/>
      <c r="M3" s="80"/>
      <c r="N3" s="78"/>
      <c r="O3" s="79"/>
      <c r="P3" s="79"/>
      <c r="Q3" s="80"/>
      <c r="R3" s="78"/>
      <c r="S3" s="79"/>
      <c r="T3" s="79"/>
      <c r="U3" s="80"/>
      <c r="V3" s="78"/>
      <c r="W3" s="79"/>
      <c r="X3" s="79"/>
      <c r="Y3" s="80"/>
      <c r="Z3" s="78"/>
      <c r="AA3" s="79"/>
      <c r="AB3" s="79"/>
      <c r="AC3" s="80"/>
      <c r="AD3" s="78"/>
      <c r="AE3" s="79"/>
      <c r="AF3" s="79"/>
      <c r="AG3" s="80"/>
      <c r="AH3" s="78"/>
      <c r="AI3" s="79"/>
      <c r="AJ3" s="79"/>
      <c r="AK3" s="80"/>
      <c r="AL3" s="78"/>
      <c r="AM3" s="79"/>
      <c r="AN3" s="79"/>
      <c r="AO3" s="80"/>
      <c r="AP3" s="78"/>
      <c r="AQ3" s="79"/>
      <c r="AR3" s="79"/>
      <c r="AS3" s="80"/>
      <c r="AT3" s="78"/>
      <c r="AU3" s="79"/>
      <c r="AV3" s="79"/>
      <c r="AW3" s="80"/>
      <c r="AX3" s="78"/>
      <c r="AY3" s="79"/>
      <c r="AZ3" s="79"/>
      <c r="BA3" s="80"/>
      <c r="BB3" s="78"/>
      <c r="BC3" s="79"/>
      <c r="BD3" s="79"/>
      <c r="BE3" s="80"/>
      <c r="BF3" s="78"/>
      <c r="BG3" s="79"/>
      <c r="BH3" s="79"/>
      <c r="BI3" s="80"/>
      <c r="BJ3" s="78"/>
      <c r="BK3" s="79"/>
      <c r="BL3" s="79"/>
      <c r="BM3" s="80"/>
      <c r="BN3" s="78"/>
      <c r="BO3" s="79"/>
      <c r="BP3" s="79"/>
      <c r="BQ3" s="80"/>
      <c r="BR3" s="78"/>
      <c r="BS3" s="79"/>
      <c r="BT3" s="79"/>
      <c r="BU3" s="80"/>
      <c r="BV3" s="78"/>
      <c r="BW3" s="79"/>
      <c r="BX3" s="79"/>
      <c r="BY3" s="80"/>
      <c r="BZ3" s="78"/>
      <c r="CA3" s="79"/>
      <c r="CB3" s="79"/>
      <c r="CC3" s="80"/>
      <c r="CD3" s="78"/>
      <c r="CE3" s="79"/>
      <c r="CF3" s="79"/>
      <c r="CG3" s="80"/>
      <c r="CH3" s="78"/>
      <c r="CI3" s="79"/>
      <c r="CJ3" s="79"/>
      <c r="CK3" s="80"/>
      <c r="CL3" s="78"/>
      <c r="CM3" s="79"/>
      <c r="CN3" s="79"/>
      <c r="CO3" s="80"/>
      <c r="CP3" s="78"/>
      <c r="CQ3" s="79"/>
      <c r="CR3" s="79"/>
      <c r="CS3" s="80"/>
      <c r="CT3" s="78"/>
      <c r="CU3" s="79"/>
      <c r="CV3" s="79"/>
      <c r="CW3" s="80"/>
      <c r="CX3" s="78"/>
      <c r="CY3" s="79"/>
      <c r="CZ3" s="79"/>
      <c r="DA3" s="80"/>
      <c r="DB3" s="78"/>
      <c r="DC3" s="79"/>
      <c r="DD3" s="79"/>
      <c r="DE3" s="80"/>
      <c r="DF3" s="78"/>
      <c r="DG3" s="79"/>
      <c r="DH3" s="79"/>
      <c r="DI3" s="80"/>
      <c r="DJ3" s="78"/>
      <c r="DK3" s="79"/>
      <c r="DL3" s="79"/>
      <c r="DM3" s="80"/>
      <c r="DN3" s="78"/>
      <c r="DO3" s="79"/>
      <c r="DP3" s="79"/>
      <c r="DQ3" s="80"/>
      <c r="DR3" s="78"/>
      <c r="DS3" s="79"/>
      <c r="DT3" s="79"/>
      <c r="DU3" s="80"/>
    </row>
    <row r="4" spans="1:125" ht="18.75" customHeight="1" x14ac:dyDescent="0.15">
      <c r="A4" s="199"/>
      <c r="B4" s="144"/>
      <c r="C4" s="153"/>
      <c r="D4" s="154" t="s">
        <v>55</v>
      </c>
      <c r="E4" s="154" t="s">
        <v>57</v>
      </c>
      <c r="F4" s="161" t="s">
        <v>128</v>
      </c>
      <c r="G4" s="154" t="s">
        <v>53</v>
      </c>
      <c r="H4" s="154" t="s">
        <v>55</v>
      </c>
      <c r="I4" s="154" t="s">
        <v>57</v>
      </c>
      <c r="J4" s="161" t="s">
        <v>128</v>
      </c>
      <c r="K4" s="154" t="s">
        <v>53</v>
      </c>
      <c r="L4" s="154" t="s">
        <v>55</v>
      </c>
      <c r="M4" s="154" t="s">
        <v>57</v>
      </c>
      <c r="N4" s="161" t="s">
        <v>128</v>
      </c>
      <c r="O4" s="154" t="s">
        <v>53</v>
      </c>
      <c r="P4" s="154" t="s">
        <v>55</v>
      </c>
      <c r="Q4" s="154" t="s">
        <v>57</v>
      </c>
      <c r="R4" s="161" t="s">
        <v>128</v>
      </c>
      <c r="S4" s="154" t="s">
        <v>53</v>
      </c>
      <c r="T4" s="154" t="s">
        <v>55</v>
      </c>
      <c r="U4" s="154" t="s">
        <v>57</v>
      </c>
      <c r="V4" s="161" t="s">
        <v>128</v>
      </c>
      <c r="W4" s="154" t="s">
        <v>53</v>
      </c>
      <c r="X4" s="154" t="s">
        <v>55</v>
      </c>
      <c r="Y4" s="154" t="s">
        <v>57</v>
      </c>
      <c r="Z4" s="161" t="s">
        <v>128</v>
      </c>
      <c r="AA4" s="154" t="s">
        <v>53</v>
      </c>
      <c r="AB4" s="154" t="s">
        <v>55</v>
      </c>
      <c r="AC4" s="154" t="s">
        <v>57</v>
      </c>
      <c r="AD4" s="161" t="s">
        <v>128</v>
      </c>
      <c r="AE4" s="154" t="s">
        <v>53</v>
      </c>
      <c r="AF4" s="154" t="s">
        <v>55</v>
      </c>
      <c r="AG4" s="154" t="s">
        <v>57</v>
      </c>
      <c r="AH4" s="161" t="s">
        <v>128</v>
      </c>
      <c r="AI4" s="154" t="s">
        <v>53</v>
      </c>
      <c r="AJ4" s="154" t="s">
        <v>55</v>
      </c>
      <c r="AK4" s="154" t="s">
        <v>57</v>
      </c>
      <c r="AL4" s="161" t="s">
        <v>128</v>
      </c>
      <c r="AM4" s="154" t="s">
        <v>53</v>
      </c>
      <c r="AN4" s="154" t="s">
        <v>55</v>
      </c>
      <c r="AO4" s="154" t="s">
        <v>57</v>
      </c>
      <c r="AP4" s="161" t="s">
        <v>128</v>
      </c>
      <c r="AQ4" s="154" t="s">
        <v>53</v>
      </c>
      <c r="AR4" s="154" t="s">
        <v>55</v>
      </c>
      <c r="AS4" s="154" t="s">
        <v>57</v>
      </c>
      <c r="AT4" s="161" t="s">
        <v>128</v>
      </c>
      <c r="AU4" s="154" t="s">
        <v>53</v>
      </c>
      <c r="AV4" s="154" t="s">
        <v>55</v>
      </c>
      <c r="AW4" s="154" t="s">
        <v>57</v>
      </c>
      <c r="AX4" s="161" t="s">
        <v>128</v>
      </c>
      <c r="AY4" s="154" t="s">
        <v>53</v>
      </c>
      <c r="AZ4" s="154" t="s">
        <v>55</v>
      </c>
      <c r="BA4" s="154" t="s">
        <v>57</v>
      </c>
      <c r="BB4" s="161" t="s">
        <v>128</v>
      </c>
      <c r="BC4" s="154" t="s">
        <v>53</v>
      </c>
      <c r="BD4" s="154" t="s">
        <v>55</v>
      </c>
      <c r="BE4" s="154" t="s">
        <v>57</v>
      </c>
      <c r="BF4" s="161" t="s">
        <v>128</v>
      </c>
      <c r="BG4" s="154" t="s">
        <v>53</v>
      </c>
      <c r="BH4" s="154" t="s">
        <v>55</v>
      </c>
      <c r="BI4" s="154" t="s">
        <v>57</v>
      </c>
      <c r="BJ4" s="161" t="s">
        <v>128</v>
      </c>
      <c r="BK4" s="154" t="s">
        <v>53</v>
      </c>
      <c r="BL4" s="154" t="s">
        <v>55</v>
      </c>
      <c r="BM4" s="154" t="s">
        <v>57</v>
      </c>
      <c r="BN4" s="161" t="s">
        <v>128</v>
      </c>
      <c r="BO4" s="154" t="s">
        <v>53</v>
      </c>
      <c r="BP4" s="154" t="s">
        <v>55</v>
      </c>
      <c r="BQ4" s="154" t="s">
        <v>57</v>
      </c>
      <c r="BR4" s="161" t="s">
        <v>128</v>
      </c>
      <c r="BS4" s="154" t="s">
        <v>53</v>
      </c>
      <c r="BT4" s="154" t="s">
        <v>55</v>
      </c>
      <c r="BU4" s="154" t="s">
        <v>57</v>
      </c>
      <c r="BV4" s="161" t="s">
        <v>128</v>
      </c>
      <c r="BW4" s="154" t="s">
        <v>53</v>
      </c>
      <c r="BX4" s="154" t="s">
        <v>55</v>
      </c>
      <c r="BY4" s="154" t="s">
        <v>57</v>
      </c>
      <c r="BZ4" s="161" t="s">
        <v>128</v>
      </c>
      <c r="CA4" s="154" t="s">
        <v>53</v>
      </c>
      <c r="CB4" s="154" t="s">
        <v>55</v>
      </c>
      <c r="CC4" s="154" t="s">
        <v>57</v>
      </c>
      <c r="CD4" s="161" t="s">
        <v>128</v>
      </c>
      <c r="CE4" s="154" t="s">
        <v>53</v>
      </c>
      <c r="CF4" s="154" t="s">
        <v>55</v>
      </c>
      <c r="CG4" s="154" t="s">
        <v>57</v>
      </c>
      <c r="CH4" s="161" t="s">
        <v>128</v>
      </c>
      <c r="CI4" s="154" t="s">
        <v>53</v>
      </c>
      <c r="CJ4" s="154" t="s">
        <v>55</v>
      </c>
      <c r="CK4" s="154" t="s">
        <v>57</v>
      </c>
      <c r="CL4" s="161" t="s">
        <v>128</v>
      </c>
      <c r="CM4" s="154" t="s">
        <v>53</v>
      </c>
      <c r="CN4" s="154" t="s">
        <v>55</v>
      </c>
      <c r="CO4" s="154" t="s">
        <v>57</v>
      </c>
      <c r="CP4" s="161" t="s">
        <v>128</v>
      </c>
      <c r="CQ4" s="154" t="s">
        <v>53</v>
      </c>
      <c r="CR4" s="154" t="s">
        <v>55</v>
      </c>
      <c r="CS4" s="154" t="s">
        <v>57</v>
      </c>
      <c r="CT4" s="161" t="s">
        <v>128</v>
      </c>
      <c r="CU4" s="154" t="s">
        <v>53</v>
      </c>
      <c r="CV4" s="154" t="s">
        <v>55</v>
      </c>
      <c r="CW4" s="154" t="s">
        <v>57</v>
      </c>
      <c r="CX4" s="161" t="s">
        <v>128</v>
      </c>
      <c r="CY4" s="154" t="s">
        <v>53</v>
      </c>
      <c r="CZ4" s="154" t="s">
        <v>55</v>
      </c>
      <c r="DA4" s="154" t="s">
        <v>57</v>
      </c>
      <c r="DB4" s="161" t="s">
        <v>128</v>
      </c>
      <c r="DC4" s="154" t="s">
        <v>53</v>
      </c>
      <c r="DD4" s="154" t="s">
        <v>55</v>
      </c>
      <c r="DE4" s="154" t="s">
        <v>57</v>
      </c>
      <c r="DF4" s="161" t="s">
        <v>128</v>
      </c>
      <c r="DG4" s="154" t="s">
        <v>53</v>
      </c>
      <c r="DH4" s="154" t="s">
        <v>55</v>
      </c>
      <c r="DI4" s="154" t="s">
        <v>57</v>
      </c>
      <c r="DJ4" s="161" t="s">
        <v>128</v>
      </c>
      <c r="DK4" s="154" t="s">
        <v>53</v>
      </c>
      <c r="DL4" s="154" t="s">
        <v>55</v>
      </c>
      <c r="DM4" s="154" t="s">
        <v>57</v>
      </c>
      <c r="DN4" s="161" t="s">
        <v>128</v>
      </c>
      <c r="DO4" s="154" t="s">
        <v>53</v>
      </c>
      <c r="DP4" s="154" t="s">
        <v>55</v>
      </c>
      <c r="DQ4" s="154" t="s">
        <v>57</v>
      </c>
      <c r="DR4" s="161" t="s">
        <v>128</v>
      </c>
      <c r="DS4" s="154" t="s">
        <v>53</v>
      </c>
      <c r="DT4" s="154" t="s">
        <v>55</v>
      </c>
      <c r="DU4" s="154" t="s">
        <v>57</v>
      </c>
    </row>
    <row r="5" spans="1:125" ht="22.5" customHeight="1" x14ac:dyDescent="0.15">
      <c r="A5" s="199"/>
      <c r="B5" s="144"/>
      <c r="C5" s="153"/>
      <c r="D5" s="155"/>
      <c r="E5" s="155"/>
      <c r="F5" s="162"/>
      <c r="G5" s="155"/>
      <c r="H5" s="155"/>
      <c r="I5" s="155"/>
      <c r="J5" s="162"/>
      <c r="K5" s="155"/>
      <c r="L5" s="155"/>
      <c r="M5" s="155"/>
      <c r="N5" s="162"/>
      <c r="O5" s="155"/>
      <c r="P5" s="155"/>
      <c r="Q5" s="155"/>
      <c r="R5" s="162"/>
      <c r="S5" s="155"/>
      <c r="T5" s="155"/>
      <c r="U5" s="155"/>
      <c r="V5" s="162"/>
      <c r="W5" s="155"/>
      <c r="X5" s="155"/>
      <c r="Y5" s="155"/>
      <c r="Z5" s="162"/>
      <c r="AA5" s="155"/>
      <c r="AB5" s="155"/>
      <c r="AC5" s="155"/>
      <c r="AD5" s="162"/>
      <c r="AE5" s="155"/>
      <c r="AF5" s="155"/>
      <c r="AG5" s="155"/>
      <c r="AH5" s="162"/>
      <c r="AI5" s="155"/>
      <c r="AJ5" s="155"/>
      <c r="AK5" s="155"/>
      <c r="AL5" s="162"/>
      <c r="AM5" s="155"/>
      <c r="AN5" s="155"/>
      <c r="AO5" s="155"/>
      <c r="AP5" s="162"/>
      <c r="AQ5" s="155"/>
      <c r="AR5" s="155"/>
      <c r="AS5" s="155"/>
      <c r="AT5" s="162"/>
      <c r="AU5" s="155"/>
      <c r="AV5" s="155"/>
      <c r="AW5" s="155"/>
      <c r="AX5" s="162"/>
      <c r="AY5" s="155"/>
      <c r="AZ5" s="155"/>
      <c r="BA5" s="155"/>
      <c r="BB5" s="162"/>
      <c r="BC5" s="155"/>
      <c r="BD5" s="155"/>
      <c r="BE5" s="155"/>
      <c r="BF5" s="162"/>
      <c r="BG5" s="155"/>
      <c r="BH5" s="155"/>
      <c r="BI5" s="155"/>
      <c r="BJ5" s="162"/>
      <c r="BK5" s="155"/>
      <c r="BL5" s="155"/>
      <c r="BM5" s="155"/>
      <c r="BN5" s="162"/>
      <c r="BO5" s="155"/>
      <c r="BP5" s="155"/>
      <c r="BQ5" s="155"/>
      <c r="BR5" s="162"/>
      <c r="BS5" s="155"/>
      <c r="BT5" s="155"/>
      <c r="BU5" s="155"/>
      <c r="BV5" s="162"/>
      <c r="BW5" s="155"/>
      <c r="BX5" s="155"/>
      <c r="BY5" s="155"/>
      <c r="BZ5" s="162"/>
      <c r="CA5" s="155"/>
      <c r="CB5" s="155"/>
      <c r="CC5" s="155"/>
      <c r="CD5" s="162"/>
      <c r="CE5" s="155"/>
      <c r="CF5" s="155"/>
      <c r="CG5" s="155"/>
      <c r="CH5" s="162"/>
      <c r="CI5" s="155"/>
      <c r="CJ5" s="155"/>
      <c r="CK5" s="155"/>
      <c r="CL5" s="162"/>
      <c r="CM5" s="155"/>
      <c r="CN5" s="155"/>
      <c r="CO5" s="155"/>
      <c r="CP5" s="162"/>
      <c r="CQ5" s="155"/>
      <c r="CR5" s="155"/>
      <c r="CS5" s="155"/>
      <c r="CT5" s="162"/>
      <c r="CU5" s="155"/>
      <c r="CV5" s="155"/>
      <c r="CW5" s="155"/>
      <c r="CX5" s="162"/>
      <c r="CY5" s="155"/>
      <c r="CZ5" s="155"/>
      <c r="DA5" s="155"/>
      <c r="DB5" s="162"/>
      <c r="DC5" s="155"/>
      <c r="DD5" s="155"/>
      <c r="DE5" s="155"/>
      <c r="DF5" s="162"/>
      <c r="DG5" s="155"/>
      <c r="DH5" s="155"/>
      <c r="DI5" s="155"/>
      <c r="DJ5" s="162"/>
      <c r="DK5" s="155"/>
      <c r="DL5" s="155"/>
      <c r="DM5" s="155"/>
      <c r="DN5" s="162"/>
      <c r="DO5" s="155"/>
      <c r="DP5" s="155"/>
      <c r="DQ5" s="155"/>
      <c r="DR5" s="162"/>
      <c r="DS5" s="155"/>
      <c r="DT5" s="155"/>
      <c r="DU5" s="155"/>
    </row>
    <row r="6" spans="1:125" s="119" customFormat="1" ht="13.5" customHeight="1" x14ac:dyDescent="0.15">
      <c r="A6" s="200"/>
      <c r="B6" s="144"/>
      <c r="C6" s="153"/>
      <c r="D6" s="133" t="s">
        <v>107</v>
      </c>
      <c r="E6" s="133" t="s">
        <v>107</v>
      </c>
      <c r="F6" s="162"/>
      <c r="G6" s="155"/>
      <c r="H6" s="133" t="s">
        <v>107</v>
      </c>
      <c r="I6" s="133" t="s">
        <v>107</v>
      </c>
      <c r="J6" s="162"/>
      <c r="K6" s="155"/>
      <c r="L6" s="133" t="s">
        <v>107</v>
      </c>
      <c r="M6" s="133" t="s">
        <v>107</v>
      </c>
      <c r="N6" s="162"/>
      <c r="O6" s="155"/>
      <c r="P6" s="133" t="s">
        <v>107</v>
      </c>
      <c r="Q6" s="133" t="s">
        <v>107</v>
      </c>
      <c r="R6" s="162"/>
      <c r="S6" s="155"/>
      <c r="T6" s="133" t="s">
        <v>107</v>
      </c>
      <c r="U6" s="133" t="s">
        <v>107</v>
      </c>
      <c r="V6" s="162"/>
      <c r="W6" s="155"/>
      <c r="X6" s="133" t="s">
        <v>107</v>
      </c>
      <c r="Y6" s="133" t="s">
        <v>107</v>
      </c>
      <c r="Z6" s="162"/>
      <c r="AA6" s="155"/>
      <c r="AB6" s="133" t="s">
        <v>107</v>
      </c>
      <c r="AC6" s="133" t="s">
        <v>107</v>
      </c>
      <c r="AD6" s="162"/>
      <c r="AE6" s="155"/>
      <c r="AF6" s="133" t="s">
        <v>107</v>
      </c>
      <c r="AG6" s="133" t="s">
        <v>107</v>
      </c>
      <c r="AH6" s="162"/>
      <c r="AI6" s="155"/>
      <c r="AJ6" s="133" t="s">
        <v>107</v>
      </c>
      <c r="AK6" s="133" t="s">
        <v>107</v>
      </c>
      <c r="AL6" s="162"/>
      <c r="AM6" s="155"/>
      <c r="AN6" s="133" t="s">
        <v>107</v>
      </c>
      <c r="AO6" s="133" t="s">
        <v>107</v>
      </c>
      <c r="AP6" s="162"/>
      <c r="AQ6" s="155"/>
      <c r="AR6" s="133" t="s">
        <v>107</v>
      </c>
      <c r="AS6" s="133" t="s">
        <v>107</v>
      </c>
      <c r="AT6" s="162"/>
      <c r="AU6" s="155"/>
      <c r="AV6" s="133" t="s">
        <v>107</v>
      </c>
      <c r="AW6" s="133" t="s">
        <v>107</v>
      </c>
      <c r="AX6" s="162"/>
      <c r="AY6" s="155"/>
      <c r="AZ6" s="133" t="s">
        <v>107</v>
      </c>
      <c r="BA6" s="133" t="s">
        <v>107</v>
      </c>
      <c r="BB6" s="162"/>
      <c r="BC6" s="155"/>
      <c r="BD6" s="133" t="s">
        <v>107</v>
      </c>
      <c r="BE6" s="133" t="s">
        <v>107</v>
      </c>
      <c r="BF6" s="162"/>
      <c r="BG6" s="155"/>
      <c r="BH6" s="133" t="s">
        <v>107</v>
      </c>
      <c r="BI6" s="133" t="s">
        <v>107</v>
      </c>
      <c r="BJ6" s="162"/>
      <c r="BK6" s="155"/>
      <c r="BL6" s="133" t="s">
        <v>107</v>
      </c>
      <c r="BM6" s="133" t="s">
        <v>107</v>
      </c>
      <c r="BN6" s="162"/>
      <c r="BO6" s="155"/>
      <c r="BP6" s="133" t="s">
        <v>107</v>
      </c>
      <c r="BQ6" s="133" t="s">
        <v>107</v>
      </c>
      <c r="BR6" s="162"/>
      <c r="BS6" s="155"/>
      <c r="BT6" s="133" t="s">
        <v>107</v>
      </c>
      <c r="BU6" s="133" t="s">
        <v>107</v>
      </c>
      <c r="BV6" s="162"/>
      <c r="BW6" s="155"/>
      <c r="BX6" s="133" t="s">
        <v>107</v>
      </c>
      <c r="BY6" s="133" t="s">
        <v>107</v>
      </c>
      <c r="BZ6" s="162"/>
      <c r="CA6" s="155"/>
      <c r="CB6" s="133" t="s">
        <v>107</v>
      </c>
      <c r="CC6" s="133" t="s">
        <v>107</v>
      </c>
      <c r="CD6" s="162"/>
      <c r="CE6" s="155"/>
      <c r="CF6" s="133" t="s">
        <v>107</v>
      </c>
      <c r="CG6" s="133" t="s">
        <v>107</v>
      </c>
      <c r="CH6" s="162"/>
      <c r="CI6" s="155"/>
      <c r="CJ6" s="133" t="s">
        <v>107</v>
      </c>
      <c r="CK6" s="133" t="s">
        <v>107</v>
      </c>
      <c r="CL6" s="162"/>
      <c r="CM6" s="155"/>
      <c r="CN6" s="133" t="s">
        <v>107</v>
      </c>
      <c r="CO6" s="133" t="s">
        <v>107</v>
      </c>
      <c r="CP6" s="162"/>
      <c r="CQ6" s="155"/>
      <c r="CR6" s="133" t="s">
        <v>107</v>
      </c>
      <c r="CS6" s="133" t="s">
        <v>107</v>
      </c>
      <c r="CT6" s="162"/>
      <c r="CU6" s="155"/>
      <c r="CV6" s="133" t="s">
        <v>107</v>
      </c>
      <c r="CW6" s="133" t="s">
        <v>107</v>
      </c>
      <c r="CX6" s="162"/>
      <c r="CY6" s="155"/>
      <c r="CZ6" s="133" t="s">
        <v>107</v>
      </c>
      <c r="DA6" s="133" t="s">
        <v>107</v>
      </c>
      <c r="DB6" s="162"/>
      <c r="DC6" s="155"/>
      <c r="DD6" s="133" t="s">
        <v>107</v>
      </c>
      <c r="DE6" s="133" t="s">
        <v>107</v>
      </c>
      <c r="DF6" s="162"/>
      <c r="DG6" s="155"/>
      <c r="DH6" s="133" t="s">
        <v>107</v>
      </c>
      <c r="DI6" s="133" t="s">
        <v>107</v>
      </c>
      <c r="DJ6" s="162"/>
      <c r="DK6" s="155"/>
      <c r="DL6" s="133" t="s">
        <v>107</v>
      </c>
      <c r="DM6" s="133" t="s">
        <v>107</v>
      </c>
      <c r="DN6" s="162"/>
      <c r="DO6" s="155"/>
      <c r="DP6" s="133" t="s">
        <v>107</v>
      </c>
      <c r="DQ6" s="133" t="s">
        <v>107</v>
      </c>
      <c r="DR6" s="162"/>
      <c r="DS6" s="155"/>
      <c r="DT6" s="133" t="s">
        <v>107</v>
      </c>
      <c r="DU6" s="133" t="s">
        <v>107</v>
      </c>
    </row>
    <row r="7" spans="1:125" ht="13.5" customHeight="1" x14ac:dyDescent="0.15">
      <c r="A7" s="138" t="s">
        <v>3</v>
      </c>
      <c r="B7" s="139" t="s">
        <v>389</v>
      </c>
      <c r="C7" s="138" t="s">
        <v>1</v>
      </c>
      <c r="D7" s="140">
        <v>26634291</v>
      </c>
      <c r="E7" s="140">
        <v>2629706</v>
      </c>
      <c r="F7" s="139">
        <v>43</v>
      </c>
      <c r="G7" s="138">
        <v>43</v>
      </c>
      <c r="H7" s="140">
        <v>12501903</v>
      </c>
      <c r="I7" s="140">
        <v>1052940</v>
      </c>
      <c r="J7" s="139">
        <v>43</v>
      </c>
      <c r="K7" s="138">
        <v>43</v>
      </c>
      <c r="L7" s="140">
        <v>7411597</v>
      </c>
      <c r="M7" s="140">
        <v>634266</v>
      </c>
      <c r="N7" s="139">
        <v>36</v>
      </c>
      <c r="O7" s="138">
        <v>36</v>
      </c>
      <c r="P7" s="140">
        <v>3272865</v>
      </c>
      <c r="Q7" s="140">
        <v>415886</v>
      </c>
      <c r="R7" s="139">
        <v>24</v>
      </c>
      <c r="S7" s="138">
        <v>24</v>
      </c>
      <c r="T7" s="140">
        <v>1120851</v>
      </c>
      <c r="U7" s="140">
        <v>367269</v>
      </c>
      <c r="V7" s="139">
        <v>16</v>
      </c>
      <c r="W7" s="138">
        <v>16</v>
      </c>
      <c r="X7" s="140">
        <v>1173830</v>
      </c>
      <c r="Y7" s="140">
        <v>118041</v>
      </c>
      <c r="Z7" s="139">
        <v>6</v>
      </c>
      <c r="AA7" s="138">
        <v>6</v>
      </c>
      <c r="AB7" s="140">
        <v>366540</v>
      </c>
      <c r="AC7" s="140">
        <v>41304</v>
      </c>
      <c r="AD7" s="139">
        <v>3</v>
      </c>
      <c r="AE7" s="138">
        <v>3</v>
      </c>
      <c r="AF7" s="140">
        <v>76215</v>
      </c>
      <c r="AG7" s="140">
        <v>0</v>
      </c>
      <c r="AH7" s="139">
        <v>3</v>
      </c>
      <c r="AI7" s="138">
        <v>3</v>
      </c>
      <c r="AJ7" s="140">
        <v>202913</v>
      </c>
      <c r="AK7" s="140">
        <v>0</v>
      </c>
      <c r="AL7" s="139">
        <v>3</v>
      </c>
      <c r="AM7" s="138">
        <v>3</v>
      </c>
      <c r="AN7" s="140">
        <v>182385</v>
      </c>
      <c r="AO7" s="140">
        <v>0</v>
      </c>
      <c r="AP7" s="139">
        <v>3</v>
      </c>
      <c r="AQ7" s="138">
        <v>3</v>
      </c>
      <c r="AR7" s="140">
        <v>89407</v>
      </c>
      <c r="AS7" s="140">
        <v>0</v>
      </c>
      <c r="AT7" s="139">
        <v>2</v>
      </c>
      <c r="AU7" s="138">
        <v>2</v>
      </c>
      <c r="AV7" s="140">
        <v>11535</v>
      </c>
      <c r="AW7" s="140">
        <v>0</v>
      </c>
      <c r="AX7" s="139">
        <v>2</v>
      </c>
      <c r="AY7" s="138">
        <v>2</v>
      </c>
      <c r="AZ7" s="140">
        <v>11470</v>
      </c>
      <c r="BA7" s="140">
        <v>0</v>
      </c>
      <c r="BB7" s="139">
        <v>2</v>
      </c>
      <c r="BC7" s="138">
        <v>2</v>
      </c>
      <c r="BD7" s="140">
        <v>99781</v>
      </c>
      <c r="BE7" s="140">
        <v>0</v>
      </c>
      <c r="BF7" s="139">
        <v>2</v>
      </c>
      <c r="BG7" s="138">
        <v>2</v>
      </c>
      <c r="BH7" s="140">
        <v>30312</v>
      </c>
      <c r="BI7" s="140">
        <v>0</v>
      </c>
      <c r="BJ7" s="139">
        <v>1</v>
      </c>
      <c r="BK7" s="138">
        <v>1</v>
      </c>
      <c r="BL7" s="140">
        <v>11711</v>
      </c>
      <c r="BM7" s="140">
        <v>0</v>
      </c>
      <c r="BN7" s="139">
        <v>1</v>
      </c>
      <c r="BO7" s="138">
        <v>1</v>
      </c>
      <c r="BP7" s="140">
        <v>26411</v>
      </c>
      <c r="BQ7" s="140">
        <v>0</v>
      </c>
      <c r="BR7" s="139">
        <v>1</v>
      </c>
      <c r="BS7" s="138">
        <v>1</v>
      </c>
      <c r="BT7" s="140">
        <v>27176</v>
      </c>
      <c r="BU7" s="140">
        <v>0</v>
      </c>
      <c r="BV7" s="139">
        <v>1</v>
      </c>
      <c r="BW7" s="138">
        <v>1</v>
      </c>
      <c r="BX7" s="140">
        <v>8654</v>
      </c>
      <c r="BY7" s="140">
        <v>0</v>
      </c>
      <c r="BZ7" s="139">
        <v>1</v>
      </c>
      <c r="CA7" s="138">
        <v>1</v>
      </c>
      <c r="CB7" s="140">
        <v>8735</v>
      </c>
      <c r="CC7" s="140">
        <v>0</v>
      </c>
      <c r="CD7" s="139">
        <v>0</v>
      </c>
      <c r="CE7" s="138">
        <v>0</v>
      </c>
      <c r="CF7" s="140">
        <v>0</v>
      </c>
      <c r="CG7" s="140">
        <v>0</v>
      </c>
      <c r="CH7" s="139">
        <v>0</v>
      </c>
      <c r="CI7" s="138">
        <v>0</v>
      </c>
      <c r="CJ7" s="140">
        <v>0</v>
      </c>
      <c r="CK7" s="140">
        <v>0</v>
      </c>
      <c r="CL7" s="139">
        <v>0</v>
      </c>
      <c r="CM7" s="138">
        <v>0</v>
      </c>
      <c r="CN7" s="140">
        <v>0</v>
      </c>
      <c r="CO7" s="140">
        <v>0</v>
      </c>
      <c r="CP7" s="139">
        <v>0</v>
      </c>
      <c r="CQ7" s="138">
        <v>0</v>
      </c>
      <c r="CR7" s="140">
        <v>0</v>
      </c>
      <c r="CS7" s="140">
        <v>0</v>
      </c>
      <c r="CT7" s="139">
        <v>0</v>
      </c>
      <c r="CU7" s="138">
        <v>0</v>
      </c>
      <c r="CV7" s="140">
        <v>0</v>
      </c>
      <c r="CW7" s="140">
        <v>0</v>
      </c>
      <c r="CX7" s="139">
        <v>0</v>
      </c>
      <c r="CY7" s="138">
        <v>0</v>
      </c>
      <c r="CZ7" s="140">
        <v>0</v>
      </c>
      <c r="DA7" s="140">
        <v>0</v>
      </c>
      <c r="DB7" s="139">
        <v>0</v>
      </c>
      <c r="DC7" s="138">
        <v>0</v>
      </c>
      <c r="DD7" s="140">
        <v>0</v>
      </c>
      <c r="DE7" s="140">
        <v>0</v>
      </c>
      <c r="DF7" s="139">
        <v>0</v>
      </c>
      <c r="DG7" s="138">
        <v>0</v>
      </c>
      <c r="DH7" s="140">
        <v>0</v>
      </c>
      <c r="DI7" s="140">
        <v>0</v>
      </c>
      <c r="DJ7" s="139">
        <v>0</v>
      </c>
      <c r="DK7" s="138">
        <v>0</v>
      </c>
      <c r="DL7" s="140">
        <v>0</v>
      </c>
      <c r="DM7" s="140">
        <v>0</v>
      </c>
      <c r="DN7" s="139">
        <v>0</v>
      </c>
      <c r="DO7" s="138">
        <v>0</v>
      </c>
      <c r="DP7" s="140">
        <v>0</v>
      </c>
      <c r="DQ7" s="140">
        <v>0</v>
      </c>
      <c r="DR7" s="139">
        <v>0</v>
      </c>
      <c r="DS7" s="138">
        <v>0</v>
      </c>
      <c r="DT7" s="140">
        <v>0</v>
      </c>
      <c r="DU7" s="140">
        <v>0</v>
      </c>
    </row>
    <row r="8" spans="1:125" ht="13.5" customHeight="1" x14ac:dyDescent="0.15">
      <c r="A8" s="138" t="s">
        <v>4</v>
      </c>
      <c r="B8" s="139" t="s">
        <v>391</v>
      </c>
      <c r="C8" s="138" t="s">
        <v>1</v>
      </c>
      <c r="D8" s="140">
        <v>9673370</v>
      </c>
      <c r="E8" s="140">
        <v>2906491</v>
      </c>
      <c r="F8" s="139">
        <v>12</v>
      </c>
      <c r="G8" s="138">
        <v>12</v>
      </c>
      <c r="H8" s="140">
        <v>6366872</v>
      </c>
      <c r="I8" s="140">
        <v>1652180</v>
      </c>
      <c r="J8" s="139">
        <v>12</v>
      </c>
      <c r="K8" s="138">
        <v>12</v>
      </c>
      <c r="L8" s="140">
        <v>1429586</v>
      </c>
      <c r="M8" s="140">
        <v>471550</v>
      </c>
      <c r="N8" s="139">
        <v>10</v>
      </c>
      <c r="O8" s="138">
        <v>10</v>
      </c>
      <c r="P8" s="140">
        <v>1108493</v>
      </c>
      <c r="Q8" s="140">
        <v>295019</v>
      </c>
      <c r="R8" s="139">
        <v>7</v>
      </c>
      <c r="S8" s="138">
        <v>7</v>
      </c>
      <c r="T8" s="140">
        <v>445872</v>
      </c>
      <c r="U8" s="140">
        <v>145491</v>
      </c>
      <c r="V8" s="139">
        <v>7</v>
      </c>
      <c r="W8" s="138">
        <v>7</v>
      </c>
      <c r="X8" s="140">
        <v>311615</v>
      </c>
      <c r="Y8" s="140">
        <v>121002</v>
      </c>
      <c r="Z8" s="139">
        <v>4</v>
      </c>
      <c r="AA8" s="138">
        <v>4</v>
      </c>
      <c r="AB8" s="140">
        <v>10932</v>
      </c>
      <c r="AC8" s="140">
        <v>105718</v>
      </c>
      <c r="AD8" s="139">
        <v>2</v>
      </c>
      <c r="AE8" s="138">
        <v>2</v>
      </c>
      <c r="AF8" s="140">
        <v>0</v>
      </c>
      <c r="AG8" s="140">
        <v>38461</v>
      </c>
      <c r="AH8" s="139">
        <v>2</v>
      </c>
      <c r="AI8" s="138">
        <v>2</v>
      </c>
      <c r="AJ8" s="140">
        <v>0</v>
      </c>
      <c r="AK8" s="140">
        <v>77070</v>
      </c>
      <c r="AL8" s="139">
        <v>0</v>
      </c>
      <c r="AM8" s="138">
        <v>0</v>
      </c>
      <c r="AN8" s="140">
        <v>0</v>
      </c>
      <c r="AO8" s="140">
        <v>0</v>
      </c>
      <c r="AP8" s="139">
        <v>0</v>
      </c>
      <c r="AQ8" s="138">
        <v>0</v>
      </c>
      <c r="AR8" s="140">
        <v>0</v>
      </c>
      <c r="AS8" s="140">
        <v>0</v>
      </c>
      <c r="AT8" s="139">
        <v>0</v>
      </c>
      <c r="AU8" s="138">
        <v>0</v>
      </c>
      <c r="AV8" s="140">
        <v>0</v>
      </c>
      <c r="AW8" s="140">
        <v>0</v>
      </c>
      <c r="AX8" s="139">
        <v>0</v>
      </c>
      <c r="AY8" s="138">
        <v>0</v>
      </c>
      <c r="AZ8" s="140">
        <v>0</v>
      </c>
      <c r="BA8" s="140">
        <v>0</v>
      </c>
      <c r="BB8" s="139">
        <v>0</v>
      </c>
      <c r="BC8" s="138">
        <v>0</v>
      </c>
      <c r="BD8" s="140">
        <v>0</v>
      </c>
      <c r="BE8" s="140">
        <v>0</v>
      </c>
      <c r="BF8" s="139">
        <v>0</v>
      </c>
      <c r="BG8" s="138">
        <v>0</v>
      </c>
      <c r="BH8" s="140">
        <v>0</v>
      </c>
      <c r="BI8" s="140">
        <v>0</v>
      </c>
      <c r="BJ8" s="139">
        <v>0</v>
      </c>
      <c r="BK8" s="138">
        <v>0</v>
      </c>
      <c r="BL8" s="140">
        <v>0</v>
      </c>
      <c r="BM8" s="140">
        <v>0</v>
      </c>
      <c r="BN8" s="139">
        <v>0</v>
      </c>
      <c r="BO8" s="138">
        <v>0</v>
      </c>
      <c r="BP8" s="140">
        <v>0</v>
      </c>
      <c r="BQ8" s="140">
        <v>0</v>
      </c>
      <c r="BR8" s="139">
        <v>0</v>
      </c>
      <c r="BS8" s="138">
        <v>0</v>
      </c>
      <c r="BT8" s="140">
        <v>0</v>
      </c>
      <c r="BU8" s="140">
        <v>0</v>
      </c>
      <c r="BV8" s="139">
        <v>0</v>
      </c>
      <c r="BW8" s="138">
        <v>0</v>
      </c>
      <c r="BX8" s="140">
        <v>0</v>
      </c>
      <c r="BY8" s="140">
        <v>0</v>
      </c>
      <c r="BZ8" s="139">
        <v>0</v>
      </c>
      <c r="CA8" s="138">
        <v>0</v>
      </c>
      <c r="CB8" s="140">
        <v>0</v>
      </c>
      <c r="CC8" s="140">
        <v>0</v>
      </c>
      <c r="CD8" s="139">
        <v>0</v>
      </c>
      <c r="CE8" s="138">
        <v>0</v>
      </c>
      <c r="CF8" s="140">
        <v>0</v>
      </c>
      <c r="CG8" s="140">
        <v>0</v>
      </c>
      <c r="CH8" s="139">
        <v>0</v>
      </c>
      <c r="CI8" s="138">
        <v>0</v>
      </c>
      <c r="CJ8" s="140">
        <v>0</v>
      </c>
      <c r="CK8" s="140">
        <v>0</v>
      </c>
      <c r="CL8" s="139">
        <v>0</v>
      </c>
      <c r="CM8" s="138">
        <v>0</v>
      </c>
      <c r="CN8" s="140">
        <v>0</v>
      </c>
      <c r="CO8" s="140">
        <v>0</v>
      </c>
      <c r="CP8" s="139">
        <v>0</v>
      </c>
      <c r="CQ8" s="138">
        <v>0</v>
      </c>
      <c r="CR8" s="140">
        <v>0</v>
      </c>
      <c r="CS8" s="140">
        <v>0</v>
      </c>
      <c r="CT8" s="139">
        <v>0</v>
      </c>
      <c r="CU8" s="138">
        <v>0</v>
      </c>
      <c r="CV8" s="140">
        <v>0</v>
      </c>
      <c r="CW8" s="140">
        <v>0</v>
      </c>
      <c r="CX8" s="139">
        <v>0</v>
      </c>
      <c r="CY8" s="138">
        <v>0</v>
      </c>
      <c r="CZ8" s="140">
        <v>0</v>
      </c>
      <c r="DA8" s="140">
        <v>0</v>
      </c>
      <c r="DB8" s="139">
        <v>0</v>
      </c>
      <c r="DC8" s="138">
        <v>0</v>
      </c>
      <c r="DD8" s="140">
        <v>0</v>
      </c>
      <c r="DE8" s="140">
        <v>0</v>
      </c>
      <c r="DF8" s="139">
        <v>0</v>
      </c>
      <c r="DG8" s="138">
        <v>0</v>
      </c>
      <c r="DH8" s="140">
        <v>0</v>
      </c>
      <c r="DI8" s="140">
        <v>0</v>
      </c>
      <c r="DJ8" s="139">
        <v>0</v>
      </c>
      <c r="DK8" s="138">
        <v>0</v>
      </c>
      <c r="DL8" s="140">
        <v>0</v>
      </c>
      <c r="DM8" s="140">
        <v>0</v>
      </c>
      <c r="DN8" s="139">
        <v>0</v>
      </c>
      <c r="DO8" s="138">
        <v>0</v>
      </c>
      <c r="DP8" s="140">
        <v>0</v>
      </c>
      <c r="DQ8" s="140">
        <v>0</v>
      </c>
      <c r="DR8" s="139">
        <v>0</v>
      </c>
      <c r="DS8" s="138">
        <v>0</v>
      </c>
      <c r="DT8" s="140">
        <v>0</v>
      </c>
      <c r="DU8" s="140">
        <v>0</v>
      </c>
    </row>
    <row r="9" spans="1:125" ht="13.5" customHeight="1" x14ac:dyDescent="0.15">
      <c r="A9" s="138" t="s">
        <v>5</v>
      </c>
      <c r="B9" s="139" t="s">
        <v>392</v>
      </c>
      <c r="C9" s="138" t="s">
        <v>1</v>
      </c>
      <c r="D9" s="140">
        <v>8480475</v>
      </c>
      <c r="E9" s="140">
        <v>3132471</v>
      </c>
      <c r="F9" s="139">
        <v>16</v>
      </c>
      <c r="G9" s="138">
        <v>16</v>
      </c>
      <c r="H9" s="140">
        <v>5353011</v>
      </c>
      <c r="I9" s="140">
        <v>1814543</v>
      </c>
      <c r="J9" s="139">
        <v>16</v>
      </c>
      <c r="K9" s="138">
        <v>16</v>
      </c>
      <c r="L9" s="140">
        <v>1781572</v>
      </c>
      <c r="M9" s="140">
        <v>852643</v>
      </c>
      <c r="N9" s="139">
        <v>10</v>
      </c>
      <c r="O9" s="138">
        <v>10</v>
      </c>
      <c r="P9" s="140">
        <v>912788</v>
      </c>
      <c r="Q9" s="140">
        <v>268439</v>
      </c>
      <c r="R9" s="139">
        <v>6</v>
      </c>
      <c r="S9" s="138">
        <v>6</v>
      </c>
      <c r="T9" s="140">
        <v>373579</v>
      </c>
      <c r="U9" s="140">
        <v>196846</v>
      </c>
      <c r="V9" s="139">
        <v>1</v>
      </c>
      <c r="W9" s="138">
        <v>1</v>
      </c>
      <c r="X9" s="140">
        <v>59525</v>
      </c>
      <c r="Y9" s="140">
        <v>0</v>
      </c>
      <c r="Z9" s="139">
        <v>0</v>
      </c>
      <c r="AA9" s="138">
        <v>0</v>
      </c>
      <c r="AB9" s="140">
        <v>0</v>
      </c>
      <c r="AC9" s="140">
        <v>0</v>
      </c>
      <c r="AD9" s="139">
        <v>0</v>
      </c>
      <c r="AE9" s="138">
        <v>0</v>
      </c>
      <c r="AF9" s="140">
        <v>0</v>
      </c>
      <c r="AG9" s="140">
        <v>0</v>
      </c>
      <c r="AH9" s="139">
        <v>0</v>
      </c>
      <c r="AI9" s="138">
        <v>0</v>
      </c>
      <c r="AJ9" s="140">
        <v>0</v>
      </c>
      <c r="AK9" s="140">
        <v>0</v>
      </c>
      <c r="AL9" s="139">
        <v>0</v>
      </c>
      <c r="AM9" s="138">
        <v>0</v>
      </c>
      <c r="AN9" s="140">
        <v>0</v>
      </c>
      <c r="AO9" s="140">
        <v>0</v>
      </c>
      <c r="AP9" s="139">
        <v>0</v>
      </c>
      <c r="AQ9" s="138">
        <v>0</v>
      </c>
      <c r="AR9" s="140">
        <v>0</v>
      </c>
      <c r="AS9" s="140">
        <v>0</v>
      </c>
      <c r="AT9" s="139">
        <v>0</v>
      </c>
      <c r="AU9" s="138">
        <v>0</v>
      </c>
      <c r="AV9" s="140">
        <v>0</v>
      </c>
      <c r="AW9" s="140">
        <v>0</v>
      </c>
      <c r="AX9" s="139">
        <v>0</v>
      </c>
      <c r="AY9" s="138">
        <v>0</v>
      </c>
      <c r="AZ9" s="140">
        <v>0</v>
      </c>
      <c r="BA9" s="140">
        <v>0</v>
      </c>
      <c r="BB9" s="139">
        <v>0</v>
      </c>
      <c r="BC9" s="138">
        <v>0</v>
      </c>
      <c r="BD9" s="140">
        <v>0</v>
      </c>
      <c r="BE9" s="140">
        <v>0</v>
      </c>
      <c r="BF9" s="139">
        <v>0</v>
      </c>
      <c r="BG9" s="138">
        <v>0</v>
      </c>
      <c r="BH9" s="140">
        <v>0</v>
      </c>
      <c r="BI9" s="140">
        <v>0</v>
      </c>
      <c r="BJ9" s="139">
        <v>0</v>
      </c>
      <c r="BK9" s="138">
        <v>0</v>
      </c>
      <c r="BL9" s="140">
        <v>0</v>
      </c>
      <c r="BM9" s="140">
        <v>0</v>
      </c>
      <c r="BN9" s="139">
        <v>0</v>
      </c>
      <c r="BO9" s="138">
        <v>0</v>
      </c>
      <c r="BP9" s="140">
        <v>0</v>
      </c>
      <c r="BQ9" s="140">
        <v>0</v>
      </c>
      <c r="BR9" s="139">
        <v>0</v>
      </c>
      <c r="BS9" s="138">
        <v>0</v>
      </c>
      <c r="BT9" s="140">
        <v>0</v>
      </c>
      <c r="BU9" s="140">
        <v>0</v>
      </c>
      <c r="BV9" s="139">
        <v>0</v>
      </c>
      <c r="BW9" s="138">
        <v>0</v>
      </c>
      <c r="BX9" s="140">
        <v>0</v>
      </c>
      <c r="BY9" s="140">
        <v>0</v>
      </c>
      <c r="BZ9" s="139">
        <v>0</v>
      </c>
      <c r="CA9" s="138">
        <v>0</v>
      </c>
      <c r="CB9" s="140">
        <v>0</v>
      </c>
      <c r="CC9" s="140">
        <v>0</v>
      </c>
      <c r="CD9" s="139">
        <v>0</v>
      </c>
      <c r="CE9" s="138">
        <v>0</v>
      </c>
      <c r="CF9" s="140">
        <v>0</v>
      </c>
      <c r="CG9" s="140">
        <v>0</v>
      </c>
      <c r="CH9" s="139">
        <v>0</v>
      </c>
      <c r="CI9" s="138">
        <v>0</v>
      </c>
      <c r="CJ9" s="140">
        <v>0</v>
      </c>
      <c r="CK9" s="140">
        <v>0</v>
      </c>
      <c r="CL9" s="139">
        <v>0</v>
      </c>
      <c r="CM9" s="138">
        <v>0</v>
      </c>
      <c r="CN9" s="140">
        <v>0</v>
      </c>
      <c r="CO9" s="140">
        <v>0</v>
      </c>
      <c r="CP9" s="139">
        <v>0</v>
      </c>
      <c r="CQ9" s="138">
        <v>0</v>
      </c>
      <c r="CR9" s="140">
        <v>0</v>
      </c>
      <c r="CS9" s="140">
        <v>0</v>
      </c>
      <c r="CT9" s="139">
        <v>0</v>
      </c>
      <c r="CU9" s="138">
        <v>0</v>
      </c>
      <c r="CV9" s="140">
        <v>0</v>
      </c>
      <c r="CW9" s="140">
        <v>0</v>
      </c>
      <c r="CX9" s="139">
        <v>0</v>
      </c>
      <c r="CY9" s="138">
        <v>0</v>
      </c>
      <c r="CZ9" s="140">
        <v>0</v>
      </c>
      <c r="DA9" s="140">
        <v>0</v>
      </c>
      <c r="DB9" s="139">
        <v>0</v>
      </c>
      <c r="DC9" s="138">
        <v>0</v>
      </c>
      <c r="DD9" s="140">
        <v>0</v>
      </c>
      <c r="DE9" s="140">
        <v>0</v>
      </c>
      <c r="DF9" s="139">
        <v>0</v>
      </c>
      <c r="DG9" s="138">
        <v>0</v>
      </c>
      <c r="DH9" s="140">
        <v>0</v>
      </c>
      <c r="DI9" s="140">
        <v>0</v>
      </c>
      <c r="DJ9" s="139">
        <v>0</v>
      </c>
      <c r="DK9" s="138">
        <v>0</v>
      </c>
      <c r="DL9" s="140">
        <v>0</v>
      </c>
      <c r="DM9" s="140">
        <v>0</v>
      </c>
      <c r="DN9" s="139">
        <v>0</v>
      </c>
      <c r="DO9" s="138">
        <v>0</v>
      </c>
      <c r="DP9" s="140">
        <v>0</v>
      </c>
      <c r="DQ9" s="140">
        <v>0</v>
      </c>
      <c r="DR9" s="139">
        <v>0</v>
      </c>
      <c r="DS9" s="138">
        <v>0</v>
      </c>
      <c r="DT9" s="140">
        <v>0</v>
      </c>
      <c r="DU9" s="140">
        <v>0</v>
      </c>
    </row>
    <row r="10" spans="1:125" ht="13.5" customHeight="1" x14ac:dyDescent="0.15">
      <c r="A10" s="138" t="s">
        <v>6</v>
      </c>
      <c r="B10" s="139" t="s">
        <v>393</v>
      </c>
      <c r="C10" s="138" t="s">
        <v>1</v>
      </c>
      <c r="D10" s="140">
        <v>6665492</v>
      </c>
      <c r="E10" s="140">
        <v>2561541</v>
      </c>
      <c r="F10" s="139">
        <v>7</v>
      </c>
      <c r="G10" s="138">
        <v>7</v>
      </c>
      <c r="H10" s="140">
        <v>3504823</v>
      </c>
      <c r="I10" s="140">
        <v>1498711</v>
      </c>
      <c r="J10" s="139">
        <v>7</v>
      </c>
      <c r="K10" s="138">
        <v>7</v>
      </c>
      <c r="L10" s="140">
        <v>1288100</v>
      </c>
      <c r="M10" s="140">
        <v>292234</v>
      </c>
      <c r="N10" s="139">
        <v>7</v>
      </c>
      <c r="O10" s="138">
        <v>7</v>
      </c>
      <c r="P10" s="140">
        <v>1013203</v>
      </c>
      <c r="Q10" s="140">
        <v>313848</v>
      </c>
      <c r="R10" s="139">
        <v>6</v>
      </c>
      <c r="S10" s="138">
        <v>6</v>
      </c>
      <c r="T10" s="140">
        <v>531792</v>
      </c>
      <c r="U10" s="140">
        <v>155802</v>
      </c>
      <c r="V10" s="139">
        <v>3</v>
      </c>
      <c r="W10" s="138">
        <v>3</v>
      </c>
      <c r="X10" s="140">
        <v>266322</v>
      </c>
      <c r="Y10" s="140">
        <v>172448</v>
      </c>
      <c r="Z10" s="139">
        <v>1</v>
      </c>
      <c r="AA10" s="138">
        <v>1</v>
      </c>
      <c r="AB10" s="140">
        <v>10627</v>
      </c>
      <c r="AC10" s="140">
        <v>26489</v>
      </c>
      <c r="AD10" s="139">
        <v>1</v>
      </c>
      <c r="AE10" s="138">
        <v>1</v>
      </c>
      <c r="AF10" s="140">
        <v>29720</v>
      </c>
      <c r="AG10" s="140">
        <v>46737</v>
      </c>
      <c r="AH10" s="139">
        <v>1</v>
      </c>
      <c r="AI10" s="138">
        <v>1</v>
      </c>
      <c r="AJ10" s="140">
        <v>8744</v>
      </c>
      <c r="AK10" s="140">
        <v>19862</v>
      </c>
      <c r="AL10" s="139">
        <v>1</v>
      </c>
      <c r="AM10" s="138">
        <v>1</v>
      </c>
      <c r="AN10" s="140">
        <v>12161</v>
      </c>
      <c r="AO10" s="140">
        <v>35410</v>
      </c>
      <c r="AP10" s="139">
        <v>0</v>
      </c>
      <c r="AQ10" s="138">
        <v>0</v>
      </c>
      <c r="AR10" s="140">
        <v>0</v>
      </c>
      <c r="AS10" s="140">
        <v>0</v>
      </c>
      <c r="AT10" s="139">
        <v>0</v>
      </c>
      <c r="AU10" s="138">
        <v>0</v>
      </c>
      <c r="AV10" s="140">
        <v>0</v>
      </c>
      <c r="AW10" s="140">
        <v>0</v>
      </c>
      <c r="AX10" s="139">
        <v>0</v>
      </c>
      <c r="AY10" s="138">
        <v>0</v>
      </c>
      <c r="AZ10" s="140">
        <v>0</v>
      </c>
      <c r="BA10" s="140">
        <v>0</v>
      </c>
      <c r="BB10" s="139">
        <v>0</v>
      </c>
      <c r="BC10" s="138">
        <v>0</v>
      </c>
      <c r="BD10" s="140">
        <v>0</v>
      </c>
      <c r="BE10" s="140">
        <v>0</v>
      </c>
      <c r="BF10" s="139">
        <v>0</v>
      </c>
      <c r="BG10" s="138">
        <v>0</v>
      </c>
      <c r="BH10" s="140">
        <v>0</v>
      </c>
      <c r="BI10" s="140">
        <v>0</v>
      </c>
      <c r="BJ10" s="139">
        <v>0</v>
      </c>
      <c r="BK10" s="138">
        <v>0</v>
      </c>
      <c r="BL10" s="140">
        <v>0</v>
      </c>
      <c r="BM10" s="140">
        <v>0</v>
      </c>
      <c r="BN10" s="139">
        <v>0</v>
      </c>
      <c r="BO10" s="138">
        <v>0</v>
      </c>
      <c r="BP10" s="140">
        <v>0</v>
      </c>
      <c r="BQ10" s="140">
        <v>0</v>
      </c>
      <c r="BR10" s="139">
        <v>0</v>
      </c>
      <c r="BS10" s="138">
        <v>0</v>
      </c>
      <c r="BT10" s="140">
        <v>0</v>
      </c>
      <c r="BU10" s="140">
        <v>0</v>
      </c>
      <c r="BV10" s="139">
        <v>0</v>
      </c>
      <c r="BW10" s="138">
        <v>0</v>
      </c>
      <c r="BX10" s="140">
        <v>0</v>
      </c>
      <c r="BY10" s="140">
        <v>0</v>
      </c>
      <c r="BZ10" s="139">
        <v>0</v>
      </c>
      <c r="CA10" s="138">
        <v>0</v>
      </c>
      <c r="CB10" s="140">
        <v>0</v>
      </c>
      <c r="CC10" s="140">
        <v>0</v>
      </c>
      <c r="CD10" s="139">
        <v>0</v>
      </c>
      <c r="CE10" s="138">
        <v>0</v>
      </c>
      <c r="CF10" s="140">
        <v>0</v>
      </c>
      <c r="CG10" s="140">
        <v>0</v>
      </c>
      <c r="CH10" s="139">
        <v>0</v>
      </c>
      <c r="CI10" s="138">
        <v>0</v>
      </c>
      <c r="CJ10" s="140">
        <v>0</v>
      </c>
      <c r="CK10" s="140">
        <v>0</v>
      </c>
      <c r="CL10" s="139">
        <v>0</v>
      </c>
      <c r="CM10" s="138">
        <v>0</v>
      </c>
      <c r="CN10" s="140">
        <v>0</v>
      </c>
      <c r="CO10" s="140">
        <v>0</v>
      </c>
      <c r="CP10" s="139">
        <v>0</v>
      </c>
      <c r="CQ10" s="138">
        <v>0</v>
      </c>
      <c r="CR10" s="140">
        <v>0</v>
      </c>
      <c r="CS10" s="140">
        <v>0</v>
      </c>
      <c r="CT10" s="139">
        <v>0</v>
      </c>
      <c r="CU10" s="138">
        <v>0</v>
      </c>
      <c r="CV10" s="140">
        <v>0</v>
      </c>
      <c r="CW10" s="140">
        <v>0</v>
      </c>
      <c r="CX10" s="139">
        <v>0</v>
      </c>
      <c r="CY10" s="138">
        <v>0</v>
      </c>
      <c r="CZ10" s="140">
        <v>0</v>
      </c>
      <c r="DA10" s="140">
        <v>0</v>
      </c>
      <c r="DB10" s="139">
        <v>0</v>
      </c>
      <c r="DC10" s="138">
        <v>0</v>
      </c>
      <c r="DD10" s="140">
        <v>0</v>
      </c>
      <c r="DE10" s="140">
        <v>0</v>
      </c>
      <c r="DF10" s="139">
        <v>0</v>
      </c>
      <c r="DG10" s="138">
        <v>0</v>
      </c>
      <c r="DH10" s="140">
        <v>0</v>
      </c>
      <c r="DI10" s="140">
        <v>0</v>
      </c>
      <c r="DJ10" s="139">
        <v>0</v>
      </c>
      <c r="DK10" s="138">
        <v>0</v>
      </c>
      <c r="DL10" s="140">
        <v>0</v>
      </c>
      <c r="DM10" s="140">
        <v>0</v>
      </c>
      <c r="DN10" s="139">
        <v>0</v>
      </c>
      <c r="DO10" s="138">
        <v>0</v>
      </c>
      <c r="DP10" s="140">
        <v>0</v>
      </c>
      <c r="DQ10" s="140">
        <v>0</v>
      </c>
      <c r="DR10" s="139">
        <v>0</v>
      </c>
      <c r="DS10" s="138">
        <v>0</v>
      </c>
      <c r="DT10" s="140">
        <v>0</v>
      </c>
      <c r="DU10" s="140">
        <v>0</v>
      </c>
    </row>
    <row r="11" spans="1:125" ht="13.5" customHeight="1" x14ac:dyDescent="0.15">
      <c r="A11" s="138" t="s">
        <v>7</v>
      </c>
      <c r="B11" s="139" t="s">
        <v>394</v>
      </c>
      <c r="C11" s="138" t="s">
        <v>1</v>
      </c>
      <c r="D11" s="140">
        <v>3163946</v>
      </c>
      <c r="E11" s="140">
        <v>2636461</v>
      </c>
      <c r="F11" s="139">
        <v>9</v>
      </c>
      <c r="G11" s="138">
        <v>9</v>
      </c>
      <c r="H11" s="140">
        <v>1966257</v>
      </c>
      <c r="I11" s="140">
        <v>1872383</v>
      </c>
      <c r="J11" s="139">
        <v>9</v>
      </c>
      <c r="K11" s="138">
        <v>9</v>
      </c>
      <c r="L11" s="140">
        <v>796255</v>
      </c>
      <c r="M11" s="140">
        <v>505917</v>
      </c>
      <c r="N11" s="139">
        <v>4</v>
      </c>
      <c r="O11" s="138">
        <v>4</v>
      </c>
      <c r="P11" s="140">
        <v>269677</v>
      </c>
      <c r="Q11" s="140">
        <v>232293</v>
      </c>
      <c r="R11" s="139">
        <v>2</v>
      </c>
      <c r="S11" s="138">
        <v>2</v>
      </c>
      <c r="T11" s="140">
        <v>91744</v>
      </c>
      <c r="U11" s="140">
        <v>25868</v>
      </c>
      <c r="V11" s="139">
        <v>1</v>
      </c>
      <c r="W11" s="138">
        <v>1</v>
      </c>
      <c r="X11" s="140">
        <v>40013</v>
      </c>
      <c r="Y11" s="140">
        <v>0</v>
      </c>
      <c r="Z11" s="139">
        <v>0</v>
      </c>
      <c r="AA11" s="138">
        <v>0</v>
      </c>
      <c r="AB11" s="140">
        <v>0</v>
      </c>
      <c r="AC11" s="140">
        <v>0</v>
      </c>
      <c r="AD11" s="139">
        <v>0</v>
      </c>
      <c r="AE11" s="138">
        <v>0</v>
      </c>
      <c r="AF11" s="140">
        <v>0</v>
      </c>
      <c r="AG11" s="140">
        <v>0</v>
      </c>
      <c r="AH11" s="139">
        <v>0</v>
      </c>
      <c r="AI11" s="138">
        <v>0</v>
      </c>
      <c r="AJ11" s="140">
        <v>0</v>
      </c>
      <c r="AK11" s="140">
        <v>0</v>
      </c>
      <c r="AL11" s="139">
        <v>0</v>
      </c>
      <c r="AM11" s="138">
        <v>0</v>
      </c>
      <c r="AN11" s="140">
        <v>0</v>
      </c>
      <c r="AO11" s="140">
        <v>0</v>
      </c>
      <c r="AP11" s="139">
        <v>0</v>
      </c>
      <c r="AQ11" s="138">
        <v>0</v>
      </c>
      <c r="AR11" s="140">
        <v>0</v>
      </c>
      <c r="AS11" s="140">
        <v>0</v>
      </c>
      <c r="AT11" s="139">
        <v>0</v>
      </c>
      <c r="AU11" s="138">
        <v>0</v>
      </c>
      <c r="AV11" s="140">
        <v>0</v>
      </c>
      <c r="AW11" s="140">
        <v>0</v>
      </c>
      <c r="AX11" s="139">
        <v>0</v>
      </c>
      <c r="AY11" s="138">
        <v>0</v>
      </c>
      <c r="AZ11" s="140">
        <v>0</v>
      </c>
      <c r="BA11" s="140">
        <v>0</v>
      </c>
      <c r="BB11" s="139">
        <v>0</v>
      </c>
      <c r="BC11" s="138">
        <v>0</v>
      </c>
      <c r="BD11" s="140">
        <v>0</v>
      </c>
      <c r="BE11" s="140">
        <v>0</v>
      </c>
      <c r="BF11" s="139">
        <v>0</v>
      </c>
      <c r="BG11" s="138">
        <v>0</v>
      </c>
      <c r="BH11" s="140">
        <v>0</v>
      </c>
      <c r="BI11" s="140">
        <v>0</v>
      </c>
      <c r="BJ11" s="139">
        <v>0</v>
      </c>
      <c r="BK11" s="138">
        <v>0</v>
      </c>
      <c r="BL11" s="140">
        <v>0</v>
      </c>
      <c r="BM11" s="140">
        <v>0</v>
      </c>
      <c r="BN11" s="139">
        <v>0</v>
      </c>
      <c r="BO11" s="138">
        <v>0</v>
      </c>
      <c r="BP11" s="140">
        <v>0</v>
      </c>
      <c r="BQ11" s="140">
        <v>0</v>
      </c>
      <c r="BR11" s="139">
        <v>0</v>
      </c>
      <c r="BS11" s="138">
        <v>0</v>
      </c>
      <c r="BT11" s="140">
        <v>0</v>
      </c>
      <c r="BU11" s="140">
        <v>0</v>
      </c>
      <c r="BV11" s="139">
        <v>0</v>
      </c>
      <c r="BW11" s="138">
        <v>0</v>
      </c>
      <c r="BX11" s="140">
        <v>0</v>
      </c>
      <c r="BY11" s="140">
        <v>0</v>
      </c>
      <c r="BZ11" s="139">
        <v>0</v>
      </c>
      <c r="CA11" s="138">
        <v>0</v>
      </c>
      <c r="CB11" s="140">
        <v>0</v>
      </c>
      <c r="CC11" s="140">
        <v>0</v>
      </c>
      <c r="CD11" s="139">
        <v>0</v>
      </c>
      <c r="CE11" s="138">
        <v>0</v>
      </c>
      <c r="CF11" s="140">
        <v>0</v>
      </c>
      <c r="CG11" s="140">
        <v>0</v>
      </c>
      <c r="CH11" s="139">
        <v>0</v>
      </c>
      <c r="CI11" s="138">
        <v>0</v>
      </c>
      <c r="CJ11" s="140">
        <v>0</v>
      </c>
      <c r="CK11" s="140">
        <v>0</v>
      </c>
      <c r="CL11" s="139">
        <v>0</v>
      </c>
      <c r="CM11" s="138">
        <v>0</v>
      </c>
      <c r="CN11" s="140">
        <v>0</v>
      </c>
      <c r="CO11" s="140">
        <v>0</v>
      </c>
      <c r="CP11" s="139">
        <v>0</v>
      </c>
      <c r="CQ11" s="138">
        <v>0</v>
      </c>
      <c r="CR11" s="140">
        <v>0</v>
      </c>
      <c r="CS11" s="140">
        <v>0</v>
      </c>
      <c r="CT11" s="139">
        <v>0</v>
      </c>
      <c r="CU11" s="138">
        <v>0</v>
      </c>
      <c r="CV11" s="140">
        <v>0</v>
      </c>
      <c r="CW11" s="140">
        <v>0</v>
      </c>
      <c r="CX11" s="139">
        <v>0</v>
      </c>
      <c r="CY11" s="138">
        <v>0</v>
      </c>
      <c r="CZ11" s="140">
        <v>0</v>
      </c>
      <c r="DA11" s="140">
        <v>0</v>
      </c>
      <c r="DB11" s="139">
        <v>0</v>
      </c>
      <c r="DC11" s="138">
        <v>0</v>
      </c>
      <c r="DD11" s="140">
        <v>0</v>
      </c>
      <c r="DE11" s="140">
        <v>0</v>
      </c>
      <c r="DF11" s="139">
        <v>0</v>
      </c>
      <c r="DG11" s="138">
        <v>0</v>
      </c>
      <c r="DH11" s="140">
        <v>0</v>
      </c>
      <c r="DI11" s="140">
        <v>0</v>
      </c>
      <c r="DJ11" s="139">
        <v>0</v>
      </c>
      <c r="DK11" s="138">
        <v>0</v>
      </c>
      <c r="DL11" s="140">
        <v>0</v>
      </c>
      <c r="DM11" s="140">
        <v>0</v>
      </c>
      <c r="DN11" s="139">
        <v>0</v>
      </c>
      <c r="DO11" s="138">
        <v>0</v>
      </c>
      <c r="DP11" s="140">
        <v>0</v>
      </c>
      <c r="DQ11" s="140">
        <v>0</v>
      </c>
      <c r="DR11" s="139">
        <v>0</v>
      </c>
      <c r="DS11" s="138">
        <v>0</v>
      </c>
      <c r="DT11" s="140">
        <v>0</v>
      </c>
      <c r="DU11" s="140">
        <v>0</v>
      </c>
    </row>
    <row r="12" spans="1:125" ht="13.5" customHeight="1" x14ac:dyDescent="0.15">
      <c r="A12" s="138" t="s">
        <v>8</v>
      </c>
      <c r="B12" s="139" t="s">
        <v>395</v>
      </c>
      <c r="C12" s="138" t="s">
        <v>1</v>
      </c>
      <c r="D12" s="140">
        <v>5456062</v>
      </c>
      <c r="E12" s="140">
        <v>1549759</v>
      </c>
      <c r="F12" s="139">
        <v>7</v>
      </c>
      <c r="G12" s="138">
        <v>7</v>
      </c>
      <c r="H12" s="140">
        <v>3110727</v>
      </c>
      <c r="I12" s="140">
        <v>684451</v>
      </c>
      <c r="J12" s="139">
        <v>7</v>
      </c>
      <c r="K12" s="138">
        <v>7</v>
      </c>
      <c r="L12" s="140">
        <v>753440</v>
      </c>
      <c r="M12" s="140">
        <v>359653</v>
      </c>
      <c r="N12" s="139">
        <v>6</v>
      </c>
      <c r="O12" s="138">
        <v>6</v>
      </c>
      <c r="P12" s="140">
        <v>762020</v>
      </c>
      <c r="Q12" s="140">
        <v>177658</v>
      </c>
      <c r="R12" s="139">
        <v>5</v>
      </c>
      <c r="S12" s="138">
        <v>5</v>
      </c>
      <c r="T12" s="140">
        <v>347026</v>
      </c>
      <c r="U12" s="140">
        <v>101041</v>
      </c>
      <c r="V12" s="139">
        <v>2</v>
      </c>
      <c r="W12" s="138">
        <v>2</v>
      </c>
      <c r="X12" s="140">
        <v>196260</v>
      </c>
      <c r="Y12" s="140">
        <v>96959</v>
      </c>
      <c r="Z12" s="139">
        <v>2</v>
      </c>
      <c r="AA12" s="138">
        <v>2</v>
      </c>
      <c r="AB12" s="140">
        <v>99371</v>
      </c>
      <c r="AC12" s="140">
        <v>34710</v>
      </c>
      <c r="AD12" s="139">
        <v>2</v>
      </c>
      <c r="AE12" s="138">
        <v>2</v>
      </c>
      <c r="AF12" s="140">
        <v>90474</v>
      </c>
      <c r="AG12" s="140">
        <v>53611</v>
      </c>
      <c r="AH12" s="139">
        <v>2</v>
      </c>
      <c r="AI12" s="138">
        <v>2</v>
      </c>
      <c r="AJ12" s="140">
        <v>96744</v>
      </c>
      <c r="AK12" s="140">
        <v>41676</v>
      </c>
      <c r="AL12" s="139">
        <v>0</v>
      </c>
      <c r="AM12" s="138">
        <v>0</v>
      </c>
      <c r="AN12" s="140">
        <v>0</v>
      </c>
      <c r="AO12" s="140">
        <v>0</v>
      </c>
      <c r="AP12" s="139">
        <v>0</v>
      </c>
      <c r="AQ12" s="138">
        <v>0</v>
      </c>
      <c r="AR12" s="140">
        <v>0</v>
      </c>
      <c r="AS12" s="140">
        <v>0</v>
      </c>
      <c r="AT12" s="139">
        <v>0</v>
      </c>
      <c r="AU12" s="138">
        <v>0</v>
      </c>
      <c r="AV12" s="140">
        <v>0</v>
      </c>
      <c r="AW12" s="140">
        <v>0</v>
      </c>
      <c r="AX12" s="139">
        <v>0</v>
      </c>
      <c r="AY12" s="138">
        <v>0</v>
      </c>
      <c r="AZ12" s="140">
        <v>0</v>
      </c>
      <c r="BA12" s="140">
        <v>0</v>
      </c>
      <c r="BB12" s="139">
        <v>0</v>
      </c>
      <c r="BC12" s="138">
        <v>0</v>
      </c>
      <c r="BD12" s="140">
        <v>0</v>
      </c>
      <c r="BE12" s="140">
        <v>0</v>
      </c>
      <c r="BF12" s="139">
        <v>0</v>
      </c>
      <c r="BG12" s="138">
        <v>0</v>
      </c>
      <c r="BH12" s="140">
        <v>0</v>
      </c>
      <c r="BI12" s="140">
        <v>0</v>
      </c>
      <c r="BJ12" s="139">
        <v>0</v>
      </c>
      <c r="BK12" s="138">
        <v>0</v>
      </c>
      <c r="BL12" s="140">
        <v>0</v>
      </c>
      <c r="BM12" s="140">
        <v>0</v>
      </c>
      <c r="BN12" s="139">
        <v>0</v>
      </c>
      <c r="BO12" s="138">
        <v>0</v>
      </c>
      <c r="BP12" s="140">
        <v>0</v>
      </c>
      <c r="BQ12" s="140">
        <v>0</v>
      </c>
      <c r="BR12" s="139">
        <v>0</v>
      </c>
      <c r="BS12" s="138">
        <v>0</v>
      </c>
      <c r="BT12" s="140">
        <v>0</v>
      </c>
      <c r="BU12" s="140">
        <v>0</v>
      </c>
      <c r="BV12" s="139">
        <v>0</v>
      </c>
      <c r="BW12" s="138">
        <v>0</v>
      </c>
      <c r="BX12" s="140">
        <v>0</v>
      </c>
      <c r="BY12" s="140">
        <v>0</v>
      </c>
      <c r="BZ12" s="139">
        <v>0</v>
      </c>
      <c r="CA12" s="138">
        <v>0</v>
      </c>
      <c r="CB12" s="140">
        <v>0</v>
      </c>
      <c r="CC12" s="140">
        <v>0</v>
      </c>
      <c r="CD12" s="139">
        <v>0</v>
      </c>
      <c r="CE12" s="138">
        <v>0</v>
      </c>
      <c r="CF12" s="140">
        <v>0</v>
      </c>
      <c r="CG12" s="140">
        <v>0</v>
      </c>
      <c r="CH12" s="139">
        <v>0</v>
      </c>
      <c r="CI12" s="138">
        <v>0</v>
      </c>
      <c r="CJ12" s="140">
        <v>0</v>
      </c>
      <c r="CK12" s="140">
        <v>0</v>
      </c>
      <c r="CL12" s="139">
        <v>0</v>
      </c>
      <c r="CM12" s="138">
        <v>0</v>
      </c>
      <c r="CN12" s="140">
        <v>0</v>
      </c>
      <c r="CO12" s="140">
        <v>0</v>
      </c>
      <c r="CP12" s="139">
        <v>0</v>
      </c>
      <c r="CQ12" s="138">
        <v>0</v>
      </c>
      <c r="CR12" s="140">
        <v>0</v>
      </c>
      <c r="CS12" s="140">
        <v>0</v>
      </c>
      <c r="CT12" s="139">
        <v>0</v>
      </c>
      <c r="CU12" s="138">
        <v>0</v>
      </c>
      <c r="CV12" s="140">
        <v>0</v>
      </c>
      <c r="CW12" s="140">
        <v>0</v>
      </c>
      <c r="CX12" s="139">
        <v>0</v>
      </c>
      <c r="CY12" s="138">
        <v>0</v>
      </c>
      <c r="CZ12" s="140">
        <v>0</v>
      </c>
      <c r="DA12" s="140">
        <v>0</v>
      </c>
      <c r="DB12" s="139">
        <v>0</v>
      </c>
      <c r="DC12" s="138">
        <v>0</v>
      </c>
      <c r="DD12" s="140">
        <v>0</v>
      </c>
      <c r="DE12" s="140">
        <v>0</v>
      </c>
      <c r="DF12" s="139">
        <v>0</v>
      </c>
      <c r="DG12" s="138">
        <v>0</v>
      </c>
      <c r="DH12" s="140">
        <v>0</v>
      </c>
      <c r="DI12" s="140">
        <v>0</v>
      </c>
      <c r="DJ12" s="139">
        <v>0</v>
      </c>
      <c r="DK12" s="138">
        <v>0</v>
      </c>
      <c r="DL12" s="140">
        <v>0</v>
      </c>
      <c r="DM12" s="140">
        <v>0</v>
      </c>
      <c r="DN12" s="139">
        <v>0</v>
      </c>
      <c r="DO12" s="138">
        <v>0</v>
      </c>
      <c r="DP12" s="140">
        <v>0</v>
      </c>
      <c r="DQ12" s="140">
        <v>0</v>
      </c>
      <c r="DR12" s="139">
        <v>0</v>
      </c>
      <c r="DS12" s="138">
        <v>0</v>
      </c>
      <c r="DT12" s="140">
        <v>0</v>
      </c>
      <c r="DU12" s="140">
        <v>0</v>
      </c>
    </row>
    <row r="13" spans="1:125" ht="13.5" customHeight="1" x14ac:dyDescent="0.15">
      <c r="A13" s="138" t="s">
        <v>9</v>
      </c>
      <c r="B13" s="139" t="s">
        <v>396</v>
      </c>
      <c r="C13" s="138" t="s">
        <v>1</v>
      </c>
      <c r="D13" s="140">
        <v>8001870</v>
      </c>
      <c r="E13" s="140">
        <v>2155583</v>
      </c>
      <c r="F13" s="139">
        <v>12</v>
      </c>
      <c r="G13" s="138">
        <v>12</v>
      </c>
      <c r="H13" s="140">
        <v>4335377</v>
      </c>
      <c r="I13" s="140">
        <v>1269595</v>
      </c>
      <c r="J13" s="139">
        <v>12</v>
      </c>
      <c r="K13" s="138">
        <v>12</v>
      </c>
      <c r="L13" s="140">
        <v>1272935</v>
      </c>
      <c r="M13" s="140">
        <v>422195</v>
      </c>
      <c r="N13" s="139">
        <v>10</v>
      </c>
      <c r="O13" s="138">
        <v>10</v>
      </c>
      <c r="P13" s="140">
        <v>1070099</v>
      </c>
      <c r="Q13" s="140">
        <v>198413</v>
      </c>
      <c r="R13" s="139">
        <v>6</v>
      </c>
      <c r="S13" s="138">
        <v>6</v>
      </c>
      <c r="T13" s="140">
        <v>322490</v>
      </c>
      <c r="U13" s="140">
        <v>120241</v>
      </c>
      <c r="V13" s="139">
        <v>5</v>
      </c>
      <c r="W13" s="138">
        <v>5</v>
      </c>
      <c r="X13" s="140">
        <v>428396</v>
      </c>
      <c r="Y13" s="140">
        <v>59734</v>
      </c>
      <c r="Z13" s="139">
        <v>2</v>
      </c>
      <c r="AA13" s="138">
        <v>2</v>
      </c>
      <c r="AB13" s="140">
        <v>121499</v>
      </c>
      <c r="AC13" s="140">
        <v>16016</v>
      </c>
      <c r="AD13" s="139">
        <v>2</v>
      </c>
      <c r="AE13" s="138">
        <v>2</v>
      </c>
      <c r="AF13" s="140">
        <v>310644</v>
      </c>
      <c r="AG13" s="140">
        <v>27600</v>
      </c>
      <c r="AH13" s="139">
        <v>2</v>
      </c>
      <c r="AI13" s="138">
        <v>2</v>
      </c>
      <c r="AJ13" s="140">
        <v>34413</v>
      </c>
      <c r="AK13" s="140">
        <v>13773</v>
      </c>
      <c r="AL13" s="139">
        <v>1</v>
      </c>
      <c r="AM13" s="138">
        <v>1</v>
      </c>
      <c r="AN13" s="140">
        <v>6325</v>
      </c>
      <c r="AO13" s="140">
        <v>1057</v>
      </c>
      <c r="AP13" s="139">
        <v>1</v>
      </c>
      <c r="AQ13" s="138">
        <v>1</v>
      </c>
      <c r="AR13" s="140">
        <v>99692</v>
      </c>
      <c r="AS13" s="140">
        <v>26959</v>
      </c>
      <c r="AT13" s="139">
        <v>0</v>
      </c>
      <c r="AU13" s="138">
        <v>0</v>
      </c>
      <c r="AV13" s="140">
        <v>0</v>
      </c>
      <c r="AW13" s="140">
        <v>0</v>
      </c>
      <c r="AX13" s="139">
        <v>0</v>
      </c>
      <c r="AY13" s="138">
        <v>0</v>
      </c>
      <c r="AZ13" s="140">
        <v>0</v>
      </c>
      <c r="BA13" s="140">
        <v>0</v>
      </c>
      <c r="BB13" s="139">
        <v>0</v>
      </c>
      <c r="BC13" s="138">
        <v>0</v>
      </c>
      <c r="BD13" s="140">
        <v>0</v>
      </c>
      <c r="BE13" s="140">
        <v>0</v>
      </c>
      <c r="BF13" s="139">
        <v>0</v>
      </c>
      <c r="BG13" s="138">
        <v>0</v>
      </c>
      <c r="BH13" s="140">
        <v>0</v>
      </c>
      <c r="BI13" s="140">
        <v>0</v>
      </c>
      <c r="BJ13" s="139">
        <v>0</v>
      </c>
      <c r="BK13" s="138">
        <v>0</v>
      </c>
      <c r="BL13" s="140">
        <v>0</v>
      </c>
      <c r="BM13" s="140">
        <v>0</v>
      </c>
      <c r="BN13" s="139">
        <v>0</v>
      </c>
      <c r="BO13" s="138">
        <v>0</v>
      </c>
      <c r="BP13" s="140">
        <v>0</v>
      </c>
      <c r="BQ13" s="140">
        <v>0</v>
      </c>
      <c r="BR13" s="139">
        <v>0</v>
      </c>
      <c r="BS13" s="138">
        <v>0</v>
      </c>
      <c r="BT13" s="140">
        <v>0</v>
      </c>
      <c r="BU13" s="140">
        <v>0</v>
      </c>
      <c r="BV13" s="139">
        <v>0</v>
      </c>
      <c r="BW13" s="138">
        <v>0</v>
      </c>
      <c r="BX13" s="140">
        <v>0</v>
      </c>
      <c r="BY13" s="140">
        <v>0</v>
      </c>
      <c r="BZ13" s="139">
        <v>0</v>
      </c>
      <c r="CA13" s="138">
        <v>0</v>
      </c>
      <c r="CB13" s="140">
        <v>0</v>
      </c>
      <c r="CC13" s="140">
        <v>0</v>
      </c>
      <c r="CD13" s="139">
        <v>0</v>
      </c>
      <c r="CE13" s="138">
        <v>0</v>
      </c>
      <c r="CF13" s="140">
        <v>0</v>
      </c>
      <c r="CG13" s="140">
        <v>0</v>
      </c>
      <c r="CH13" s="139">
        <v>0</v>
      </c>
      <c r="CI13" s="138">
        <v>0</v>
      </c>
      <c r="CJ13" s="140">
        <v>0</v>
      </c>
      <c r="CK13" s="140">
        <v>0</v>
      </c>
      <c r="CL13" s="139">
        <v>0</v>
      </c>
      <c r="CM13" s="138">
        <v>0</v>
      </c>
      <c r="CN13" s="140">
        <v>0</v>
      </c>
      <c r="CO13" s="140">
        <v>0</v>
      </c>
      <c r="CP13" s="139">
        <v>0</v>
      </c>
      <c r="CQ13" s="138">
        <v>0</v>
      </c>
      <c r="CR13" s="140">
        <v>0</v>
      </c>
      <c r="CS13" s="140">
        <v>0</v>
      </c>
      <c r="CT13" s="139">
        <v>0</v>
      </c>
      <c r="CU13" s="138">
        <v>0</v>
      </c>
      <c r="CV13" s="140">
        <v>0</v>
      </c>
      <c r="CW13" s="140">
        <v>0</v>
      </c>
      <c r="CX13" s="139">
        <v>0</v>
      </c>
      <c r="CY13" s="138">
        <v>0</v>
      </c>
      <c r="CZ13" s="140">
        <v>0</v>
      </c>
      <c r="DA13" s="140">
        <v>0</v>
      </c>
      <c r="DB13" s="139">
        <v>0</v>
      </c>
      <c r="DC13" s="138">
        <v>0</v>
      </c>
      <c r="DD13" s="140">
        <v>0</v>
      </c>
      <c r="DE13" s="140">
        <v>0</v>
      </c>
      <c r="DF13" s="139">
        <v>0</v>
      </c>
      <c r="DG13" s="138">
        <v>0</v>
      </c>
      <c r="DH13" s="140">
        <v>0</v>
      </c>
      <c r="DI13" s="140">
        <v>0</v>
      </c>
      <c r="DJ13" s="139">
        <v>0</v>
      </c>
      <c r="DK13" s="138">
        <v>0</v>
      </c>
      <c r="DL13" s="140">
        <v>0</v>
      </c>
      <c r="DM13" s="140">
        <v>0</v>
      </c>
      <c r="DN13" s="139">
        <v>0</v>
      </c>
      <c r="DO13" s="138">
        <v>0</v>
      </c>
      <c r="DP13" s="140">
        <v>0</v>
      </c>
      <c r="DQ13" s="140">
        <v>0</v>
      </c>
      <c r="DR13" s="139">
        <v>0</v>
      </c>
      <c r="DS13" s="138">
        <v>0</v>
      </c>
      <c r="DT13" s="140">
        <v>0</v>
      </c>
      <c r="DU13" s="140">
        <v>0</v>
      </c>
    </row>
    <row r="14" spans="1:125" ht="13.5" customHeight="1" x14ac:dyDescent="0.15">
      <c r="A14" s="138" t="s">
        <v>10</v>
      </c>
      <c r="B14" s="139" t="s">
        <v>397</v>
      </c>
      <c r="C14" s="138" t="s">
        <v>1</v>
      </c>
      <c r="D14" s="140">
        <v>13100440</v>
      </c>
      <c r="E14" s="140">
        <v>2765455</v>
      </c>
      <c r="F14" s="139">
        <v>17</v>
      </c>
      <c r="G14" s="138">
        <v>17</v>
      </c>
      <c r="H14" s="140">
        <v>5483586</v>
      </c>
      <c r="I14" s="140">
        <v>1186723</v>
      </c>
      <c r="J14" s="139">
        <v>17</v>
      </c>
      <c r="K14" s="138">
        <v>17</v>
      </c>
      <c r="L14" s="140">
        <v>5423090</v>
      </c>
      <c r="M14" s="140">
        <v>731753</v>
      </c>
      <c r="N14" s="139">
        <v>11</v>
      </c>
      <c r="O14" s="138">
        <v>11</v>
      </c>
      <c r="P14" s="140">
        <v>1341380</v>
      </c>
      <c r="Q14" s="140">
        <v>525054</v>
      </c>
      <c r="R14" s="139">
        <v>6</v>
      </c>
      <c r="S14" s="138">
        <v>6</v>
      </c>
      <c r="T14" s="140">
        <v>852384</v>
      </c>
      <c r="U14" s="140">
        <v>184833</v>
      </c>
      <c r="V14" s="139">
        <v>1</v>
      </c>
      <c r="W14" s="138">
        <v>1</v>
      </c>
      <c r="X14" s="140">
        <v>0</v>
      </c>
      <c r="Y14" s="140">
        <v>24534</v>
      </c>
      <c r="Z14" s="139">
        <v>1</v>
      </c>
      <c r="AA14" s="138">
        <v>1</v>
      </c>
      <c r="AB14" s="140">
        <v>0</v>
      </c>
      <c r="AC14" s="140">
        <v>54460</v>
      </c>
      <c r="AD14" s="139">
        <v>1</v>
      </c>
      <c r="AE14" s="138">
        <v>1</v>
      </c>
      <c r="AF14" s="140">
        <v>0</v>
      </c>
      <c r="AG14" s="140">
        <v>16376</v>
      </c>
      <c r="AH14" s="139">
        <v>1</v>
      </c>
      <c r="AI14" s="138">
        <v>1</v>
      </c>
      <c r="AJ14" s="140">
        <v>0</v>
      </c>
      <c r="AK14" s="140">
        <v>41722</v>
      </c>
      <c r="AL14" s="139">
        <v>0</v>
      </c>
      <c r="AM14" s="138">
        <v>0</v>
      </c>
      <c r="AN14" s="140">
        <v>0</v>
      </c>
      <c r="AO14" s="140">
        <v>0</v>
      </c>
      <c r="AP14" s="139">
        <v>0</v>
      </c>
      <c r="AQ14" s="138">
        <v>0</v>
      </c>
      <c r="AR14" s="140">
        <v>0</v>
      </c>
      <c r="AS14" s="140">
        <v>0</v>
      </c>
      <c r="AT14" s="139">
        <v>0</v>
      </c>
      <c r="AU14" s="138">
        <v>0</v>
      </c>
      <c r="AV14" s="140">
        <v>0</v>
      </c>
      <c r="AW14" s="140">
        <v>0</v>
      </c>
      <c r="AX14" s="139">
        <v>0</v>
      </c>
      <c r="AY14" s="138">
        <v>0</v>
      </c>
      <c r="AZ14" s="140">
        <v>0</v>
      </c>
      <c r="BA14" s="140">
        <v>0</v>
      </c>
      <c r="BB14" s="139">
        <v>0</v>
      </c>
      <c r="BC14" s="138">
        <v>0</v>
      </c>
      <c r="BD14" s="140">
        <v>0</v>
      </c>
      <c r="BE14" s="140">
        <v>0</v>
      </c>
      <c r="BF14" s="139">
        <v>0</v>
      </c>
      <c r="BG14" s="138">
        <v>0</v>
      </c>
      <c r="BH14" s="140">
        <v>0</v>
      </c>
      <c r="BI14" s="140">
        <v>0</v>
      </c>
      <c r="BJ14" s="139">
        <v>0</v>
      </c>
      <c r="BK14" s="138">
        <v>0</v>
      </c>
      <c r="BL14" s="140">
        <v>0</v>
      </c>
      <c r="BM14" s="140">
        <v>0</v>
      </c>
      <c r="BN14" s="139">
        <v>0</v>
      </c>
      <c r="BO14" s="138">
        <v>0</v>
      </c>
      <c r="BP14" s="140">
        <v>0</v>
      </c>
      <c r="BQ14" s="140">
        <v>0</v>
      </c>
      <c r="BR14" s="139">
        <v>0</v>
      </c>
      <c r="BS14" s="138">
        <v>0</v>
      </c>
      <c r="BT14" s="140">
        <v>0</v>
      </c>
      <c r="BU14" s="140">
        <v>0</v>
      </c>
      <c r="BV14" s="139">
        <v>0</v>
      </c>
      <c r="BW14" s="138">
        <v>0</v>
      </c>
      <c r="BX14" s="140">
        <v>0</v>
      </c>
      <c r="BY14" s="140">
        <v>0</v>
      </c>
      <c r="BZ14" s="139">
        <v>0</v>
      </c>
      <c r="CA14" s="138">
        <v>0</v>
      </c>
      <c r="CB14" s="140">
        <v>0</v>
      </c>
      <c r="CC14" s="140">
        <v>0</v>
      </c>
      <c r="CD14" s="139">
        <v>0</v>
      </c>
      <c r="CE14" s="138">
        <v>0</v>
      </c>
      <c r="CF14" s="140">
        <v>0</v>
      </c>
      <c r="CG14" s="140">
        <v>0</v>
      </c>
      <c r="CH14" s="139">
        <v>0</v>
      </c>
      <c r="CI14" s="138">
        <v>0</v>
      </c>
      <c r="CJ14" s="140">
        <v>0</v>
      </c>
      <c r="CK14" s="140">
        <v>0</v>
      </c>
      <c r="CL14" s="139">
        <v>0</v>
      </c>
      <c r="CM14" s="138">
        <v>0</v>
      </c>
      <c r="CN14" s="140">
        <v>0</v>
      </c>
      <c r="CO14" s="140">
        <v>0</v>
      </c>
      <c r="CP14" s="139">
        <v>0</v>
      </c>
      <c r="CQ14" s="138">
        <v>0</v>
      </c>
      <c r="CR14" s="140">
        <v>0</v>
      </c>
      <c r="CS14" s="140">
        <v>0</v>
      </c>
      <c r="CT14" s="139">
        <v>0</v>
      </c>
      <c r="CU14" s="138">
        <v>0</v>
      </c>
      <c r="CV14" s="140">
        <v>0</v>
      </c>
      <c r="CW14" s="140">
        <v>0</v>
      </c>
      <c r="CX14" s="139">
        <v>0</v>
      </c>
      <c r="CY14" s="138">
        <v>0</v>
      </c>
      <c r="CZ14" s="140">
        <v>0</v>
      </c>
      <c r="DA14" s="140">
        <v>0</v>
      </c>
      <c r="DB14" s="139">
        <v>0</v>
      </c>
      <c r="DC14" s="138">
        <v>0</v>
      </c>
      <c r="DD14" s="140">
        <v>0</v>
      </c>
      <c r="DE14" s="140">
        <v>0</v>
      </c>
      <c r="DF14" s="139">
        <v>0</v>
      </c>
      <c r="DG14" s="138">
        <v>0</v>
      </c>
      <c r="DH14" s="140">
        <v>0</v>
      </c>
      <c r="DI14" s="140">
        <v>0</v>
      </c>
      <c r="DJ14" s="139">
        <v>0</v>
      </c>
      <c r="DK14" s="138">
        <v>0</v>
      </c>
      <c r="DL14" s="140">
        <v>0</v>
      </c>
      <c r="DM14" s="140">
        <v>0</v>
      </c>
      <c r="DN14" s="139">
        <v>0</v>
      </c>
      <c r="DO14" s="138">
        <v>0</v>
      </c>
      <c r="DP14" s="140">
        <v>0</v>
      </c>
      <c r="DQ14" s="140">
        <v>0</v>
      </c>
      <c r="DR14" s="139">
        <v>0</v>
      </c>
      <c r="DS14" s="138">
        <v>0</v>
      </c>
      <c r="DT14" s="140">
        <v>0</v>
      </c>
      <c r="DU14" s="140">
        <v>0</v>
      </c>
    </row>
    <row r="15" spans="1:125" ht="13.5" customHeight="1" x14ac:dyDescent="0.15">
      <c r="A15" s="138" t="s">
        <v>11</v>
      </c>
      <c r="B15" s="139" t="s">
        <v>398</v>
      </c>
      <c r="C15" s="138" t="s">
        <v>1</v>
      </c>
      <c r="D15" s="140">
        <v>4709935</v>
      </c>
      <c r="E15" s="140">
        <v>1602030</v>
      </c>
      <c r="F15" s="139">
        <v>7</v>
      </c>
      <c r="G15" s="138">
        <v>7</v>
      </c>
      <c r="H15" s="140">
        <v>2608903</v>
      </c>
      <c r="I15" s="140">
        <v>738615</v>
      </c>
      <c r="J15" s="139">
        <v>7</v>
      </c>
      <c r="K15" s="138">
        <v>7</v>
      </c>
      <c r="L15" s="140">
        <v>1114852</v>
      </c>
      <c r="M15" s="140">
        <v>475592</v>
      </c>
      <c r="N15" s="139">
        <v>5</v>
      </c>
      <c r="O15" s="138">
        <v>5</v>
      </c>
      <c r="P15" s="140">
        <v>423797</v>
      </c>
      <c r="Q15" s="140">
        <v>219680</v>
      </c>
      <c r="R15" s="139">
        <v>4</v>
      </c>
      <c r="S15" s="138">
        <v>4</v>
      </c>
      <c r="T15" s="140">
        <v>508932</v>
      </c>
      <c r="U15" s="140">
        <v>110061</v>
      </c>
      <c r="V15" s="139">
        <v>1</v>
      </c>
      <c r="W15" s="138">
        <v>1</v>
      </c>
      <c r="X15" s="140">
        <v>53451</v>
      </c>
      <c r="Y15" s="140">
        <v>58082</v>
      </c>
      <c r="Z15" s="139">
        <v>0</v>
      </c>
      <c r="AA15" s="138">
        <v>0</v>
      </c>
      <c r="AB15" s="140">
        <v>0</v>
      </c>
      <c r="AC15" s="140">
        <v>0</v>
      </c>
      <c r="AD15" s="139">
        <v>0</v>
      </c>
      <c r="AE15" s="138">
        <v>0</v>
      </c>
      <c r="AF15" s="140">
        <v>0</v>
      </c>
      <c r="AG15" s="140">
        <v>0</v>
      </c>
      <c r="AH15" s="139">
        <v>0</v>
      </c>
      <c r="AI15" s="138">
        <v>0</v>
      </c>
      <c r="AJ15" s="140">
        <v>0</v>
      </c>
      <c r="AK15" s="140">
        <v>0</v>
      </c>
      <c r="AL15" s="139">
        <v>0</v>
      </c>
      <c r="AM15" s="138">
        <v>0</v>
      </c>
      <c r="AN15" s="140">
        <v>0</v>
      </c>
      <c r="AO15" s="140">
        <v>0</v>
      </c>
      <c r="AP15" s="139">
        <v>0</v>
      </c>
      <c r="AQ15" s="138">
        <v>0</v>
      </c>
      <c r="AR15" s="140">
        <v>0</v>
      </c>
      <c r="AS15" s="140">
        <v>0</v>
      </c>
      <c r="AT15" s="139">
        <v>0</v>
      </c>
      <c r="AU15" s="138">
        <v>0</v>
      </c>
      <c r="AV15" s="140">
        <v>0</v>
      </c>
      <c r="AW15" s="140">
        <v>0</v>
      </c>
      <c r="AX15" s="139">
        <v>0</v>
      </c>
      <c r="AY15" s="138">
        <v>0</v>
      </c>
      <c r="AZ15" s="140">
        <v>0</v>
      </c>
      <c r="BA15" s="140">
        <v>0</v>
      </c>
      <c r="BB15" s="139">
        <v>0</v>
      </c>
      <c r="BC15" s="138">
        <v>0</v>
      </c>
      <c r="BD15" s="140">
        <v>0</v>
      </c>
      <c r="BE15" s="140">
        <v>0</v>
      </c>
      <c r="BF15" s="139">
        <v>0</v>
      </c>
      <c r="BG15" s="138">
        <v>0</v>
      </c>
      <c r="BH15" s="140">
        <v>0</v>
      </c>
      <c r="BI15" s="140">
        <v>0</v>
      </c>
      <c r="BJ15" s="139">
        <v>0</v>
      </c>
      <c r="BK15" s="138">
        <v>0</v>
      </c>
      <c r="BL15" s="140">
        <v>0</v>
      </c>
      <c r="BM15" s="140">
        <v>0</v>
      </c>
      <c r="BN15" s="139">
        <v>0</v>
      </c>
      <c r="BO15" s="138">
        <v>0</v>
      </c>
      <c r="BP15" s="140">
        <v>0</v>
      </c>
      <c r="BQ15" s="140">
        <v>0</v>
      </c>
      <c r="BR15" s="139">
        <v>0</v>
      </c>
      <c r="BS15" s="138">
        <v>0</v>
      </c>
      <c r="BT15" s="140">
        <v>0</v>
      </c>
      <c r="BU15" s="140">
        <v>0</v>
      </c>
      <c r="BV15" s="139">
        <v>0</v>
      </c>
      <c r="BW15" s="138">
        <v>0</v>
      </c>
      <c r="BX15" s="140">
        <v>0</v>
      </c>
      <c r="BY15" s="140">
        <v>0</v>
      </c>
      <c r="BZ15" s="139">
        <v>0</v>
      </c>
      <c r="CA15" s="138">
        <v>0</v>
      </c>
      <c r="CB15" s="140">
        <v>0</v>
      </c>
      <c r="CC15" s="140">
        <v>0</v>
      </c>
      <c r="CD15" s="139">
        <v>0</v>
      </c>
      <c r="CE15" s="138">
        <v>0</v>
      </c>
      <c r="CF15" s="140">
        <v>0</v>
      </c>
      <c r="CG15" s="140">
        <v>0</v>
      </c>
      <c r="CH15" s="139">
        <v>0</v>
      </c>
      <c r="CI15" s="138">
        <v>0</v>
      </c>
      <c r="CJ15" s="140">
        <v>0</v>
      </c>
      <c r="CK15" s="140">
        <v>0</v>
      </c>
      <c r="CL15" s="139">
        <v>0</v>
      </c>
      <c r="CM15" s="138">
        <v>0</v>
      </c>
      <c r="CN15" s="140">
        <v>0</v>
      </c>
      <c r="CO15" s="140">
        <v>0</v>
      </c>
      <c r="CP15" s="139">
        <v>0</v>
      </c>
      <c r="CQ15" s="138">
        <v>0</v>
      </c>
      <c r="CR15" s="140">
        <v>0</v>
      </c>
      <c r="CS15" s="140">
        <v>0</v>
      </c>
      <c r="CT15" s="139">
        <v>0</v>
      </c>
      <c r="CU15" s="138">
        <v>0</v>
      </c>
      <c r="CV15" s="140">
        <v>0</v>
      </c>
      <c r="CW15" s="140">
        <v>0</v>
      </c>
      <c r="CX15" s="139">
        <v>0</v>
      </c>
      <c r="CY15" s="138">
        <v>0</v>
      </c>
      <c r="CZ15" s="140">
        <v>0</v>
      </c>
      <c r="DA15" s="140">
        <v>0</v>
      </c>
      <c r="DB15" s="139">
        <v>0</v>
      </c>
      <c r="DC15" s="138">
        <v>0</v>
      </c>
      <c r="DD15" s="140">
        <v>0</v>
      </c>
      <c r="DE15" s="140">
        <v>0</v>
      </c>
      <c r="DF15" s="139">
        <v>0</v>
      </c>
      <c r="DG15" s="138">
        <v>0</v>
      </c>
      <c r="DH15" s="140">
        <v>0</v>
      </c>
      <c r="DI15" s="140">
        <v>0</v>
      </c>
      <c r="DJ15" s="139">
        <v>0</v>
      </c>
      <c r="DK15" s="138">
        <v>0</v>
      </c>
      <c r="DL15" s="140">
        <v>0</v>
      </c>
      <c r="DM15" s="140">
        <v>0</v>
      </c>
      <c r="DN15" s="139">
        <v>0</v>
      </c>
      <c r="DO15" s="138">
        <v>0</v>
      </c>
      <c r="DP15" s="140">
        <v>0</v>
      </c>
      <c r="DQ15" s="140">
        <v>0</v>
      </c>
      <c r="DR15" s="139">
        <v>0</v>
      </c>
      <c r="DS15" s="138">
        <v>0</v>
      </c>
      <c r="DT15" s="140">
        <v>0</v>
      </c>
      <c r="DU15" s="140">
        <v>0</v>
      </c>
    </row>
    <row r="16" spans="1:125" ht="13.5" customHeight="1" x14ac:dyDescent="0.15">
      <c r="A16" s="138" t="s">
        <v>12</v>
      </c>
      <c r="B16" s="139" t="s">
        <v>399</v>
      </c>
      <c r="C16" s="138" t="s">
        <v>1</v>
      </c>
      <c r="D16" s="140">
        <v>3289318</v>
      </c>
      <c r="E16" s="140">
        <v>1133054</v>
      </c>
      <c r="F16" s="139">
        <v>12</v>
      </c>
      <c r="G16" s="138">
        <v>12</v>
      </c>
      <c r="H16" s="140">
        <v>2004938</v>
      </c>
      <c r="I16" s="140">
        <v>727323</v>
      </c>
      <c r="J16" s="139">
        <v>12</v>
      </c>
      <c r="K16" s="138">
        <v>12</v>
      </c>
      <c r="L16" s="140">
        <v>776999</v>
      </c>
      <c r="M16" s="140">
        <v>230789</v>
      </c>
      <c r="N16" s="139">
        <v>9</v>
      </c>
      <c r="O16" s="138">
        <v>9</v>
      </c>
      <c r="P16" s="140">
        <v>464198</v>
      </c>
      <c r="Q16" s="140">
        <v>140251</v>
      </c>
      <c r="R16" s="139">
        <v>2</v>
      </c>
      <c r="S16" s="138">
        <v>2</v>
      </c>
      <c r="T16" s="140">
        <v>43183</v>
      </c>
      <c r="U16" s="140">
        <v>34691</v>
      </c>
      <c r="V16" s="139">
        <v>0</v>
      </c>
      <c r="W16" s="138">
        <v>0</v>
      </c>
      <c r="X16" s="140">
        <v>0</v>
      </c>
      <c r="Y16" s="140">
        <v>0</v>
      </c>
      <c r="Z16" s="139">
        <v>0</v>
      </c>
      <c r="AA16" s="138">
        <v>0</v>
      </c>
      <c r="AB16" s="140">
        <v>0</v>
      </c>
      <c r="AC16" s="140">
        <v>0</v>
      </c>
      <c r="AD16" s="139">
        <v>0</v>
      </c>
      <c r="AE16" s="138">
        <v>0</v>
      </c>
      <c r="AF16" s="140">
        <v>0</v>
      </c>
      <c r="AG16" s="140">
        <v>0</v>
      </c>
      <c r="AH16" s="139">
        <v>0</v>
      </c>
      <c r="AI16" s="138">
        <v>0</v>
      </c>
      <c r="AJ16" s="140">
        <v>0</v>
      </c>
      <c r="AK16" s="140">
        <v>0</v>
      </c>
      <c r="AL16" s="139">
        <v>0</v>
      </c>
      <c r="AM16" s="138">
        <v>0</v>
      </c>
      <c r="AN16" s="140">
        <v>0</v>
      </c>
      <c r="AO16" s="140">
        <v>0</v>
      </c>
      <c r="AP16" s="139">
        <v>0</v>
      </c>
      <c r="AQ16" s="138">
        <v>0</v>
      </c>
      <c r="AR16" s="140">
        <v>0</v>
      </c>
      <c r="AS16" s="140">
        <v>0</v>
      </c>
      <c r="AT16" s="139">
        <v>0</v>
      </c>
      <c r="AU16" s="138">
        <v>0</v>
      </c>
      <c r="AV16" s="140">
        <v>0</v>
      </c>
      <c r="AW16" s="140">
        <v>0</v>
      </c>
      <c r="AX16" s="139">
        <v>0</v>
      </c>
      <c r="AY16" s="138">
        <v>0</v>
      </c>
      <c r="AZ16" s="140">
        <v>0</v>
      </c>
      <c r="BA16" s="140">
        <v>0</v>
      </c>
      <c r="BB16" s="139">
        <v>0</v>
      </c>
      <c r="BC16" s="138">
        <v>0</v>
      </c>
      <c r="BD16" s="140">
        <v>0</v>
      </c>
      <c r="BE16" s="140">
        <v>0</v>
      </c>
      <c r="BF16" s="139">
        <v>0</v>
      </c>
      <c r="BG16" s="138">
        <v>0</v>
      </c>
      <c r="BH16" s="140">
        <v>0</v>
      </c>
      <c r="BI16" s="140">
        <v>0</v>
      </c>
      <c r="BJ16" s="139">
        <v>0</v>
      </c>
      <c r="BK16" s="138">
        <v>0</v>
      </c>
      <c r="BL16" s="140">
        <v>0</v>
      </c>
      <c r="BM16" s="140">
        <v>0</v>
      </c>
      <c r="BN16" s="139">
        <v>0</v>
      </c>
      <c r="BO16" s="138">
        <v>0</v>
      </c>
      <c r="BP16" s="140">
        <v>0</v>
      </c>
      <c r="BQ16" s="140">
        <v>0</v>
      </c>
      <c r="BR16" s="139">
        <v>0</v>
      </c>
      <c r="BS16" s="138">
        <v>0</v>
      </c>
      <c r="BT16" s="140">
        <v>0</v>
      </c>
      <c r="BU16" s="140">
        <v>0</v>
      </c>
      <c r="BV16" s="139">
        <v>0</v>
      </c>
      <c r="BW16" s="138">
        <v>0</v>
      </c>
      <c r="BX16" s="140">
        <v>0</v>
      </c>
      <c r="BY16" s="140">
        <v>0</v>
      </c>
      <c r="BZ16" s="139">
        <v>0</v>
      </c>
      <c r="CA16" s="138">
        <v>0</v>
      </c>
      <c r="CB16" s="140">
        <v>0</v>
      </c>
      <c r="CC16" s="140">
        <v>0</v>
      </c>
      <c r="CD16" s="139">
        <v>0</v>
      </c>
      <c r="CE16" s="138">
        <v>0</v>
      </c>
      <c r="CF16" s="140">
        <v>0</v>
      </c>
      <c r="CG16" s="140">
        <v>0</v>
      </c>
      <c r="CH16" s="139">
        <v>0</v>
      </c>
      <c r="CI16" s="138">
        <v>0</v>
      </c>
      <c r="CJ16" s="140">
        <v>0</v>
      </c>
      <c r="CK16" s="140">
        <v>0</v>
      </c>
      <c r="CL16" s="139">
        <v>0</v>
      </c>
      <c r="CM16" s="138">
        <v>0</v>
      </c>
      <c r="CN16" s="140">
        <v>0</v>
      </c>
      <c r="CO16" s="140">
        <v>0</v>
      </c>
      <c r="CP16" s="139">
        <v>0</v>
      </c>
      <c r="CQ16" s="138">
        <v>0</v>
      </c>
      <c r="CR16" s="140">
        <v>0</v>
      </c>
      <c r="CS16" s="140">
        <v>0</v>
      </c>
      <c r="CT16" s="139">
        <v>0</v>
      </c>
      <c r="CU16" s="138">
        <v>0</v>
      </c>
      <c r="CV16" s="140">
        <v>0</v>
      </c>
      <c r="CW16" s="140">
        <v>0</v>
      </c>
      <c r="CX16" s="139">
        <v>0</v>
      </c>
      <c r="CY16" s="138">
        <v>0</v>
      </c>
      <c r="CZ16" s="140">
        <v>0</v>
      </c>
      <c r="DA16" s="140">
        <v>0</v>
      </c>
      <c r="DB16" s="139">
        <v>0</v>
      </c>
      <c r="DC16" s="138">
        <v>0</v>
      </c>
      <c r="DD16" s="140">
        <v>0</v>
      </c>
      <c r="DE16" s="140">
        <v>0</v>
      </c>
      <c r="DF16" s="139">
        <v>0</v>
      </c>
      <c r="DG16" s="138">
        <v>0</v>
      </c>
      <c r="DH16" s="140">
        <v>0</v>
      </c>
      <c r="DI16" s="140">
        <v>0</v>
      </c>
      <c r="DJ16" s="139">
        <v>0</v>
      </c>
      <c r="DK16" s="138">
        <v>0</v>
      </c>
      <c r="DL16" s="140">
        <v>0</v>
      </c>
      <c r="DM16" s="140">
        <v>0</v>
      </c>
      <c r="DN16" s="139">
        <v>0</v>
      </c>
      <c r="DO16" s="138">
        <v>0</v>
      </c>
      <c r="DP16" s="140">
        <v>0</v>
      </c>
      <c r="DQ16" s="140">
        <v>0</v>
      </c>
      <c r="DR16" s="139">
        <v>0</v>
      </c>
      <c r="DS16" s="138">
        <v>0</v>
      </c>
      <c r="DT16" s="140">
        <v>0</v>
      </c>
      <c r="DU16" s="140">
        <v>0</v>
      </c>
    </row>
    <row r="17" spans="1:125" ht="13.5" customHeight="1" x14ac:dyDescent="0.15">
      <c r="A17" s="138" t="s">
        <v>13</v>
      </c>
      <c r="B17" s="139" t="s">
        <v>400</v>
      </c>
      <c r="C17" s="138" t="s">
        <v>1</v>
      </c>
      <c r="D17" s="140">
        <v>18015598</v>
      </c>
      <c r="E17" s="140">
        <v>2831870</v>
      </c>
      <c r="F17" s="139">
        <v>21</v>
      </c>
      <c r="G17" s="138">
        <v>21</v>
      </c>
      <c r="H17" s="140">
        <v>8799312</v>
      </c>
      <c r="I17" s="140">
        <v>1442445</v>
      </c>
      <c r="J17" s="139">
        <v>21</v>
      </c>
      <c r="K17" s="138">
        <v>21</v>
      </c>
      <c r="L17" s="140">
        <v>5941185</v>
      </c>
      <c r="M17" s="140">
        <v>550404</v>
      </c>
      <c r="N17" s="139">
        <v>13</v>
      </c>
      <c r="O17" s="138">
        <v>13</v>
      </c>
      <c r="P17" s="140">
        <v>1987604</v>
      </c>
      <c r="Q17" s="140">
        <v>337986</v>
      </c>
      <c r="R17" s="139">
        <v>8</v>
      </c>
      <c r="S17" s="138">
        <v>8</v>
      </c>
      <c r="T17" s="140">
        <v>845716</v>
      </c>
      <c r="U17" s="140">
        <v>322517</v>
      </c>
      <c r="V17" s="139">
        <v>4</v>
      </c>
      <c r="W17" s="138">
        <v>4</v>
      </c>
      <c r="X17" s="140">
        <v>330509</v>
      </c>
      <c r="Y17" s="140">
        <v>164128</v>
      </c>
      <c r="Z17" s="139">
        <v>1</v>
      </c>
      <c r="AA17" s="138">
        <v>1</v>
      </c>
      <c r="AB17" s="140">
        <v>111272</v>
      </c>
      <c r="AC17" s="140">
        <v>14390</v>
      </c>
      <c r="AD17" s="139">
        <v>0</v>
      </c>
      <c r="AE17" s="138">
        <v>0</v>
      </c>
      <c r="AF17" s="140">
        <v>0</v>
      </c>
      <c r="AG17" s="140">
        <v>0</v>
      </c>
      <c r="AH17" s="139">
        <v>0</v>
      </c>
      <c r="AI17" s="138">
        <v>0</v>
      </c>
      <c r="AJ17" s="140">
        <v>0</v>
      </c>
      <c r="AK17" s="140">
        <v>0</v>
      </c>
      <c r="AL17" s="139">
        <v>0</v>
      </c>
      <c r="AM17" s="138">
        <v>0</v>
      </c>
      <c r="AN17" s="140">
        <v>0</v>
      </c>
      <c r="AO17" s="140">
        <v>0</v>
      </c>
      <c r="AP17" s="139">
        <v>0</v>
      </c>
      <c r="AQ17" s="138">
        <v>0</v>
      </c>
      <c r="AR17" s="140">
        <v>0</v>
      </c>
      <c r="AS17" s="140">
        <v>0</v>
      </c>
      <c r="AT17" s="139">
        <v>0</v>
      </c>
      <c r="AU17" s="138">
        <v>0</v>
      </c>
      <c r="AV17" s="140">
        <v>0</v>
      </c>
      <c r="AW17" s="140">
        <v>0</v>
      </c>
      <c r="AX17" s="139">
        <v>0</v>
      </c>
      <c r="AY17" s="138">
        <v>0</v>
      </c>
      <c r="AZ17" s="140">
        <v>0</v>
      </c>
      <c r="BA17" s="140">
        <v>0</v>
      </c>
      <c r="BB17" s="139">
        <v>0</v>
      </c>
      <c r="BC17" s="138">
        <v>0</v>
      </c>
      <c r="BD17" s="140">
        <v>0</v>
      </c>
      <c r="BE17" s="140">
        <v>0</v>
      </c>
      <c r="BF17" s="139">
        <v>0</v>
      </c>
      <c r="BG17" s="138">
        <v>0</v>
      </c>
      <c r="BH17" s="140">
        <v>0</v>
      </c>
      <c r="BI17" s="140">
        <v>0</v>
      </c>
      <c r="BJ17" s="139">
        <v>0</v>
      </c>
      <c r="BK17" s="138">
        <v>0</v>
      </c>
      <c r="BL17" s="140">
        <v>0</v>
      </c>
      <c r="BM17" s="140">
        <v>0</v>
      </c>
      <c r="BN17" s="139">
        <v>0</v>
      </c>
      <c r="BO17" s="138">
        <v>0</v>
      </c>
      <c r="BP17" s="140">
        <v>0</v>
      </c>
      <c r="BQ17" s="140">
        <v>0</v>
      </c>
      <c r="BR17" s="139">
        <v>0</v>
      </c>
      <c r="BS17" s="138">
        <v>0</v>
      </c>
      <c r="BT17" s="140">
        <v>0</v>
      </c>
      <c r="BU17" s="140">
        <v>0</v>
      </c>
      <c r="BV17" s="139">
        <v>0</v>
      </c>
      <c r="BW17" s="138">
        <v>0</v>
      </c>
      <c r="BX17" s="140">
        <v>0</v>
      </c>
      <c r="BY17" s="140">
        <v>0</v>
      </c>
      <c r="BZ17" s="139">
        <v>0</v>
      </c>
      <c r="CA17" s="138">
        <v>0</v>
      </c>
      <c r="CB17" s="140">
        <v>0</v>
      </c>
      <c r="CC17" s="140">
        <v>0</v>
      </c>
      <c r="CD17" s="139">
        <v>0</v>
      </c>
      <c r="CE17" s="138">
        <v>0</v>
      </c>
      <c r="CF17" s="140">
        <v>0</v>
      </c>
      <c r="CG17" s="140">
        <v>0</v>
      </c>
      <c r="CH17" s="139">
        <v>0</v>
      </c>
      <c r="CI17" s="138">
        <v>0</v>
      </c>
      <c r="CJ17" s="140">
        <v>0</v>
      </c>
      <c r="CK17" s="140">
        <v>0</v>
      </c>
      <c r="CL17" s="139">
        <v>0</v>
      </c>
      <c r="CM17" s="138">
        <v>0</v>
      </c>
      <c r="CN17" s="140">
        <v>0</v>
      </c>
      <c r="CO17" s="140">
        <v>0</v>
      </c>
      <c r="CP17" s="139">
        <v>0</v>
      </c>
      <c r="CQ17" s="138">
        <v>0</v>
      </c>
      <c r="CR17" s="140">
        <v>0</v>
      </c>
      <c r="CS17" s="140">
        <v>0</v>
      </c>
      <c r="CT17" s="139">
        <v>0</v>
      </c>
      <c r="CU17" s="138">
        <v>0</v>
      </c>
      <c r="CV17" s="140">
        <v>0</v>
      </c>
      <c r="CW17" s="140">
        <v>0</v>
      </c>
      <c r="CX17" s="139">
        <v>0</v>
      </c>
      <c r="CY17" s="138">
        <v>0</v>
      </c>
      <c r="CZ17" s="140">
        <v>0</v>
      </c>
      <c r="DA17" s="140">
        <v>0</v>
      </c>
      <c r="DB17" s="139">
        <v>0</v>
      </c>
      <c r="DC17" s="138">
        <v>0</v>
      </c>
      <c r="DD17" s="140">
        <v>0</v>
      </c>
      <c r="DE17" s="140">
        <v>0</v>
      </c>
      <c r="DF17" s="139">
        <v>0</v>
      </c>
      <c r="DG17" s="138">
        <v>0</v>
      </c>
      <c r="DH17" s="140">
        <v>0</v>
      </c>
      <c r="DI17" s="140">
        <v>0</v>
      </c>
      <c r="DJ17" s="139">
        <v>0</v>
      </c>
      <c r="DK17" s="138">
        <v>0</v>
      </c>
      <c r="DL17" s="140">
        <v>0</v>
      </c>
      <c r="DM17" s="140">
        <v>0</v>
      </c>
      <c r="DN17" s="139">
        <v>0</v>
      </c>
      <c r="DO17" s="138">
        <v>0</v>
      </c>
      <c r="DP17" s="140">
        <v>0</v>
      </c>
      <c r="DQ17" s="140">
        <v>0</v>
      </c>
      <c r="DR17" s="139">
        <v>0</v>
      </c>
      <c r="DS17" s="138">
        <v>0</v>
      </c>
      <c r="DT17" s="140">
        <v>0</v>
      </c>
      <c r="DU17" s="140">
        <v>0</v>
      </c>
    </row>
    <row r="18" spans="1:125" ht="13.5" customHeight="1" x14ac:dyDescent="0.15">
      <c r="A18" s="138" t="s">
        <v>14</v>
      </c>
      <c r="B18" s="139" t="s">
        <v>401</v>
      </c>
      <c r="C18" s="138" t="s">
        <v>1</v>
      </c>
      <c r="D18" s="140">
        <v>9438049</v>
      </c>
      <c r="E18" s="140">
        <v>1968932</v>
      </c>
      <c r="F18" s="139">
        <v>15</v>
      </c>
      <c r="G18" s="138">
        <v>15</v>
      </c>
      <c r="H18" s="140">
        <v>5104041</v>
      </c>
      <c r="I18" s="140">
        <v>907999</v>
      </c>
      <c r="J18" s="139">
        <v>15</v>
      </c>
      <c r="K18" s="138">
        <v>15</v>
      </c>
      <c r="L18" s="140">
        <v>1688509</v>
      </c>
      <c r="M18" s="140">
        <v>435033</v>
      </c>
      <c r="N18" s="139">
        <v>12</v>
      </c>
      <c r="O18" s="138">
        <v>12</v>
      </c>
      <c r="P18" s="140">
        <v>2185158</v>
      </c>
      <c r="Q18" s="140">
        <v>462679</v>
      </c>
      <c r="R18" s="139">
        <v>6</v>
      </c>
      <c r="S18" s="138">
        <v>6</v>
      </c>
      <c r="T18" s="140">
        <v>374988</v>
      </c>
      <c r="U18" s="140">
        <v>122893</v>
      </c>
      <c r="V18" s="139">
        <v>3</v>
      </c>
      <c r="W18" s="138">
        <v>3</v>
      </c>
      <c r="X18" s="140">
        <v>33359</v>
      </c>
      <c r="Y18" s="140">
        <v>25404</v>
      </c>
      <c r="Z18" s="139">
        <v>2</v>
      </c>
      <c r="AA18" s="138">
        <v>2</v>
      </c>
      <c r="AB18" s="140">
        <v>23805</v>
      </c>
      <c r="AC18" s="140">
        <v>14924</v>
      </c>
      <c r="AD18" s="139">
        <v>1</v>
      </c>
      <c r="AE18" s="138">
        <v>1</v>
      </c>
      <c r="AF18" s="140">
        <v>28189</v>
      </c>
      <c r="AG18" s="140">
        <v>0</v>
      </c>
      <c r="AH18" s="139">
        <v>0</v>
      </c>
      <c r="AI18" s="138">
        <v>0</v>
      </c>
      <c r="AJ18" s="140">
        <v>0</v>
      </c>
      <c r="AK18" s="140">
        <v>0</v>
      </c>
      <c r="AL18" s="139">
        <v>0</v>
      </c>
      <c r="AM18" s="138">
        <v>0</v>
      </c>
      <c r="AN18" s="140">
        <v>0</v>
      </c>
      <c r="AO18" s="140">
        <v>0</v>
      </c>
      <c r="AP18" s="139">
        <v>0</v>
      </c>
      <c r="AQ18" s="138">
        <v>0</v>
      </c>
      <c r="AR18" s="140">
        <v>0</v>
      </c>
      <c r="AS18" s="140">
        <v>0</v>
      </c>
      <c r="AT18" s="139">
        <v>0</v>
      </c>
      <c r="AU18" s="138">
        <v>0</v>
      </c>
      <c r="AV18" s="140">
        <v>0</v>
      </c>
      <c r="AW18" s="140">
        <v>0</v>
      </c>
      <c r="AX18" s="139">
        <v>0</v>
      </c>
      <c r="AY18" s="138">
        <v>0</v>
      </c>
      <c r="AZ18" s="140">
        <v>0</v>
      </c>
      <c r="BA18" s="140">
        <v>0</v>
      </c>
      <c r="BB18" s="139">
        <v>0</v>
      </c>
      <c r="BC18" s="138">
        <v>0</v>
      </c>
      <c r="BD18" s="140">
        <v>0</v>
      </c>
      <c r="BE18" s="140">
        <v>0</v>
      </c>
      <c r="BF18" s="139">
        <v>0</v>
      </c>
      <c r="BG18" s="138">
        <v>0</v>
      </c>
      <c r="BH18" s="140">
        <v>0</v>
      </c>
      <c r="BI18" s="140">
        <v>0</v>
      </c>
      <c r="BJ18" s="139">
        <v>0</v>
      </c>
      <c r="BK18" s="138">
        <v>0</v>
      </c>
      <c r="BL18" s="140">
        <v>0</v>
      </c>
      <c r="BM18" s="140">
        <v>0</v>
      </c>
      <c r="BN18" s="139">
        <v>0</v>
      </c>
      <c r="BO18" s="138">
        <v>0</v>
      </c>
      <c r="BP18" s="140">
        <v>0</v>
      </c>
      <c r="BQ18" s="140">
        <v>0</v>
      </c>
      <c r="BR18" s="139">
        <v>0</v>
      </c>
      <c r="BS18" s="138">
        <v>0</v>
      </c>
      <c r="BT18" s="140">
        <v>0</v>
      </c>
      <c r="BU18" s="140">
        <v>0</v>
      </c>
      <c r="BV18" s="139">
        <v>0</v>
      </c>
      <c r="BW18" s="138">
        <v>0</v>
      </c>
      <c r="BX18" s="140">
        <v>0</v>
      </c>
      <c r="BY18" s="140">
        <v>0</v>
      </c>
      <c r="BZ18" s="139">
        <v>0</v>
      </c>
      <c r="CA18" s="138">
        <v>0</v>
      </c>
      <c r="CB18" s="140">
        <v>0</v>
      </c>
      <c r="CC18" s="140">
        <v>0</v>
      </c>
      <c r="CD18" s="139">
        <v>0</v>
      </c>
      <c r="CE18" s="138">
        <v>0</v>
      </c>
      <c r="CF18" s="140">
        <v>0</v>
      </c>
      <c r="CG18" s="140">
        <v>0</v>
      </c>
      <c r="CH18" s="139">
        <v>0</v>
      </c>
      <c r="CI18" s="138">
        <v>0</v>
      </c>
      <c r="CJ18" s="140">
        <v>0</v>
      </c>
      <c r="CK18" s="140">
        <v>0</v>
      </c>
      <c r="CL18" s="139">
        <v>0</v>
      </c>
      <c r="CM18" s="138">
        <v>0</v>
      </c>
      <c r="CN18" s="140">
        <v>0</v>
      </c>
      <c r="CO18" s="140">
        <v>0</v>
      </c>
      <c r="CP18" s="139">
        <v>0</v>
      </c>
      <c r="CQ18" s="138">
        <v>0</v>
      </c>
      <c r="CR18" s="140">
        <v>0</v>
      </c>
      <c r="CS18" s="140">
        <v>0</v>
      </c>
      <c r="CT18" s="139">
        <v>0</v>
      </c>
      <c r="CU18" s="138">
        <v>0</v>
      </c>
      <c r="CV18" s="140">
        <v>0</v>
      </c>
      <c r="CW18" s="140">
        <v>0</v>
      </c>
      <c r="CX18" s="139">
        <v>0</v>
      </c>
      <c r="CY18" s="138">
        <v>0</v>
      </c>
      <c r="CZ18" s="140">
        <v>0</v>
      </c>
      <c r="DA18" s="140">
        <v>0</v>
      </c>
      <c r="DB18" s="139">
        <v>0</v>
      </c>
      <c r="DC18" s="138">
        <v>0</v>
      </c>
      <c r="DD18" s="140">
        <v>0</v>
      </c>
      <c r="DE18" s="140">
        <v>0</v>
      </c>
      <c r="DF18" s="139">
        <v>0</v>
      </c>
      <c r="DG18" s="138">
        <v>0</v>
      </c>
      <c r="DH18" s="140">
        <v>0</v>
      </c>
      <c r="DI18" s="140">
        <v>0</v>
      </c>
      <c r="DJ18" s="139">
        <v>0</v>
      </c>
      <c r="DK18" s="138">
        <v>0</v>
      </c>
      <c r="DL18" s="140">
        <v>0</v>
      </c>
      <c r="DM18" s="140">
        <v>0</v>
      </c>
      <c r="DN18" s="139">
        <v>0</v>
      </c>
      <c r="DO18" s="138">
        <v>0</v>
      </c>
      <c r="DP18" s="140">
        <v>0</v>
      </c>
      <c r="DQ18" s="140">
        <v>0</v>
      </c>
      <c r="DR18" s="139">
        <v>0</v>
      </c>
      <c r="DS18" s="138">
        <v>0</v>
      </c>
      <c r="DT18" s="140">
        <v>0</v>
      </c>
      <c r="DU18" s="140">
        <v>0</v>
      </c>
    </row>
    <row r="19" spans="1:125" ht="13.5" customHeight="1" x14ac:dyDescent="0.15">
      <c r="A19" s="138" t="s">
        <v>15</v>
      </c>
      <c r="B19" s="139" t="s">
        <v>402</v>
      </c>
      <c r="C19" s="138" t="s">
        <v>1</v>
      </c>
      <c r="D19" s="140">
        <v>58632579</v>
      </c>
      <c r="E19" s="140">
        <v>428723</v>
      </c>
      <c r="F19" s="139">
        <v>11</v>
      </c>
      <c r="G19" s="138">
        <v>11</v>
      </c>
      <c r="H19" s="140">
        <v>5625313</v>
      </c>
      <c r="I19" s="140">
        <v>105325</v>
      </c>
      <c r="J19" s="139">
        <v>11</v>
      </c>
      <c r="K19" s="138">
        <v>11</v>
      </c>
      <c r="L19" s="140">
        <v>3785633</v>
      </c>
      <c r="M19" s="140">
        <v>20554</v>
      </c>
      <c r="N19" s="139">
        <v>10</v>
      </c>
      <c r="O19" s="138">
        <v>10</v>
      </c>
      <c r="P19" s="140">
        <v>4862675</v>
      </c>
      <c r="Q19" s="140">
        <v>31257</v>
      </c>
      <c r="R19" s="139">
        <v>6</v>
      </c>
      <c r="S19" s="138">
        <v>6</v>
      </c>
      <c r="T19" s="140">
        <v>2472962</v>
      </c>
      <c r="U19" s="140">
        <v>17191</v>
      </c>
      <c r="V19" s="139">
        <v>3</v>
      </c>
      <c r="W19" s="138">
        <v>3</v>
      </c>
      <c r="X19" s="140">
        <v>1298674</v>
      </c>
      <c r="Y19" s="140">
        <v>7091</v>
      </c>
      <c r="Z19" s="139">
        <v>3</v>
      </c>
      <c r="AA19" s="138">
        <v>3</v>
      </c>
      <c r="AB19" s="140">
        <v>1359393</v>
      </c>
      <c r="AC19" s="140">
        <v>6586</v>
      </c>
      <c r="AD19" s="139">
        <v>3</v>
      </c>
      <c r="AE19" s="138">
        <v>3</v>
      </c>
      <c r="AF19" s="140">
        <v>1442112</v>
      </c>
      <c r="AG19" s="140">
        <v>8414</v>
      </c>
      <c r="AH19" s="139">
        <v>3</v>
      </c>
      <c r="AI19" s="138">
        <v>3</v>
      </c>
      <c r="AJ19" s="140">
        <v>2440908</v>
      </c>
      <c r="AK19" s="140">
        <v>14232</v>
      </c>
      <c r="AL19" s="139">
        <v>2</v>
      </c>
      <c r="AM19" s="138">
        <v>2</v>
      </c>
      <c r="AN19" s="140">
        <v>2366874</v>
      </c>
      <c r="AO19" s="140">
        <v>11800</v>
      </c>
      <c r="AP19" s="139">
        <v>2</v>
      </c>
      <c r="AQ19" s="138">
        <v>2</v>
      </c>
      <c r="AR19" s="140">
        <v>1420109</v>
      </c>
      <c r="AS19" s="140">
        <v>8661</v>
      </c>
      <c r="AT19" s="139">
        <v>2</v>
      </c>
      <c r="AU19" s="138">
        <v>2</v>
      </c>
      <c r="AV19" s="140">
        <v>3316317</v>
      </c>
      <c r="AW19" s="140">
        <v>20808</v>
      </c>
      <c r="AX19" s="139">
        <v>2</v>
      </c>
      <c r="AY19" s="138">
        <v>2</v>
      </c>
      <c r="AZ19" s="140">
        <v>4349595</v>
      </c>
      <c r="BA19" s="140">
        <v>28369</v>
      </c>
      <c r="BB19" s="139">
        <v>2</v>
      </c>
      <c r="BC19" s="138">
        <v>2</v>
      </c>
      <c r="BD19" s="140">
        <v>1473599</v>
      </c>
      <c r="BE19" s="140">
        <v>8282</v>
      </c>
      <c r="BF19" s="139">
        <v>2</v>
      </c>
      <c r="BG19" s="138">
        <v>2</v>
      </c>
      <c r="BH19" s="140">
        <v>1510019</v>
      </c>
      <c r="BI19" s="140">
        <v>9168</v>
      </c>
      <c r="BJ19" s="139">
        <v>2</v>
      </c>
      <c r="BK19" s="138">
        <v>2</v>
      </c>
      <c r="BL19" s="140">
        <v>2352582</v>
      </c>
      <c r="BM19" s="140">
        <v>15429</v>
      </c>
      <c r="BN19" s="139">
        <v>2</v>
      </c>
      <c r="BO19" s="138">
        <v>2</v>
      </c>
      <c r="BP19" s="140">
        <v>1304363</v>
      </c>
      <c r="BQ19" s="140">
        <v>8373</v>
      </c>
      <c r="BR19" s="139">
        <v>2</v>
      </c>
      <c r="BS19" s="138">
        <v>2</v>
      </c>
      <c r="BT19" s="140">
        <v>1576948</v>
      </c>
      <c r="BU19" s="140">
        <v>10077</v>
      </c>
      <c r="BV19" s="139">
        <v>2</v>
      </c>
      <c r="BW19" s="138">
        <v>2</v>
      </c>
      <c r="BX19" s="140">
        <v>1105764</v>
      </c>
      <c r="BY19" s="140">
        <v>6599</v>
      </c>
      <c r="BZ19" s="139">
        <v>2</v>
      </c>
      <c r="CA19" s="138">
        <v>2</v>
      </c>
      <c r="CB19" s="140">
        <v>2546604</v>
      </c>
      <c r="CC19" s="140">
        <v>16673</v>
      </c>
      <c r="CD19" s="139">
        <v>2</v>
      </c>
      <c r="CE19" s="138">
        <v>2</v>
      </c>
      <c r="CF19" s="140">
        <v>3152147</v>
      </c>
      <c r="CG19" s="140">
        <v>20155</v>
      </c>
      <c r="CH19" s="139">
        <v>2</v>
      </c>
      <c r="CI19" s="138">
        <v>2</v>
      </c>
      <c r="CJ19" s="140">
        <v>3115900</v>
      </c>
      <c r="CK19" s="140">
        <v>20795</v>
      </c>
      <c r="CL19" s="139">
        <v>2</v>
      </c>
      <c r="CM19" s="138">
        <v>2</v>
      </c>
      <c r="CN19" s="140">
        <v>2154168</v>
      </c>
      <c r="CO19" s="140">
        <v>13141</v>
      </c>
      <c r="CP19" s="139">
        <v>2</v>
      </c>
      <c r="CQ19" s="138">
        <v>2</v>
      </c>
      <c r="CR19" s="140">
        <v>2976421</v>
      </c>
      <c r="CS19" s="140">
        <v>19743</v>
      </c>
      <c r="CT19" s="139">
        <v>1</v>
      </c>
      <c r="CU19" s="138">
        <v>1</v>
      </c>
      <c r="CV19" s="140">
        <v>116707</v>
      </c>
      <c r="CW19" s="140">
        <v>0</v>
      </c>
      <c r="CX19" s="139">
        <v>1</v>
      </c>
      <c r="CY19" s="138">
        <v>1</v>
      </c>
      <c r="CZ19" s="140">
        <v>422877</v>
      </c>
      <c r="DA19" s="140">
        <v>0</v>
      </c>
      <c r="DB19" s="139">
        <v>1</v>
      </c>
      <c r="DC19" s="138">
        <v>1</v>
      </c>
      <c r="DD19" s="140">
        <v>83915</v>
      </c>
      <c r="DE19" s="140">
        <v>0</v>
      </c>
      <c r="DF19" s="139">
        <v>0</v>
      </c>
      <c r="DG19" s="138">
        <v>0</v>
      </c>
      <c r="DH19" s="140">
        <v>0</v>
      </c>
      <c r="DI19" s="140">
        <v>0</v>
      </c>
      <c r="DJ19" s="139">
        <v>0</v>
      </c>
      <c r="DK19" s="138">
        <v>0</v>
      </c>
      <c r="DL19" s="140">
        <v>0</v>
      </c>
      <c r="DM19" s="140">
        <v>0</v>
      </c>
      <c r="DN19" s="139">
        <v>0</v>
      </c>
      <c r="DO19" s="138">
        <v>0</v>
      </c>
      <c r="DP19" s="140">
        <v>0</v>
      </c>
      <c r="DQ19" s="140">
        <v>0</v>
      </c>
      <c r="DR19" s="139">
        <v>0</v>
      </c>
      <c r="DS19" s="138">
        <v>0</v>
      </c>
      <c r="DT19" s="140">
        <v>0</v>
      </c>
      <c r="DU19" s="140">
        <v>0</v>
      </c>
    </row>
    <row r="20" spans="1:125" ht="13.5" customHeight="1" x14ac:dyDescent="0.15">
      <c r="A20" s="138" t="s">
        <v>16</v>
      </c>
      <c r="B20" s="139" t="s">
        <v>403</v>
      </c>
      <c r="C20" s="138" t="s">
        <v>1</v>
      </c>
      <c r="D20" s="140">
        <v>3397384</v>
      </c>
      <c r="E20" s="140">
        <v>220272</v>
      </c>
      <c r="F20" s="139">
        <v>7</v>
      </c>
      <c r="G20" s="138">
        <v>7</v>
      </c>
      <c r="H20" s="140">
        <v>1852165</v>
      </c>
      <c r="I20" s="140">
        <v>80893</v>
      </c>
      <c r="J20" s="139">
        <v>7</v>
      </c>
      <c r="K20" s="138">
        <v>7</v>
      </c>
      <c r="L20" s="140">
        <v>1179082</v>
      </c>
      <c r="M20" s="140">
        <v>53155</v>
      </c>
      <c r="N20" s="139">
        <v>4</v>
      </c>
      <c r="O20" s="138">
        <v>4</v>
      </c>
      <c r="P20" s="140">
        <v>366137</v>
      </c>
      <c r="Q20" s="140">
        <v>54227</v>
      </c>
      <c r="R20" s="139">
        <v>1</v>
      </c>
      <c r="S20" s="138">
        <v>1</v>
      </c>
      <c r="T20" s="140">
        <v>0</v>
      </c>
      <c r="U20" s="140">
        <v>7570</v>
      </c>
      <c r="V20" s="139">
        <v>1</v>
      </c>
      <c r="W20" s="138">
        <v>1</v>
      </c>
      <c r="X20" s="140">
        <v>0</v>
      </c>
      <c r="Y20" s="140">
        <v>12952</v>
      </c>
      <c r="Z20" s="139">
        <v>1</v>
      </c>
      <c r="AA20" s="138">
        <v>1</v>
      </c>
      <c r="AB20" s="140">
        <v>0</v>
      </c>
      <c r="AC20" s="140">
        <v>11475</v>
      </c>
      <c r="AD20" s="139">
        <v>0</v>
      </c>
      <c r="AE20" s="138">
        <v>0</v>
      </c>
      <c r="AF20" s="140">
        <v>0</v>
      </c>
      <c r="AG20" s="140">
        <v>0</v>
      </c>
      <c r="AH20" s="139">
        <v>0</v>
      </c>
      <c r="AI20" s="138">
        <v>0</v>
      </c>
      <c r="AJ20" s="140">
        <v>0</v>
      </c>
      <c r="AK20" s="140">
        <v>0</v>
      </c>
      <c r="AL20" s="139">
        <v>0</v>
      </c>
      <c r="AM20" s="138">
        <v>0</v>
      </c>
      <c r="AN20" s="140">
        <v>0</v>
      </c>
      <c r="AO20" s="140">
        <v>0</v>
      </c>
      <c r="AP20" s="139">
        <v>0</v>
      </c>
      <c r="AQ20" s="138">
        <v>0</v>
      </c>
      <c r="AR20" s="140">
        <v>0</v>
      </c>
      <c r="AS20" s="140">
        <v>0</v>
      </c>
      <c r="AT20" s="139">
        <v>0</v>
      </c>
      <c r="AU20" s="138">
        <v>0</v>
      </c>
      <c r="AV20" s="140">
        <v>0</v>
      </c>
      <c r="AW20" s="140">
        <v>0</v>
      </c>
      <c r="AX20" s="139">
        <v>0</v>
      </c>
      <c r="AY20" s="138">
        <v>0</v>
      </c>
      <c r="AZ20" s="140">
        <v>0</v>
      </c>
      <c r="BA20" s="140">
        <v>0</v>
      </c>
      <c r="BB20" s="139">
        <v>0</v>
      </c>
      <c r="BC20" s="138">
        <v>0</v>
      </c>
      <c r="BD20" s="140">
        <v>0</v>
      </c>
      <c r="BE20" s="140">
        <v>0</v>
      </c>
      <c r="BF20" s="139">
        <v>0</v>
      </c>
      <c r="BG20" s="138">
        <v>0</v>
      </c>
      <c r="BH20" s="140">
        <v>0</v>
      </c>
      <c r="BI20" s="140">
        <v>0</v>
      </c>
      <c r="BJ20" s="139">
        <v>0</v>
      </c>
      <c r="BK20" s="138">
        <v>0</v>
      </c>
      <c r="BL20" s="140">
        <v>0</v>
      </c>
      <c r="BM20" s="140">
        <v>0</v>
      </c>
      <c r="BN20" s="139">
        <v>0</v>
      </c>
      <c r="BO20" s="138">
        <v>0</v>
      </c>
      <c r="BP20" s="140">
        <v>0</v>
      </c>
      <c r="BQ20" s="140">
        <v>0</v>
      </c>
      <c r="BR20" s="139">
        <v>0</v>
      </c>
      <c r="BS20" s="138">
        <v>0</v>
      </c>
      <c r="BT20" s="140">
        <v>0</v>
      </c>
      <c r="BU20" s="140">
        <v>0</v>
      </c>
      <c r="BV20" s="139">
        <v>0</v>
      </c>
      <c r="BW20" s="138">
        <v>0</v>
      </c>
      <c r="BX20" s="140">
        <v>0</v>
      </c>
      <c r="BY20" s="140">
        <v>0</v>
      </c>
      <c r="BZ20" s="139">
        <v>0</v>
      </c>
      <c r="CA20" s="138">
        <v>0</v>
      </c>
      <c r="CB20" s="140">
        <v>0</v>
      </c>
      <c r="CC20" s="140">
        <v>0</v>
      </c>
      <c r="CD20" s="139">
        <v>0</v>
      </c>
      <c r="CE20" s="138">
        <v>0</v>
      </c>
      <c r="CF20" s="140">
        <v>0</v>
      </c>
      <c r="CG20" s="140">
        <v>0</v>
      </c>
      <c r="CH20" s="139">
        <v>0</v>
      </c>
      <c r="CI20" s="138">
        <v>0</v>
      </c>
      <c r="CJ20" s="140">
        <v>0</v>
      </c>
      <c r="CK20" s="140">
        <v>0</v>
      </c>
      <c r="CL20" s="139">
        <v>0</v>
      </c>
      <c r="CM20" s="138">
        <v>0</v>
      </c>
      <c r="CN20" s="140">
        <v>0</v>
      </c>
      <c r="CO20" s="140">
        <v>0</v>
      </c>
      <c r="CP20" s="139">
        <v>0</v>
      </c>
      <c r="CQ20" s="138">
        <v>0</v>
      </c>
      <c r="CR20" s="140">
        <v>0</v>
      </c>
      <c r="CS20" s="140">
        <v>0</v>
      </c>
      <c r="CT20" s="139">
        <v>0</v>
      </c>
      <c r="CU20" s="138">
        <v>0</v>
      </c>
      <c r="CV20" s="140">
        <v>0</v>
      </c>
      <c r="CW20" s="140">
        <v>0</v>
      </c>
      <c r="CX20" s="139">
        <v>0</v>
      </c>
      <c r="CY20" s="138">
        <v>0</v>
      </c>
      <c r="CZ20" s="140">
        <v>0</v>
      </c>
      <c r="DA20" s="140">
        <v>0</v>
      </c>
      <c r="DB20" s="139">
        <v>0</v>
      </c>
      <c r="DC20" s="138">
        <v>0</v>
      </c>
      <c r="DD20" s="140">
        <v>0</v>
      </c>
      <c r="DE20" s="140">
        <v>0</v>
      </c>
      <c r="DF20" s="139">
        <v>0</v>
      </c>
      <c r="DG20" s="138">
        <v>0</v>
      </c>
      <c r="DH20" s="140">
        <v>0</v>
      </c>
      <c r="DI20" s="140">
        <v>0</v>
      </c>
      <c r="DJ20" s="139">
        <v>0</v>
      </c>
      <c r="DK20" s="138">
        <v>0</v>
      </c>
      <c r="DL20" s="140">
        <v>0</v>
      </c>
      <c r="DM20" s="140">
        <v>0</v>
      </c>
      <c r="DN20" s="139">
        <v>0</v>
      </c>
      <c r="DO20" s="138">
        <v>0</v>
      </c>
      <c r="DP20" s="140">
        <v>0</v>
      </c>
      <c r="DQ20" s="140">
        <v>0</v>
      </c>
      <c r="DR20" s="139">
        <v>0</v>
      </c>
      <c r="DS20" s="138">
        <v>0</v>
      </c>
      <c r="DT20" s="140">
        <v>0</v>
      </c>
      <c r="DU20" s="140">
        <v>0</v>
      </c>
    </row>
    <row r="21" spans="1:125" ht="13.5" customHeight="1" x14ac:dyDescent="0.15">
      <c r="A21" s="138" t="s">
        <v>17</v>
      </c>
      <c r="B21" s="139" t="s">
        <v>404</v>
      </c>
      <c r="C21" s="138" t="s">
        <v>1</v>
      </c>
      <c r="D21" s="140">
        <v>5082820</v>
      </c>
      <c r="E21" s="140">
        <v>254151</v>
      </c>
      <c r="F21" s="139">
        <v>6</v>
      </c>
      <c r="G21" s="138">
        <v>6</v>
      </c>
      <c r="H21" s="140">
        <v>2865870</v>
      </c>
      <c r="I21" s="140">
        <v>167304</v>
      </c>
      <c r="J21" s="139">
        <v>6</v>
      </c>
      <c r="K21" s="138">
        <v>6</v>
      </c>
      <c r="L21" s="140">
        <v>1556453</v>
      </c>
      <c r="M21" s="140">
        <v>73098</v>
      </c>
      <c r="N21" s="139">
        <v>3</v>
      </c>
      <c r="O21" s="138">
        <v>3</v>
      </c>
      <c r="P21" s="140">
        <v>660497</v>
      </c>
      <c r="Q21" s="140">
        <v>13749</v>
      </c>
      <c r="R21" s="139">
        <v>0</v>
      </c>
      <c r="S21" s="138">
        <v>0</v>
      </c>
      <c r="T21" s="140">
        <v>0</v>
      </c>
      <c r="U21" s="140">
        <v>0</v>
      </c>
      <c r="V21" s="139">
        <v>0</v>
      </c>
      <c r="W21" s="138">
        <v>0</v>
      </c>
      <c r="X21" s="140">
        <v>0</v>
      </c>
      <c r="Y21" s="140">
        <v>0</v>
      </c>
      <c r="Z21" s="139">
        <v>0</v>
      </c>
      <c r="AA21" s="138">
        <v>0</v>
      </c>
      <c r="AB21" s="140">
        <v>0</v>
      </c>
      <c r="AC21" s="140">
        <v>0</v>
      </c>
      <c r="AD21" s="139">
        <v>0</v>
      </c>
      <c r="AE21" s="138">
        <v>0</v>
      </c>
      <c r="AF21" s="140">
        <v>0</v>
      </c>
      <c r="AG21" s="140">
        <v>0</v>
      </c>
      <c r="AH21" s="139">
        <v>0</v>
      </c>
      <c r="AI21" s="138">
        <v>0</v>
      </c>
      <c r="AJ21" s="140">
        <v>0</v>
      </c>
      <c r="AK21" s="140">
        <v>0</v>
      </c>
      <c r="AL21" s="139">
        <v>0</v>
      </c>
      <c r="AM21" s="138">
        <v>0</v>
      </c>
      <c r="AN21" s="140">
        <v>0</v>
      </c>
      <c r="AO21" s="140">
        <v>0</v>
      </c>
      <c r="AP21" s="139">
        <v>0</v>
      </c>
      <c r="AQ21" s="138">
        <v>0</v>
      </c>
      <c r="AR21" s="140">
        <v>0</v>
      </c>
      <c r="AS21" s="140">
        <v>0</v>
      </c>
      <c r="AT21" s="139">
        <v>0</v>
      </c>
      <c r="AU21" s="138">
        <v>0</v>
      </c>
      <c r="AV21" s="140">
        <v>0</v>
      </c>
      <c r="AW21" s="140">
        <v>0</v>
      </c>
      <c r="AX21" s="139">
        <v>0</v>
      </c>
      <c r="AY21" s="138">
        <v>0</v>
      </c>
      <c r="AZ21" s="140">
        <v>0</v>
      </c>
      <c r="BA21" s="140">
        <v>0</v>
      </c>
      <c r="BB21" s="139">
        <v>0</v>
      </c>
      <c r="BC21" s="138">
        <v>0</v>
      </c>
      <c r="BD21" s="140">
        <v>0</v>
      </c>
      <c r="BE21" s="140">
        <v>0</v>
      </c>
      <c r="BF21" s="139">
        <v>0</v>
      </c>
      <c r="BG21" s="138">
        <v>0</v>
      </c>
      <c r="BH21" s="140">
        <v>0</v>
      </c>
      <c r="BI21" s="140">
        <v>0</v>
      </c>
      <c r="BJ21" s="139">
        <v>0</v>
      </c>
      <c r="BK21" s="138">
        <v>0</v>
      </c>
      <c r="BL21" s="140">
        <v>0</v>
      </c>
      <c r="BM21" s="140">
        <v>0</v>
      </c>
      <c r="BN21" s="139">
        <v>0</v>
      </c>
      <c r="BO21" s="138">
        <v>0</v>
      </c>
      <c r="BP21" s="140">
        <v>0</v>
      </c>
      <c r="BQ21" s="140">
        <v>0</v>
      </c>
      <c r="BR21" s="139">
        <v>0</v>
      </c>
      <c r="BS21" s="138">
        <v>0</v>
      </c>
      <c r="BT21" s="140">
        <v>0</v>
      </c>
      <c r="BU21" s="140">
        <v>0</v>
      </c>
      <c r="BV21" s="139">
        <v>0</v>
      </c>
      <c r="BW21" s="138">
        <v>0</v>
      </c>
      <c r="BX21" s="140">
        <v>0</v>
      </c>
      <c r="BY21" s="140">
        <v>0</v>
      </c>
      <c r="BZ21" s="139">
        <v>0</v>
      </c>
      <c r="CA21" s="138">
        <v>0</v>
      </c>
      <c r="CB21" s="140">
        <v>0</v>
      </c>
      <c r="CC21" s="140">
        <v>0</v>
      </c>
      <c r="CD21" s="139">
        <v>0</v>
      </c>
      <c r="CE21" s="138">
        <v>0</v>
      </c>
      <c r="CF21" s="140">
        <v>0</v>
      </c>
      <c r="CG21" s="140">
        <v>0</v>
      </c>
      <c r="CH21" s="139">
        <v>0</v>
      </c>
      <c r="CI21" s="138">
        <v>0</v>
      </c>
      <c r="CJ21" s="140">
        <v>0</v>
      </c>
      <c r="CK21" s="140">
        <v>0</v>
      </c>
      <c r="CL21" s="139">
        <v>0</v>
      </c>
      <c r="CM21" s="138">
        <v>0</v>
      </c>
      <c r="CN21" s="140">
        <v>0</v>
      </c>
      <c r="CO21" s="140">
        <v>0</v>
      </c>
      <c r="CP21" s="139">
        <v>0</v>
      </c>
      <c r="CQ21" s="138">
        <v>0</v>
      </c>
      <c r="CR21" s="140">
        <v>0</v>
      </c>
      <c r="CS21" s="140">
        <v>0</v>
      </c>
      <c r="CT21" s="139">
        <v>0</v>
      </c>
      <c r="CU21" s="138">
        <v>0</v>
      </c>
      <c r="CV21" s="140">
        <v>0</v>
      </c>
      <c r="CW21" s="140">
        <v>0</v>
      </c>
      <c r="CX21" s="139">
        <v>0</v>
      </c>
      <c r="CY21" s="138">
        <v>0</v>
      </c>
      <c r="CZ21" s="140">
        <v>0</v>
      </c>
      <c r="DA21" s="140">
        <v>0</v>
      </c>
      <c r="DB21" s="139">
        <v>0</v>
      </c>
      <c r="DC21" s="138">
        <v>0</v>
      </c>
      <c r="DD21" s="140">
        <v>0</v>
      </c>
      <c r="DE21" s="140">
        <v>0</v>
      </c>
      <c r="DF21" s="139">
        <v>0</v>
      </c>
      <c r="DG21" s="138">
        <v>0</v>
      </c>
      <c r="DH21" s="140">
        <v>0</v>
      </c>
      <c r="DI21" s="140">
        <v>0</v>
      </c>
      <c r="DJ21" s="139">
        <v>0</v>
      </c>
      <c r="DK21" s="138">
        <v>0</v>
      </c>
      <c r="DL21" s="140">
        <v>0</v>
      </c>
      <c r="DM21" s="140">
        <v>0</v>
      </c>
      <c r="DN21" s="139">
        <v>0</v>
      </c>
      <c r="DO21" s="138">
        <v>0</v>
      </c>
      <c r="DP21" s="140">
        <v>0</v>
      </c>
      <c r="DQ21" s="140">
        <v>0</v>
      </c>
      <c r="DR21" s="139">
        <v>0</v>
      </c>
      <c r="DS21" s="138">
        <v>0</v>
      </c>
      <c r="DT21" s="140">
        <v>0</v>
      </c>
      <c r="DU21" s="140">
        <v>0</v>
      </c>
    </row>
    <row r="22" spans="1:125" ht="13.5" customHeight="1" x14ac:dyDescent="0.15">
      <c r="A22" s="138" t="s">
        <v>18</v>
      </c>
      <c r="B22" s="139" t="s">
        <v>405</v>
      </c>
      <c r="C22" s="138" t="s">
        <v>1</v>
      </c>
      <c r="D22" s="140">
        <v>3090240</v>
      </c>
      <c r="E22" s="140">
        <v>476832</v>
      </c>
      <c r="F22" s="139">
        <v>5</v>
      </c>
      <c r="G22" s="138">
        <v>5</v>
      </c>
      <c r="H22" s="140">
        <v>1937417</v>
      </c>
      <c r="I22" s="140">
        <v>148879</v>
      </c>
      <c r="J22" s="139">
        <v>5</v>
      </c>
      <c r="K22" s="138">
        <v>5</v>
      </c>
      <c r="L22" s="140">
        <v>718190</v>
      </c>
      <c r="M22" s="140">
        <v>152054</v>
      </c>
      <c r="N22" s="139">
        <v>4</v>
      </c>
      <c r="O22" s="138">
        <v>4</v>
      </c>
      <c r="P22" s="140">
        <v>284373</v>
      </c>
      <c r="Q22" s="140">
        <v>97275</v>
      </c>
      <c r="R22" s="139">
        <v>3</v>
      </c>
      <c r="S22" s="138">
        <v>3</v>
      </c>
      <c r="T22" s="140">
        <v>141885</v>
      </c>
      <c r="U22" s="140">
        <v>75877</v>
      </c>
      <c r="V22" s="139">
        <v>1</v>
      </c>
      <c r="W22" s="138">
        <v>1</v>
      </c>
      <c r="X22" s="140">
        <v>8375</v>
      </c>
      <c r="Y22" s="140">
        <v>2747</v>
      </c>
      <c r="Z22" s="139">
        <v>0</v>
      </c>
      <c r="AA22" s="138">
        <v>0</v>
      </c>
      <c r="AB22" s="140">
        <v>0</v>
      </c>
      <c r="AC22" s="140">
        <v>0</v>
      </c>
      <c r="AD22" s="139">
        <v>0</v>
      </c>
      <c r="AE22" s="138">
        <v>0</v>
      </c>
      <c r="AF22" s="140">
        <v>0</v>
      </c>
      <c r="AG22" s="140">
        <v>0</v>
      </c>
      <c r="AH22" s="139">
        <v>0</v>
      </c>
      <c r="AI22" s="138">
        <v>0</v>
      </c>
      <c r="AJ22" s="140">
        <v>0</v>
      </c>
      <c r="AK22" s="140">
        <v>0</v>
      </c>
      <c r="AL22" s="139">
        <v>0</v>
      </c>
      <c r="AM22" s="138">
        <v>0</v>
      </c>
      <c r="AN22" s="140">
        <v>0</v>
      </c>
      <c r="AO22" s="140">
        <v>0</v>
      </c>
      <c r="AP22" s="139">
        <v>0</v>
      </c>
      <c r="AQ22" s="138">
        <v>0</v>
      </c>
      <c r="AR22" s="140">
        <v>0</v>
      </c>
      <c r="AS22" s="140">
        <v>0</v>
      </c>
      <c r="AT22" s="139">
        <v>0</v>
      </c>
      <c r="AU22" s="138">
        <v>0</v>
      </c>
      <c r="AV22" s="140">
        <v>0</v>
      </c>
      <c r="AW22" s="140">
        <v>0</v>
      </c>
      <c r="AX22" s="139">
        <v>0</v>
      </c>
      <c r="AY22" s="138">
        <v>0</v>
      </c>
      <c r="AZ22" s="140">
        <v>0</v>
      </c>
      <c r="BA22" s="140">
        <v>0</v>
      </c>
      <c r="BB22" s="139">
        <v>0</v>
      </c>
      <c r="BC22" s="138">
        <v>0</v>
      </c>
      <c r="BD22" s="140">
        <v>0</v>
      </c>
      <c r="BE22" s="140">
        <v>0</v>
      </c>
      <c r="BF22" s="139">
        <v>0</v>
      </c>
      <c r="BG22" s="138">
        <v>0</v>
      </c>
      <c r="BH22" s="140">
        <v>0</v>
      </c>
      <c r="BI22" s="140">
        <v>0</v>
      </c>
      <c r="BJ22" s="139">
        <v>0</v>
      </c>
      <c r="BK22" s="138">
        <v>0</v>
      </c>
      <c r="BL22" s="140">
        <v>0</v>
      </c>
      <c r="BM22" s="140">
        <v>0</v>
      </c>
      <c r="BN22" s="139">
        <v>0</v>
      </c>
      <c r="BO22" s="138">
        <v>0</v>
      </c>
      <c r="BP22" s="140">
        <v>0</v>
      </c>
      <c r="BQ22" s="140">
        <v>0</v>
      </c>
      <c r="BR22" s="139">
        <v>0</v>
      </c>
      <c r="BS22" s="138">
        <v>0</v>
      </c>
      <c r="BT22" s="140">
        <v>0</v>
      </c>
      <c r="BU22" s="140">
        <v>0</v>
      </c>
      <c r="BV22" s="139">
        <v>0</v>
      </c>
      <c r="BW22" s="138">
        <v>0</v>
      </c>
      <c r="BX22" s="140">
        <v>0</v>
      </c>
      <c r="BY22" s="140">
        <v>0</v>
      </c>
      <c r="BZ22" s="139">
        <v>0</v>
      </c>
      <c r="CA22" s="138">
        <v>0</v>
      </c>
      <c r="CB22" s="140">
        <v>0</v>
      </c>
      <c r="CC22" s="140">
        <v>0</v>
      </c>
      <c r="CD22" s="139">
        <v>0</v>
      </c>
      <c r="CE22" s="138">
        <v>0</v>
      </c>
      <c r="CF22" s="140">
        <v>0</v>
      </c>
      <c r="CG22" s="140">
        <v>0</v>
      </c>
      <c r="CH22" s="139">
        <v>0</v>
      </c>
      <c r="CI22" s="138">
        <v>0</v>
      </c>
      <c r="CJ22" s="140">
        <v>0</v>
      </c>
      <c r="CK22" s="140">
        <v>0</v>
      </c>
      <c r="CL22" s="139">
        <v>0</v>
      </c>
      <c r="CM22" s="138">
        <v>0</v>
      </c>
      <c r="CN22" s="140">
        <v>0</v>
      </c>
      <c r="CO22" s="140">
        <v>0</v>
      </c>
      <c r="CP22" s="139">
        <v>0</v>
      </c>
      <c r="CQ22" s="138">
        <v>0</v>
      </c>
      <c r="CR22" s="140">
        <v>0</v>
      </c>
      <c r="CS22" s="140">
        <v>0</v>
      </c>
      <c r="CT22" s="139">
        <v>0</v>
      </c>
      <c r="CU22" s="138">
        <v>0</v>
      </c>
      <c r="CV22" s="140">
        <v>0</v>
      </c>
      <c r="CW22" s="140">
        <v>0</v>
      </c>
      <c r="CX22" s="139">
        <v>0</v>
      </c>
      <c r="CY22" s="138">
        <v>0</v>
      </c>
      <c r="CZ22" s="140">
        <v>0</v>
      </c>
      <c r="DA22" s="140">
        <v>0</v>
      </c>
      <c r="DB22" s="139">
        <v>0</v>
      </c>
      <c r="DC22" s="138">
        <v>0</v>
      </c>
      <c r="DD22" s="140">
        <v>0</v>
      </c>
      <c r="DE22" s="140">
        <v>0</v>
      </c>
      <c r="DF22" s="139">
        <v>0</v>
      </c>
      <c r="DG22" s="138">
        <v>0</v>
      </c>
      <c r="DH22" s="140">
        <v>0</v>
      </c>
      <c r="DI22" s="140">
        <v>0</v>
      </c>
      <c r="DJ22" s="139">
        <v>0</v>
      </c>
      <c r="DK22" s="138">
        <v>0</v>
      </c>
      <c r="DL22" s="140">
        <v>0</v>
      </c>
      <c r="DM22" s="140">
        <v>0</v>
      </c>
      <c r="DN22" s="139">
        <v>0</v>
      </c>
      <c r="DO22" s="138">
        <v>0</v>
      </c>
      <c r="DP22" s="140">
        <v>0</v>
      </c>
      <c r="DQ22" s="140">
        <v>0</v>
      </c>
      <c r="DR22" s="139">
        <v>0</v>
      </c>
      <c r="DS22" s="138">
        <v>0</v>
      </c>
      <c r="DT22" s="140">
        <v>0</v>
      </c>
      <c r="DU22" s="140">
        <v>0</v>
      </c>
    </row>
    <row r="23" spans="1:125" ht="13.5" customHeight="1" x14ac:dyDescent="0.15">
      <c r="A23" s="138" t="s">
        <v>19</v>
      </c>
      <c r="B23" s="139" t="s">
        <v>406</v>
      </c>
      <c r="C23" s="138" t="s">
        <v>1</v>
      </c>
      <c r="D23" s="140">
        <v>2574002</v>
      </c>
      <c r="E23" s="140">
        <v>313274</v>
      </c>
      <c r="F23" s="139">
        <v>7</v>
      </c>
      <c r="G23" s="138">
        <v>7</v>
      </c>
      <c r="H23" s="140">
        <v>1219459</v>
      </c>
      <c r="I23" s="140">
        <v>143126</v>
      </c>
      <c r="J23" s="139">
        <v>7</v>
      </c>
      <c r="K23" s="138">
        <v>7</v>
      </c>
      <c r="L23" s="140">
        <v>837906</v>
      </c>
      <c r="M23" s="140">
        <v>108768</v>
      </c>
      <c r="N23" s="139">
        <v>4</v>
      </c>
      <c r="O23" s="138">
        <v>4</v>
      </c>
      <c r="P23" s="140">
        <v>477624</v>
      </c>
      <c r="Q23" s="140">
        <v>61380</v>
      </c>
      <c r="R23" s="139">
        <v>1</v>
      </c>
      <c r="S23" s="138">
        <v>1</v>
      </c>
      <c r="T23" s="140">
        <v>6932</v>
      </c>
      <c r="U23" s="140">
        <v>0</v>
      </c>
      <c r="V23" s="139">
        <v>1</v>
      </c>
      <c r="W23" s="138">
        <v>1</v>
      </c>
      <c r="X23" s="140">
        <v>5805</v>
      </c>
      <c r="Y23" s="140">
        <v>0</v>
      </c>
      <c r="Z23" s="139">
        <v>1</v>
      </c>
      <c r="AA23" s="138">
        <v>1</v>
      </c>
      <c r="AB23" s="140">
        <v>3263</v>
      </c>
      <c r="AC23" s="140">
        <v>0</v>
      </c>
      <c r="AD23" s="139">
        <v>1</v>
      </c>
      <c r="AE23" s="138">
        <v>1</v>
      </c>
      <c r="AF23" s="140">
        <v>3091</v>
      </c>
      <c r="AG23" s="140">
        <v>0</v>
      </c>
      <c r="AH23" s="139">
        <v>1</v>
      </c>
      <c r="AI23" s="138">
        <v>1</v>
      </c>
      <c r="AJ23" s="140">
        <v>6560</v>
      </c>
      <c r="AK23" s="140">
        <v>0</v>
      </c>
      <c r="AL23" s="139">
        <v>1</v>
      </c>
      <c r="AM23" s="138">
        <v>1</v>
      </c>
      <c r="AN23" s="140">
        <v>4142</v>
      </c>
      <c r="AO23" s="140">
        <v>0</v>
      </c>
      <c r="AP23" s="139">
        <v>1</v>
      </c>
      <c r="AQ23" s="138">
        <v>1</v>
      </c>
      <c r="AR23" s="140">
        <v>4889</v>
      </c>
      <c r="AS23" s="140">
        <v>0</v>
      </c>
      <c r="AT23" s="139">
        <v>1</v>
      </c>
      <c r="AU23" s="138">
        <v>1</v>
      </c>
      <c r="AV23" s="140">
        <v>248</v>
      </c>
      <c r="AW23" s="140">
        <v>0</v>
      </c>
      <c r="AX23" s="139">
        <v>1</v>
      </c>
      <c r="AY23" s="138">
        <v>1</v>
      </c>
      <c r="AZ23" s="140">
        <v>4083</v>
      </c>
      <c r="BA23" s="140">
        <v>0</v>
      </c>
      <c r="BB23" s="139">
        <v>0</v>
      </c>
      <c r="BC23" s="138">
        <v>0</v>
      </c>
      <c r="BD23" s="140">
        <v>0</v>
      </c>
      <c r="BE23" s="140">
        <v>0</v>
      </c>
      <c r="BF23" s="139">
        <v>0</v>
      </c>
      <c r="BG23" s="138">
        <v>0</v>
      </c>
      <c r="BH23" s="140">
        <v>0</v>
      </c>
      <c r="BI23" s="140">
        <v>0</v>
      </c>
      <c r="BJ23" s="139">
        <v>0</v>
      </c>
      <c r="BK23" s="138">
        <v>0</v>
      </c>
      <c r="BL23" s="140">
        <v>0</v>
      </c>
      <c r="BM23" s="140">
        <v>0</v>
      </c>
      <c r="BN23" s="139">
        <v>0</v>
      </c>
      <c r="BO23" s="138">
        <v>0</v>
      </c>
      <c r="BP23" s="140">
        <v>0</v>
      </c>
      <c r="BQ23" s="140">
        <v>0</v>
      </c>
      <c r="BR23" s="139">
        <v>0</v>
      </c>
      <c r="BS23" s="138">
        <v>0</v>
      </c>
      <c r="BT23" s="140">
        <v>0</v>
      </c>
      <c r="BU23" s="140">
        <v>0</v>
      </c>
      <c r="BV23" s="139">
        <v>0</v>
      </c>
      <c r="BW23" s="138">
        <v>0</v>
      </c>
      <c r="BX23" s="140">
        <v>0</v>
      </c>
      <c r="BY23" s="140">
        <v>0</v>
      </c>
      <c r="BZ23" s="139">
        <v>0</v>
      </c>
      <c r="CA23" s="138">
        <v>0</v>
      </c>
      <c r="CB23" s="140">
        <v>0</v>
      </c>
      <c r="CC23" s="140">
        <v>0</v>
      </c>
      <c r="CD23" s="139">
        <v>0</v>
      </c>
      <c r="CE23" s="138">
        <v>0</v>
      </c>
      <c r="CF23" s="140">
        <v>0</v>
      </c>
      <c r="CG23" s="140">
        <v>0</v>
      </c>
      <c r="CH23" s="139">
        <v>0</v>
      </c>
      <c r="CI23" s="138">
        <v>0</v>
      </c>
      <c r="CJ23" s="140">
        <v>0</v>
      </c>
      <c r="CK23" s="140">
        <v>0</v>
      </c>
      <c r="CL23" s="139">
        <v>0</v>
      </c>
      <c r="CM23" s="138">
        <v>0</v>
      </c>
      <c r="CN23" s="140">
        <v>0</v>
      </c>
      <c r="CO23" s="140">
        <v>0</v>
      </c>
      <c r="CP23" s="139">
        <v>0</v>
      </c>
      <c r="CQ23" s="138">
        <v>0</v>
      </c>
      <c r="CR23" s="140">
        <v>0</v>
      </c>
      <c r="CS23" s="140">
        <v>0</v>
      </c>
      <c r="CT23" s="139">
        <v>0</v>
      </c>
      <c r="CU23" s="138">
        <v>0</v>
      </c>
      <c r="CV23" s="140">
        <v>0</v>
      </c>
      <c r="CW23" s="140">
        <v>0</v>
      </c>
      <c r="CX23" s="139">
        <v>0</v>
      </c>
      <c r="CY23" s="138">
        <v>0</v>
      </c>
      <c r="CZ23" s="140">
        <v>0</v>
      </c>
      <c r="DA23" s="140">
        <v>0</v>
      </c>
      <c r="DB23" s="139">
        <v>0</v>
      </c>
      <c r="DC23" s="138">
        <v>0</v>
      </c>
      <c r="DD23" s="140">
        <v>0</v>
      </c>
      <c r="DE23" s="140">
        <v>0</v>
      </c>
      <c r="DF23" s="139">
        <v>0</v>
      </c>
      <c r="DG23" s="138">
        <v>0</v>
      </c>
      <c r="DH23" s="140">
        <v>0</v>
      </c>
      <c r="DI23" s="140">
        <v>0</v>
      </c>
      <c r="DJ23" s="139">
        <v>0</v>
      </c>
      <c r="DK23" s="138">
        <v>0</v>
      </c>
      <c r="DL23" s="140">
        <v>0</v>
      </c>
      <c r="DM23" s="140">
        <v>0</v>
      </c>
      <c r="DN23" s="139">
        <v>0</v>
      </c>
      <c r="DO23" s="138">
        <v>0</v>
      </c>
      <c r="DP23" s="140">
        <v>0</v>
      </c>
      <c r="DQ23" s="140">
        <v>0</v>
      </c>
      <c r="DR23" s="139">
        <v>0</v>
      </c>
      <c r="DS23" s="138">
        <v>0</v>
      </c>
      <c r="DT23" s="140">
        <v>0</v>
      </c>
      <c r="DU23" s="140">
        <v>0</v>
      </c>
    </row>
    <row r="24" spans="1:125" ht="13.5" customHeight="1" x14ac:dyDescent="0.15">
      <c r="A24" s="138" t="s">
        <v>20</v>
      </c>
      <c r="B24" s="139" t="s">
        <v>407</v>
      </c>
      <c r="C24" s="138" t="s">
        <v>1</v>
      </c>
      <c r="D24" s="140">
        <v>4535340</v>
      </c>
      <c r="E24" s="140">
        <v>431542</v>
      </c>
      <c r="F24" s="139">
        <v>8</v>
      </c>
      <c r="G24" s="138">
        <v>8</v>
      </c>
      <c r="H24" s="140">
        <v>2048234</v>
      </c>
      <c r="I24" s="140">
        <v>188572</v>
      </c>
      <c r="J24" s="139">
        <v>8</v>
      </c>
      <c r="K24" s="138">
        <v>8</v>
      </c>
      <c r="L24" s="140">
        <v>1444971</v>
      </c>
      <c r="M24" s="140">
        <v>218634</v>
      </c>
      <c r="N24" s="139">
        <v>4</v>
      </c>
      <c r="O24" s="138">
        <v>4</v>
      </c>
      <c r="P24" s="140">
        <v>680762</v>
      </c>
      <c r="Q24" s="140">
        <v>1150</v>
      </c>
      <c r="R24" s="139">
        <v>3</v>
      </c>
      <c r="S24" s="138">
        <v>3</v>
      </c>
      <c r="T24" s="140">
        <v>361373</v>
      </c>
      <c r="U24" s="140">
        <v>23186</v>
      </c>
      <c r="V24" s="139">
        <v>0</v>
      </c>
      <c r="W24" s="138">
        <v>0</v>
      </c>
      <c r="X24" s="140">
        <v>0</v>
      </c>
      <c r="Y24" s="140">
        <v>0</v>
      </c>
      <c r="Z24" s="139">
        <v>0</v>
      </c>
      <c r="AA24" s="138">
        <v>0</v>
      </c>
      <c r="AB24" s="140">
        <v>0</v>
      </c>
      <c r="AC24" s="140">
        <v>0</v>
      </c>
      <c r="AD24" s="139">
        <v>0</v>
      </c>
      <c r="AE24" s="138">
        <v>0</v>
      </c>
      <c r="AF24" s="140">
        <v>0</v>
      </c>
      <c r="AG24" s="140">
        <v>0</v>
      </c>
      <c r="AH24" s="139">
        <v>0</v>
      </c>
      <c r="AI24" s="138">
        <v>0</v>
      </c>
      <c r="AJ24" s="140">
        <v>0</v>
      </c>
      <c r="AK24" s="140">
        <v>0</v>
      </c>
      <c r="AL24" s="139">
        <v>0</v>
      </c>
      <c r="AM24" s="138">
        <v>0</v>
      </c>
      <c r="AN24" s="140">
        <v>0</v>
      </c>
      <c r="AO24" s="140">
        <v>0</v>
      </c>
      <c r="AP24" s="139">
        <v>0</v>
      </c>
      <c r="AQ24" s="138">
        <v>0</v>
      </c>
      <c r="AR24" s="140">
        <v>0</v>
      </c>
      <c r="AS24" s="140">
        <v>0</v>
      </c>
      <c r="AT24" s="139">
        <v>0</v>
      </c>
      <c r="AU24" s="138">
        <v>0</v>
      </c>
      <c r="AV24" s="140">
        <v>0</v>
      </c>
      <c r="AW24" s="140">
        <v>0</v>
      </c>
      <c r="AX24" s="139">
        <v>0</v>
      </c>
      <c r="AY24" s="138">
        <v>0</v>
      </c>
      <c r="AZ24" s="140">
        <v>0</v>
      </c>
      <c r="BA24" s="140">
        <v>0</v>
      </c>
      <c r="BB24" s="139">
        <v>0</v>
      </c>
      <c r="BC24" s="138">
        <v>0</v>
      </c>
      <c r="BD24" s="140">
        <v>0</v>
      </c>
      <c r="BE24" s="140">
        <v>0</v>
      </c>
      <c r="BF24" s="139">
        <v>0</v>
      </c>
      <c r="BG24" s="138">
        <v>0</v>
      </c>
      <c r="BH24" s="140">
        <v>0</v>
      </c>
      <c r="BI24" s="140">
        <v>0</v>
      </c>
      <c r="BJ24" s="139">
        <v>0</v>
      </c>
      <c r="BK24" s="138">
        <v>0</v>
      </c>
      <c r="BL24" s="140">
        <v>0</v>
      </c>
      <c r="BM24" s="140">
        <v>0</v>
      </c>
      <c r="BN24" s="139">
        <v>0</v>
      </c>
      <c r="BO24" s="138">
        <v>0</v>
      </c>
      <c r="BP24" s="140">
        <v>0</v>
      </c>
      <c r="BQ24" s="140">
        <v>0</v>
      </c>
      <c r="BR24" s="139">
        <v>0</v>
      </c>
      <c r="BS24" s="138">
        <v>0</v>
      </c>
      <c r="BT24" s="140">
        <v>0</v>
      </c>
      <c r="BU24" s="140">
        <v>0</v>
      </c>
      <c r="BV24" s="139">
        <v>0</v>
      </c>
      <c r="BW24" s="138">
        <v>0</v>
      </c>
      <c r="BX24" s="140">
        <v>0</v>
      </c>
      <c r="BY24" s="140">
        <v>0</v>
      </c>
      <c r="BZ24" s="139">
        <v>0</v>
      </c>
      <c r="CA24" s="138">
        <v>0</v>
      </c>
      <c r="CB24" s="140">
        <v>0</v>
      </c>
      <c r="CC24" s="140">
        <v>0</v>
      </c>
      <c r="CD24" s="139">
        <v>0</v>
      </c>
      <c r="CE24" s="138">
        <v>0</v>
      </c>
      <c r="CF24" s="140">
        <v>0</v>
      </c>
      <c r="CG24" s="140">
        <v>0</v>
      </c>
      <c r="CH24" s="139">
        <v>0</v>
      </c>
      <c r="CI24" s="138">
        <v>0</v>
      </c>
      <c r="CJ24" s="140">
        <v>0</v>
      </c>
      <c r="CK24" s="140">
        <v>0</v>
      </c>
      <c r="CL24" s="139">
        <v>0</v>
      </c>
      <c r="CM24" s="138">
        <v>0</v>
      </c>
      <c r="CN24" s="140">
        <v>0</v>
      </c>
      <c r="CO24" s="140">
        <v>0</v>
      </c>
      <c r="CP24" s="139">
        <v>0</v>
      </c>
      <c r="CQ24" s="138">
        <v>0</v>
      </c>
      <c r="CR24" s="140">
        <v>0</v>
      </c>
      <c r="CS24" s="140">
        <v>0</v>
      </c>
      <c r="CT24" s="139">
        <v>0</v>
      </c>
      <c r="CU24" s="138">
        <v>0</v>
      </c>
      <c r="CV24" s="140">
        <v>0</v>
      </c>
      <c r="CW24" s="140">
        <v>0</v>
      </c>
      <c r="CX24" s="139">
        <v>0</v>
      </c>
      <c r="CY24" s="138">
        <v>0</v>
      </c>
      <c r="CZ24" s="140">
        <v>0</v>
      </c>
      <c r="DA24" s="140">
        <v>0</v>
      </c>
      <c r="DB24" s="139">
        <v>0</v>
      </c>
      <c r="DC24" s="138">
        <v>0</v>
      </c>
      <c r="DD24" s="140">
        <v>0</v>
      </c>
      <c r="DE24" s="140">
        <v>0</v>
      </c>
      <c r="DF24" s="139">
        <v>0</v>
      </c>
      <c r="DG24" s="138">
        <v>0</v>
      </c>
      <c r="DH24" s="140">
        <v>0</v>
      </c>
      <c r="DI24" s="140">
        <v>0</v>
      </c>
      <c r="DJ24" s="139">
        <v>0</v>
      </c>
      <c r="DK24" s="138">
        <v>0</v>
      </c>
      <c r="DL24" s="140">
        <v>0</v>
      </c>
      <c r="DM24" s="140">
        <v>0</v>
      </c>
      <c r="DN24" s="139">
        <v>0</v>
      </c>
      <c r="DO24" s="138">
        <v>0</v>
      </c>
      <c r="DP24" s="140">
        <v>0</v>
      </c>
      <c r="DQ24" s="140">
        <v>0</v>
      </c>
      <c r="DR24" s="139">
        <v>0</v>
      </c>
      <c r="DS24" s="138">
        <v>0</v>
      </c>
      <c r="DT24" s="140">
        <v>0</v>
      </c>
      <c r="DU24" s="140">
        <v>0</v>
      </c>
    </row>
    <row r="25" spans="1:125" ht="13.5" customHeight="1" x14ac:dyDescent="0.15">
      <c r="A25" s="138" t="s">
        <v>21</v>
      </c>
      <c r="B25" s="139" t="s">
        <v>408</v>
      </c>
      <c r="C25" s="138" t="s">
        <v>1</v>
      </c>
      <c r="D25" s="140">
        <v>4292636</v>
      </c>
      <c r="E25" s="140">
        <v>798613</v>
      </c>
      <c r="F25" s="139">
        <v>11</v>
      </c>
      <c r="G25" s="138">
        <v>11</v>
      </c>
      <c r="H25" s="140">
        <v>1352721</v>
      </c>
      <c r="I25" s="140">
        <v>338532</v>
      </c>
      <c r="J25" s="139">
        <v>11</v>
      </c>
      <c r="K25" s="138">
        <v>11</v>
      </c>
      <c r="L25" s="140">
        <v>1211364</v>
      </c>
      <c r="M25" s="140">
        <v>168176</v>
      </c>
      <c r="N25" s="139">
        <v>8</v>
      </c>
      <c r="O25" s="138">
        <v>8</v>
      </c>
      <c r="P25" s="140">
        <v>892791</v>
      </c>
      <c r="Q25" s="140">
        <v>169158</v>
      </c>
      <c r="R25" s="139">
        <v>6</v>
      </c>
      <c r="S25" s="138">
        <v>6</v>
      </c>
      <c r="T25" s="140">
        <v>252339</v>
      </c>
      <c r="U25" s="140">
        <v>122747</v>
      </c>
      <c r="V25" s="139">
        <v>4</v>
      </c>
      <c r="W25" s="138">
        <v>4</v>
      </c>
      <c r="X25" s="140">
        <v>131337</v>
      </c>
      <c r="Y25" s="140">
        <v>0</v>
      </c>
      <c r="Z25" s="139">
        <v>4</v>
      </c>
      <c r="AA25" s="138">
        <v>4</v>
      </c>
      <c r="AB25" s="140">
        <v>103418</v>
      </c>
      <c r="AC25" s="140">
        <v>0</v>
      </c>
      <c r="AD25" s="139">
        <v>3</v>
      </c>
      <c r="AE25" s="138">
        <v>3</v>
      </c>
      <c r="AF25" s="140">
        <v>60826</v>
      </c>
      <c r="AG25" s="140">
        <v>0</v>
      </c>
      <c r="AH25" s="139">
        <v>3</v>
      </c>
      <c r="AI25" s="138">
        <v>3</v>
      </c>
      <c r="AJ25" s="140">
        <v>30850</v>
      </c>
      <c r="AK25" s="140">
        <v>0</v>
      </c>
      <c r="AL25" s="139">
        <v>3</v>
      </c>
      <c r="AM25" s="138">
        <v>3</v>
      </c>
      <c r="AN25" s="140">
        <v>48573</v>
      </c>
      <c r="AO25" s="140">
        <v>0</v>
      </c>
      <c r="AP25" s="139">
        <v>3</v>
      </c>
      <c r="AQ25" s="138">
        <v>3</v>
      </c>
      <c r="AR25" s="140">
        <v>69743</v>
      </c>
      <c r="AS25" s="140">
        <v>0</v>
      </c>
      <c r="AT25" s="139">
        <v>3</v>
      </c>
      <c r="AU25" s="138">
        <v>3</v>
      </c>
      <c r="AV25" s="140">
        <v>27431</v>
      </c>
      <c r="AW25" s="140">
        <v>0</v>
      </c>
      <c r="AX25" s="139">
        <v>2</v>
      </c>
      <c r="AY25" s="138">
        <v>2</v>
      </c>
      <c r="AZ25" s="140">
        <v>11830</v>
      </c>
      <c r="BA25" s="140">
        <v>0</v>
      </c>
      <c r="BB25" s="139">
        <v>1</v>
      </c>
      <c r="BC25" s="138">
        <v>1</v>
      </c>
      <c r="BD25" s="140">
        <v>24920</v>
      </c>
      <c r="BE25" s="140">
        <v>0</v>
      </c>
      <c r="BF25" s="139">
        <v>1</v>
      </c>
      <c r="BG25" s="138">
        <v>1</v>
      </c>
      <c r="BH25" s="140">
        <v>10123</v>
      </c>
      <c r="BI25" s="140">
        <v>0</v>
      </c>
      <c r="BJ25" s="139">
        <v>1</v>
      </c>
      <c r="BK25" s="138">
        <v>1</v>
      </c>
      <c r="BL25" s="140">
        <v>20</v>
      </c>
      <c r="BM25" s="140">
        <v>0</v>
      </c>
      <c r="BN25" s="139">
        <v>1</v>
      </c>
      <c r="BO25" s="138">
        <v>1</v>
      </c>
      <c r="BP25" s="140">
        <v>20</v>
      </c>
      <c r="BQ25" s="140">
        <v>0</v>
      </c>
      <c r="BR25" s="139">
        <v>1</v>
      </c>
      <c r="BS25" s="138">
        <v>1</v>
      </c>
      <c r="BT25" s="140">
        <v>20</v>
      </c>
      <c r="BU25" s="140">
        <v>0</v>
      </c>
      <c r="BV25" s="139">
        <v>1</v>
      </c>
      <c r="BW25" s="138">
        <v>1</v>
      </c>
      <c r="BX25" s="140">
        <v>9980</v>
      </c>
      <c r="BY25" s="140">
        <v>0</v>
      </c>
      <c r="BZ25" s="139">
        <v>1</v>
      </c>
      <c r="CA25" s="138">
        <v>1</v>
      </c>
      <c r="CB25" s="140">
        <v>20369</v>
      </c>
      <c r="CC25" s="140">
        <v>0</v>
      </c>
      <c r="CD25" s="139">
        <v>1</v>
      </c>
      <c r="CE25" s="138">
        <v>1</v>
      </c>
      <c r="CF25" s="140">
        <v>1766</v>
      </c>
      <c r="CG25" s="140">
        <v>0</v>
      </c>
      <c r="CH25" s="139">
        <v>1</v>
      </c>
      <c r="CI25" s="138">
        <v>1</v>
      </c>
      <c r="CJ25" s="140">
        <v>1308</v>
      </c>
      <c r="CK25" s="140">
        <v>0</v>
      </c>
      <c r="CL25" s="139">
        <v>1</v>
      </c>
      <c r="CM25" s="138">
        <v>1</v>
      </c>
      <c r="CN25" s="140">
        <v>3311</v>
      </c>
      <c r="CO25" s="140">
        <v>0</v>
      </c>
      <c r="CP25" s="139">
        <v>1</v>
      </c>
      <c r="CQ25" s="138">
        <v>1</v>
      </c>
      <c r="CR25" s="140">
        <v>20</v>
      </c>
      <c r="CS25" s="140">
        <v>0</v>
      </c>
      <c r="CT25" s="139">
        <v>1</v>
      </c>
      <c r="CU25" s="138">
        <v>1</v>
      </c>
      <c r="CV25" s="140">
        <v>1193</v>
      </c>
      <c r="CW25" s="140">
        <v>0</v>
      </c>
      <c r="CX25" s="139">
        <v>1</v>
      </c>
      <c r="CY25" s="138">
        <v>1</v>
      </c>
      <c r="CZ25" s="140">
        <v>25521</v>
      </c>
      <c r="DA25" s="140">
        <v>0</v>
      </c>
      <c r="DB25" s="139">
        <v>1</v>
      </c>
      <c r="DC25" s="138">
        <v>1</v>
      </c>
      <c r="DD25" s="140">
        <v>478</v>
      </c>
      <c r="DE25" s="140">
        <v>0</v>
      </c>
      <c r="DF25" s="139">
        <v>1</v>
      </c>
      <c r="DG25" s="138">
        <v>1</v>
      </c>
      <c r="DH25" s="140">
        <v>364</v>
      </c>
      <c r="DI25" s="140">
        <v>0</v>
      </c>
      <c r="DJ25" s="139">
        <v>0</v>
      </c>
      <c r="DK25" s="138">
        <v>0</v>
      </c>
      <c r="DL25" s="140">
        <v>0</v>
      </c>
      <c r="DM25" s="140">
        <v>0</v>
      </c>
      <c r="DN25" s="139">
        <v>0</v>
      </c>
      <c r="DO25" s="138">
        <v>0</v>
      </c>
      <c r="DP25" s="140">
        <v>0</v>
      </c>
      <c r="DQ25" s="140">
        <v>0</v>
      </c>
      <c r="DR25" s="139">
        <v>0</v>
      </c>
      <c r="DS25" s="138">
        <v>0</v>
      </c>
      <c r="DT25" s="140">
        <v>0</v>
      </c>
      <c r="DU25" s="140">
        <v>0</v>
      </c>
    </row>
    <row r="26" spans="1:125" ht="13.5" customHeight="1" x14ac:dyDescent="0.15">
      <c r="A26" s="138" t="s">
        <v>22</v>
      </c>
      <c r="B26" s="139" t="s">
        <v>409</v>
      </c>
      <c r="C26" s="138" t="s">
        <v>1</v>
      </c>
      <c r="D26" s="140">
        <v>7881648</v>
      </c>
      <c r="E26" s="140">
        <v>3095228</v>
      </c>
      <c r="F26" s="139">
        <v>29</v>
      </c>
      <c r="G26" s="138">
        <v>29</v>
      </c>
      <c r="H26" s="140">
        <v>5086024</v>
      </c>
      <c r="I26" s="140">
        <v>1814877</v>
      </c>
      <c r="J26" s="139">
        <v>29</v>
      </c>
      <c r="K26" s="138">
        <v>29</v>
      </c>
      <c r="L26" s="140">
        <v>1446793</v>
      </c>
      <c r="M26" s="140">
        <v>573144</v>
      </c>
      <c r="N26" s="139">
        <v>22</v>
      </c>
      <c r="O26" s="138">
        <v>22</v>
      </c>
      <c r="P26" s="140">
        <v>681489</v>
      </c>
      <c r="Q26" s="140">
        <v>425638</v>
      </c>
      <c r="R26" s="139">
        <v>14</v>
      </c>
      <c r="S26" s="138">
        <v>14</v>
      </c>
      <c r="T26" s="140">
        <v>374773</v>
      </c>
      <c r="U26" s="140">
        <v>121741</v>
      </c>
      <c r="V26" s="139">
        <v>7</v>
      </c>
      <c r="W26" s="138">
        <v>7</v>
      </c>
      <c r="X26" s="140">
        <v>64357</v>
      </c>
      <c r="Y26" s="140">
        <v>82104</v>
      </c>
      <c r="Z26" s="139">
        <v>6</v>
      </c>
      <c r="AA26" s="138">
        <v>6</v>
      </c>
      <c r="AB26" s="140">
        <v>115342</v>
      </c>
      <c r="AC26" s="140">
        <v>30370</v>
      </c>
      <c r="AD26" s="139">
        <v>4</v>
      </c>
      <c r="AE26" s="138">
        <v>4</v>
      </c>
      <c r="AF26" s="140">
        <v>20950</v>
      </c>
      <c r="AG26" s="140">
        <v>9245</v>
      </c>
      <c r="AH26" s="139">
        <v>3</v>
      </c>
      <c r="AI26" s="138">
        <v>3</v>
      </c>
      <c r="AJ26" s="140">
        <v>41790</v>
      </c>
      <c r="AK26" s="140">
        <v>0</v>
      </c>
      <c r="AL26" s="139">
        <v>1</v>
      </c>
      <c r="AM26" s="138">
        <v>1</v>
      </c>
      <c r="AN26" s="140">
        <v>6232</v>
      </c>
      <c r="AO26" s="140">
        <v>0</v>
      </c>
      <c r="AP26" s="139">
        <v>1</v>
      </c>
      <c r="AQ26" s="138">
        <v>1</v>
      </c>
      <c r="AR26" s="140">
        <v>5898</v>
      </c>
      <c r="AS26" s="140">
        <v>0</v>
      </c>
      <c r="AT26" s="139">
        <v>1</v>
      </c>
      <c r="AU26" s="138">
        <v>1</v>
      </c>
      <c r="AV26" s="140">
        <v>17089</v>
      </c>
      <c r="AW26" s="140">
        <v>12873</v>
      </c>
      <c r="AX26" s="139">
        <v>1</v>
      </c>
      <c r="AY26" s="138">
        <v>1</v>
      </c>
      <c r="AZ26" s="140">
        <v>16081</v>
      </c>
      <c r="BA26" s="140">
        <v>16337</v>
      </c>
      <c r="BB26" s="139">
        <v>1</v>
      </c>
      <c r="BC26" s="138">
        <v>1</v>
      </c>
      <c r="BD26" s="140">
        <v>4830</v>
      </c>
      <c r="BE26" s="140">
        <v>8899</v>
      </c>
      <c r="BF26" s="139">
        <v>0</v>
      </c>
      <c r="BG26" s="138">
        <v>0</v>
      </c>
      <c r="BH26" s="140">
        <v>0</v>
      </c>
      <c r="BI26" s="140">
        <v>0</v>
      </c>
      <c r="BJ26" s="139">
        <v>0</v>
      </c>
      <c r="BK26" s="138">
        <v>0</v>
      </c>
      <c r="BL26" s="140">
        <v>0</v>
      </c>
      <c r="BM26" s="140">
        <v>0</v>
      </c>
      <c r="BN26" s="139">
        <v>0</v>
      </c>
      <c r="BO26" s="138">
        <v>0</v>
      </c>
      <c r="BP26" s="140">
        <v>0</v>
      </c>
      <c r="BQ26" s="140">
        <v>0</v>
      </c>
      <c r="BR26" s="139">
        <v>0</v>
      </c>
      <c r="BS26" s="138">
        <v>0</v>
      </c>
      <c r="BT26" s="140">
        <v>0</v>
      </c>
      <c r="BU26" s="140">
        <v>0</v>
      </c>
      <c r="BV26" s="139">
        <v>0</v>
      </c>
      <c r="BW26" s="138">
        <v>0</v>
      </c>
      <c r="BX26" s="140">
        <v>0</v>
      </c>
      <c r="BY26" s="140">
        <v>0</v>
      </c>
      <c r="BZ26" s="139">
        <v>0</v>
      </c>
      <c r="CA26" s="138">
        <v>0</v>
      </c>
      <c r="CB26" s="140">
        <v>0</v>
      </c>
      <c r="CC26" s="140">
        <v>0</v>
      </c>
      <c r="CD26" s="139">
        <v>0</v>
      </c>
      <c r="CE26" s="138">
        <v>0</v>
      </c>
      <c r="CF26" s="140">
        <v>0</v>
      </c>
      <c r="CG26" s="140">
        <v>0</v>
      </c>
      <c r="CH26" s="139">
        <v>0</v>
      </c>
      <c r="CI26" s="138">
        <v>0</v>
      </c>
      <c r="CJ26" s="140">
        <v>0</v>
      </c>
      <c r="CK26" s="140">
        <v>0</v>
      </c>
      <c r="CL26" s="139">
        <v>0</v>
      </c>
      <c r="CM26" s="138">
        <v>0</v>
      </c>
      <c r="CN26" s="140">
        <v>0</v>
      </c>
      <c r="CO26" s="140">
        <v>0</v>
      </c>
      <c r="CP26" s="139">
        <v>0</v>
      </c>
      <c r="CQ26" s="138">
        <v>0</v>
      </c>
      <c r="CR26" s="140">
        <v>0</v>
      </c>
      <c r="CS26" s="140">
        <v>0</v>
      </c>
      <c r="CT26" s="139">
        <v>0</v>
      </c>
      <c r="CU26" s="138">
        <v>0</v>
      </c>
      <c r="CV26" s="140">
        <v>0</v>
      </c>
      <c r="CW26" s="140">
        <v>0</v>
      </c>
      <c r="CX26" s="139">
        <v>0</v>
      </c>
      <c r="CY26" s="138">
        <v>0</v>
      </c>
      <c r="CZ26" s="140">
        <v>0</v>
      </c>
      <c r="DA26" s="140">
        <v>0</v>
      </c>
      <c r="DB26" s="139">
        <v>0</v>
      </c>
      <c r="DC26" s="138">
        <v>0</v>
      </c>
      <c r="DD26" s="140">
        <v>0</v>
      </c>
      <c r="DE26" s="140">
        <v>0</v>
      </c>
      <c r="DF26" s="139">
        <v>0</v>
      </c>
      <c r="DG26" s="138">
        <v>0</v>
      </c>
      <c r="DH26" s="140">
        <v>0</v>
      </c>
      <c r="DI26" s="140">
        <v>0</v>
      </c>
      <c r="DJ26" s="139">
        <v>0</v>
      </c>
      <c r="DK26" s="138">
        <v>0</v>
      </c>
      <c r="DL26" s="140">
        <v>0</v>
      </c>
      <c r="DM26" s="140">
        <v>0</v>
      </c>
      <c r="DN26" s="139">
        <v>0</v>
      </c>
      <c r="DO26" s="138">
        <v>0</v>
      </c>
      <c r="DP26" s="140">
        <v>0</v>
      </c>
      <c r="DQ26" s="140">
        <v>0</v>
      </c>
      <c r="DR26" s="139">
        <v>0</v>
      </c>
      <c r="DS26" s="138">
        <v>0</v>
      </c>
      <c r="DT26" s="140">
        <v>0</v>
      </c>
      <c r="DU26" s="140">
        <v>0</v>
      </c>
    </row>
    <row r="27" spans="1:125" ht="13.5" customHeight="1" x14ac:dyDescent="0.15">
      <c r="A27" s="138" t="s">
        <v>23</v>
      </c>
      <c r="B27" s="139" t="s">
        <v>410</v>
      </c>
      <c r="C27" s="138" t="s">
        <v>1</v>
      </c>
      <c r="D27" s="140">
        <v>4413091</v>
      </c>
      <c r="E27" s="140">
        <v>1617359</v>
      </c>
      <c r="F27" s="139">
        <v>9</v>
      </c>
      <c r="G27" s="138">
        <v>9</v>
      </c>
      <c r="H27" s="140">
        <v>1683624</v>
      </c>
      <c r="I27" s="140">
        <v>604267</v>
      </c>
      <c r="J27" s="139">
        <v>9</v>
      </c>
      <c r="K27" s="138">
        <v>9</v>
      </c>
      <c r="L27" s="140">
        <v>1278928</v>
      </c>
      <c r="M27" s="140">
        <v>392816</v>
      </c>
      <c r="N27" s="139">
        <v>7</v>
      </c>
      <c r="O27" s="138">
        <v>7</v>
      </c>
      <c r="P27" s="140">
        <v>383902</v>
      </c>
      <c r="Q27" s="140">
        <v>93116</v>
      </c>
      <c r="R27" s="139">
        <v>5</v>
      </c>
      <c r="S27" s="138">
        <v>5</v>
      </c>
      <c r="T27" s="140">
        <v>192373</v>
      </c>
      <c r="U27" s="140">
        <v>119378</v>
      </c>
      <c r="V27" s="139">
        <v>5</v>
      </c>
      <c r="W27" s="138">
        <v>5</v>
      </c>
      <c r="X27" s="140">
        <v>102486</v>
      </c>
      <c r="Y27" s="140">
        <v>32051</v>
      </c>
      <c r="Z27" s="139">
        <v>4</v>
      </c>
      <c r="AA27" s="138">
        <v>4</v>
      </c>
      <c r="AB27" s="140">
        <v>136280</v>
      </c>
      <c r="AC27" s="140">
        <v>33895</v>
      </c>
      <c r="AD27" s="139">
        <v>4</v>
      </c>
      <c r="AE27" s="138">
        <v>4</v>
      </c>
      <c r="AF27" s="140">
        <v>158720</v>
      </c>
      <c r="AG27" s="140">
        <v>92310</v>
      </c>
      <c r="AH27" s="139">
        <v>4</v>
      </c>
      <c r="AI27" s="138">
        <v>4</v>
      </c>
      <c r="AJ27" s="140">
        <v>179728</v>
      </c>
      <c r="AK27" s="140">
        <v>136618</v>
      </c>
      <c r="AL27" s="139">
        <v>3</v>
      </c>
      <c r="AM27" s="138">
        <v>3</v>
      </c>
      <c r="AN27" s="140">
        <v>121516</v>
      </c>
      <c r="AO27" s="140">
        <v>77652</v>
      </c>
      <c r="AP27" s="139">
        <v>2</v>
      </c>
      <c r="AQ27" s="138">
        <v>2</v>
      </c>
      <c r="AR27" s="140">
        <v>175534</v>
      </c>
      <c r="AS27" s="140">
        <v>35256</v>
      </c>
      <c r="AT27" s="139">
        <v>0</v>
      </c>
      <c r="AU27" s="138">
        <v>0</v>
      </c>
      <c r="AV27" s="140">
        <v>0</v>
      </c>
      <c r="AW27" s="140">
        <v>0</v>
      </c>
      <c r="AX27" s="139">
        <v>0</v>
      </c>
      <c r="AY27" s="138">
        <v>0</v>
      </c>
      <c r="AZ27" s="140">
        <v>0</v>
      </c>
      <c r="BA27" s="140">
        <v>0</v>
      </c>
      <c r="BB27" s="139">
        <v>0</v>
      </c>
      <c r="BC27" s="138">
        <v>0</v>
      </c>
      <c r="BD27" s="140">
        <v>0</v>
      </c>
      <c r="BE27" s="140">
        <v>0</v>
      </c>
      <c r="BF27" s="139">
        <v>0</v>
      </c>
      <c r="BG27" s="138">
        <v>0</v>
      </c>
      <c r="BH27" s="140">
        <v>0</v>
      </c>
      <c r="BI27" s="140">
        <v>0</v>
      </c>
      <c r="BJ27" s="139">
        <v>0</v>
      </c>
      <c r="BK27" s="138">
        <v>0</v>
      </c>
      <c r="BL27" s="140">
        <v>0</v>
      </c>
      <c r="BM27" s="140">
        <v>0</v>
      </c>
      <c r="BN27" s="139">
        <v>0</v>
      </c>
      <c r="BO27" s="138">
        <v>0</v>
      </c>
      <c r="BP27" s="140">
        <v>0</v>
      </c>
      <c r="BQ27" s="140">
        <v>0</v>
      </c>
      <c r="BR27" s="139">
        <v>0</v>
      </c>
      <c r="BS27" s="138">
        <v>0</v>
      </c>
      <c r="BT27" s="140">
        <v>0</v>
      </c>
      <c r="BU27" s="140">
        <v>0</v>
      </c>
      <c r="BV27" s="139">
        <v>0</v>
      </c>
      <c r="BW27" s="138">
        <v>0</v>
      </c>
      <c r="BX27" s="140">
        <v>0</v>
      </c>
      <c r="BY27" s="140">
        <v>0</v>
      </c>
      <c r="BZ27" s="139">
        <v>0</v>
      </c>
      <c r="CA27" s="138">
        <v>0</v>
      </c>
      <c r="CB27" s="140">
        <v>0</v>
      </c>
      <c r="CC27" s="140">
        <v>0</v>
      </c>
      <c r="CD27" s="139">
        <v>0</v>
      </c>
      <c r="CE27" s="138">
        <v>0</v>
      </c>
      <c r="CF27" s="140">
        <v>0</v>
      </c>
      <c r="CG27" s="140">
        <v>0</v>
      </c>
      <c r="CH27" s="139">
        <v>0</v>
      </c>
      <c r="CI27" s="138">
        <v>0</v>
      </c>
      <c r="CJ27" s="140">
        <v>0</v>
      </c>
      <c r="CK27" s="140">
        <v>0</v>
      </c>
      <c r="CL27" s="139">
        <v>0</v>
      </c>
      <c r="CM27" s="138">
        <v>0</v>
      </c>
      <c r="CN27" s="140">
        <v>0</v>
      </c>
      <c r="CO27" s="140">
        <v>0</v>
      </c>
      <c r="CP27" s="139">
        <v>0</v>
      </c>
      <c r="CQ27" s="138">
        <v>0</v>
      </c>
      <c r="CR27" s="140">
        <v>0</v>
      </c>
      <c r="CS27" s="140">
        <v>0</v>
      </c>
      <c r="CT27" s="139">
        <v>0</v>
      </c>
      <c r="CU27" s="138">
        <v>0</v>
      </c>
      <c r="CV27" s="140">
        <v>0</v>
      </c>
      <c r="CW27" s="140">
        <v>0</v>
      </c>
      <c r="CX27" s="139">
        <v>0</v>
      </c>
      <c r="CY27" s="138">
        <v>0</v>
      </c>
      <c r="CZ27" s="140">
        <v>0</v>
      </c>
      <c r="DA27" s="140">
        <v>0</v>
      </c>
      <c r="DB27" s="139">
        <v>0</v>
      </c>
      <c r="DC27" s="138">
        <v>0</v>
      </c>
      <c r="DD27" s="140">
        <v>0</v>
      </c>
      <c r="DE27" s="140">
        <v>0</v>
      </c>
      <c r="DF27" s="139">
        <v>0</v>
      </c>
      <c r="DG27" s="138">
        <v>0</v>
      </c>
      <c r="DH27" s="140">
        <v>0</v>
      </c>
      <c r="DI27" s="140">
        <v>0</v>
      </c>
      <c r="DJ27" s="139">
        <v>0</v>
      </c>
      <c r="DK27" s="138">
        <v>0</v>
      </c>
      <c r="DL27" s="140">
        <v>0</v>
      </c>
      <c r="DM27" s="140">
        <v>0</v>
      </c>
      <c r="DN27" s="139">
        <v>0</v>
      </c>
      <c r="DO27" s="138">
        <v>0</v>
      </c>
      <c r="DP27" s="140">
        <v>0</v>
      </c>
      <c r="DQ27" s="140">
        <v>0</v>
      </c>
      <c r="DR27" s="139">
        <v>0</v>
      </c>
      <c r="DS27" s="138">
        <v>0</v>
      </c>
      <c r="DT27" s="140">
        <v>0</v>
      </c>
      <c r="DU27" s="140">
        <v>0</v>
      </c>
    </row>
    <row r="28" spans="1:125" ht="13.5" customHeight="1" x14ac:dyDescent="0.15">
      <c r="A28" s="138" t="s">
        <v>24</v>
      </c>
      <c r="B28" s="139" t="s">
        <v>411</v>
      </c>
      <c r="C28" s="138" t="s">
        <v>1</v>
      </c>
      <c r="D28" s="140">
        <v>8875529</v>
      </c>
      <c r="E28" s="140">
        <v>3768807</v>
      </c>
      <c r="F28" s="139">
        <v>14</v>
      </c>
      <c r="G28" s="138">
        <v>14</v>
      </c>
      <c r="H28" s="140">
        <v>5535042</v>
      </c>
      <c r="I28" s="140">
        <v>2080517</v>
      </c>
      <c r="J28" s="139">
        <v>14</v>
      </c>
      <c r="K28" s="138">
        <v>14</v>
      </c>
      <c r="L28" s="140">
        <v>3312139</v>
      </c>
      <c r="M28" s="140">
        <v>1462565</v>
      </c>
      <c r="N28" s="139">
        <v>2</v>
      </c>
      <c r="O28" s="138">
        <v>2</v>
      </c>
      <c r="P28" s="140">
        <v>28348</v>
      </c>
      <c r="Q28" s="140">
        <v>150002</v>
      </c>
      <c r="R28" s="139">
        <v>1</v>
      </c>
      <c r="S28" s="138">
        <v>1</v>
      </c>
      <c r="T28" s="140">
        <v>0</v>
      </c>
      <c r="U28" s="140">
        <v>75723</v>
      </c>
      <c r="V28" s="139">
        <v>0</v>
      </c>
      <c r="W28" s="138">
        <v>0</v>
      </c>
      <c r="X28" s="140">
        <v>0</v>
      </c>
      <c r="Y28" s="140">
        <v>0</v>
      </c>
      <c r="Z28" s="139">
        <v>0</v>
      </c>
      <c r="AA28" s="138">
        <v>0</v>
      </c>
      <c r="AB28" s="140">
        <v>0</v>
      </c>
      <c r="AC28" s="140">
        <v>0</v>
      </c>
      <c r="AD28" s="139">
        <v>0</v>
      </c>
      <c r="AE28" s="138">
        <v>0</v>
      </c>
      <c r="AF28" s="140">
        <v>0</v>
      </c>
      <c r="AG28" s="140">
        <v>0</v>
      </c>
      <c r="AH28" s="139">
        <v>0</v>
      </c>
      <c r="AI28" s="138">
        <v>0</v>
      </c>
      <c r="AJ28" s="140">
        <v>0</v>
      </c>
      <c r="AK28" s="140">
        <v>0</v>
      </c>
      <c r="AL28" s="139">
        <v>0</v>
      </c>
      <c r="AM28" s="138">
        <v>0</v>
      </c>
      <c r="AN28" s="140">
        <v>0</v>
      </c>
      <c r="AO28" s="140">
        <v>0</v>
      </c>
      <c r="AP28" s="139">
        <v>0</v>
      </c>
      <c r="AQ28" s="138">
        <v>0</v>
      </c>
      <c r="AR28" s="140">
        <v>0</v>
      </c>
      <c r="AS28" s="140">
        <v>0</v>
      </c>
      <c r="AT28" s="139">
        <v>0</v>
      </c>
      <c r="AU28" s="138">
        <v>0</v>
      </c>
      <c r="AV28" s="140">
        <v>0</v>
      </c>
      <c r="AW28" s="140">
        <v>0</v>
      </c>
      <c r="AX28" s="139">
        <v>0</v>
      </c>
      <c r="AY28" s="138">
        <v>0</v>
      </c>
      <c r="AZ28" s="140">
        <v>0</v>
      </c>
      <c r="BA28" s="140">
        <v>0</v>
      </c>
      <c r="BB28" s="139">
        <v>0</v>
      </c>
      <c r="BC28" s="138">
        <v>0</v>
      </c>
      <c r="BD28" s="140">
        <v>0</v>
      </c>
      <c r="BE28" s="140">
        <v>0</v>
      </c>
      <c r="BF28" s="139">
        <v>0</v>
      </c>
      <c r="BG28" s="138">
        <v>0</v>
      </c>
      <c r="BH28" s="140">
        <v>0</v>
      </c>
      <c r="BI28" s="140">
        <v>0</v>
      </c>
      <c r="BJ28" s="139">
        <v>0</v>
      </c>
      <c r="BK28" s="138">
        <v>0</v>
      </c>
      <c r="BL28" s="140">
        <v>0</v>
      </c>
      <c r="BM28" s="140">
        <v>0</v>
      </c>
      <c r="BN28" s="139">
        <v>0</v>
      </c>
      <c r="BO28" s="138">
        <v>0</v>
      </c>
      <c r="BP28" s="140">
        <v>0</v>
      </c>
      <c r="BQ28" s="140">
        <v>0</v>
      </c>
      <c r="BR28" s="139">
        <v>0</v>
      </c>
      <c r="BS28" s="138">
        <v>0</v>
      </c>
      <c r="BT28" s="140">
        <v>0</v>
      </c>
      <c r="BU28" s="140">
        <v>0</v>
      </c>
      <c r="BV28" s="139">
        <v>0</v>
      </c>
      <c r="BW28" s="138">
        <v>0</v>
      </c>
      <c r="BX28" s="140">
        <v>0</v>
      </c>
      <c r="BY28" s="140">
        <v>0</v>
      </c>
      <c r="BZ28" s="139">
        <v>0</v>
      </c>
      <c r="CA28" s="138">
        <v>0</v>
      </c>
      <c r="CB28" s="140">
        <v>0</v>
      </c>
      <c r="CC28" s="140">
        <v>0</v>
      </c>
      <c r="CD28" s="139">
        <v>0</v>
      </c>
      <c r="CE28" s="138">
        <v>0</v>
      </c>
      <c r="CF28" s="140">
        <v>0</v>
      </c>
      <c r="CG28" s="140">
        <v>0</v>
      </c>
      <c r="CH28" s="139">
        <v>0</v>
      </c>
      <c r="CI28" s="138">
        <v>0</v>
      </c>
      <c r="CJ28" s="140">
        <v>0</v>
      </c>
      <c r="CK28" s="140">
        <v>0</v>
      </c>
      <c r="CL28" s="139">
        <v>0</v>
      </c>
      <c r="CM28" s="138">
        <v>0</v>
      </c>
      <c r="CN28" s="140">
        <v>0</v>
      </c>
      <c r="CO28" s="140">
        <v>0</v>
      </c>
      <c r="CP28" s="139">
        <v>0</v>
      </c>
      <c r="CQ28" s="138">
        <v>0</v>
      </c>
      <c r="CR28" s="140">
        <v>0</v>
      </c>
      <c r="CS28" s="140">
        <v>0</v>
      </c>
      <c r="CT28" s="139">
        <v>0</v>
      </c>
      <c r="CU28" s="138">
        <v>0</v>
      </c>
      <c r="CV28" s="140">
        <v>0</v>
      </c>
      <c r="CW28" s="140">
        <v>0</v>
      </c>
      <c r="CX28" s="139">
        <v>0</v>
      </c>
      <c r="CY28" s="138">
        <v>0</v>
      </c>
      <c r="CZ28" s="140">
        <v>0</v>
      </c>
      <c r="DA28" s="140">
        <v>0</v>
      </c>
      <c r="DB28" s="139">
        <v>0</v>
      </c>
      <c r="DC28" s="138">
        <v>0</v>
      </c>
      <c r="DD28" s="140">
        <v>0</v>
      </c>
      <c r="DE28" s="140">
        <v>0</v>
      </c>
      <c r="DF28" s="139">
        <v>0</v>
      </c>
      <c r="DG28" s="138">
        <v>0</v>
      </c>
      <c r="DH28" s="140">
        <v>0</v>
      </c>
      <c r="DI28" s="140">
        <v>0</v>
      </c>
      <c r="DJ28" s="139">
        <v>0</v>
      </c>
      <c r="DK28" s="138">
        <v>0</v>
      </c>
      <c r="DL28" s="140">
        <v>0</v>
      </c>
      <c r="DM28" s="140">
        <v>0</v>
      </c>
      <c r="DN28" s="139">
        <v>0</v>
      </c>
      <c r="DO28" s="138">
        <v>0</v>
      </c>
      <c r="DP28" s="140">
        <v>0</v>
      </c>
      <c r="DQ28" s="140">
        <v>0</v>
      </c>
      <c r="DR28" s="139">
        <v>0</v>
      </c>
      <c r="DS28" s="138">
        <v>0</v>
      </c>
      <c r="DT28" s="140">
        <v>0</v>
      </c>
      <c r="DU28" s="140">
        <v>0</v>
      </c>
    </row>
    <row r="29" spans="1:125" ht="13.5" customHeight="1" x14ac:dyDescent="0.15">
      <c r="A29" s="138" t="s">
        <v>25</v>
      </c>
      <c r="B29" s="139" t="s">
        <v>412</v>
      </c>
      <c r="C29" s="138" t="s">
        <v>1</v>
      </c>
      <c r="D29" s="140">
        <v>13269619</v>
      </c>
      <c r="E29" s="140">
        <v>2457838</v>
      </c>
      <c r="F29" s="139">
        <v>19</v>
      </c>
      <c r="G29" s="138">
        <v>19</v>
      </c>
      <c r="H29" s="140">
        <v>6899793</v>
      </c>
      <c r="I29" s="140">
        <v>1172068</v>
      </c>
      <c r="J29" s="139">
        <v>19</v>
      </c>
      <c r="K29" s="138">
        <v>19</v>
      </c>
      <c r="L29" s="140">
        <v>4162131</v>
      </c>
      <c r="M29" s="140">
        <v>781499</v>
      </c>
      <c r="N29" s="139">
        <v>10</v>
      </c>
      <c r="O29" s="138">
        <v>10</v>
      </c>
      <c r="P29" s="140">
        <v>1204123</v>
      </c>
      <c r="Q29" s="140">
        <v>219088</v>
      </c>
      <c r="R29" s="139">
        <v>6</v>
      </c>
      <c r="S29" s="138">
        <v>6</v>
      </c>
      <c r="T29" s="140">
        <v>556774</v>
      </c>
      <c r="U29" s="140">
        <v>111577</v>
      </c>
      <c r="V29" s="139">
        <v>3</v>
      </c>
      <c r="W29" s="138">
        <v>3</v>
      </c>
      <c r="X29" s="140">
        <v>232349</v>
      </c>
      <c r="Y29" s="140">
        <v>106847</v>
      </c>
      <c r="Z29" s="139">
        <v>1</v>
      </c>
      <c r="AA29" s="138">
        <v>1</v>
      </c>
      <c r="AB29" s="140">
        <v>176686</v>
      </c>
      <c r="AC29" s="140">
        <v>42635</v>
      </c>
      <c r="AD29" s="139">
        <v>1</v>
      </c>
      <c r="AE29" s="138">
        <v>1</v>
      </c>
      <c r="AF29" s="140">
        <v>37763</v>
      </c>
      <c r="AG29" s="140">
        <v>24124</v>
      </c>
      <c r="AH29" s="139">
        <v>0</v>
      </c>
      <c r="AI29" s="138">
        <v>0</v>
      </c>
      <c r="AJ29" s="140">
        <v>0</v>
      </c>
      <c r="AK29" s="140">
        <v>0</v>
      </c>
      <c r="AL29" s="139">
        <v>0</v>
      </c>
      <c r="AM29" s="138">
        <v>0</v>
      </c>
      <c r="AN29" s="140">
        <v>0</v>
      </c>
      <c r="AO29" s="140">
        <v>0</v>
      </c>
      <c r="AP29" s="139">
        <v>0</v>
      </c>
      <c r="AQ29" s="138">
        <v>0</v>
      </c>
      <c r="AR29" s="140">
        <v>0</v>
      </c>
      <c r="AS29" s="140">
        <v>0</v>
      </c>
      <c r="AT29" s="139">
        <v>0</v>
      </c>
      <c r="AU29" s="138">
        <v>0</v>
      </c>
      <c r="AV29" s="140">
        <v>0</v>
      </c>
      <c r="AW29" s="140">
        <v>0</v>
      </c>
      <c r="AX29" s="139">
        <v>0</v>
      </c>
      <c r="AY29" s="138">
        <v>0</v>
      </c>
      <c r="AZ29" s="140">
        <v>0</v>
      </c>
      <c r="BA29" s="140">
        <v>0</v>
      </c>
      <c r="BB29" s="139">
        <v>0</v>
      </c>
      <c r="BC29" s="138">
        <v>0</v>
      </c>
      <c r="BD29" s="140">
        <v>0</v>
      </c>
      <c r="BE29" s="140">
        <v>0</v>
      </c>
      <c r="BF29" s="139">
        <v>0</v>
      </c>
      <c r="BG29" s="138">
        <v>0</v>
      </c>
      <c r="BH29" s="140">
        <v>0</v>
      </c>
      <c r="BI29" s="140">
        <v>0</v>
      </c>
      <c r="BJ29" s="139">
        <v>0</v>
      </c>
      <c r="BK29" s="138">
        <v>0</v>
      </c>
      <c r="BL29" s="140">
        <v>0</v>
      </c>
      <c r="BM29" s="140">
        <v>0</v>
      </c>
      <c r="BN29" s="139">
        <v>0</v>
      </c>
      <c r="BO29" s="138">
        <v>0</v>
      </c>
      <c r="BP29" s="140">
        <v>0</v>
      </c>
      <c r="BQ29" s="140">
        <v>0</v>
      </c>
      <c r="BR29" s="139">
        <v>0</v>
      </c>
      <c r="BS29" s="138">
        <v>0</v>
      </c>
      <c r="BT29" s="140">
        <v>0</v>
      </c>
      <c r="BU29" s="140">
        <v>0</v>
      </c>
      <c r="BV29" s="139">
        <v>0</v>
      </c>
      <c r="BW29" s="138">
        <v>0</v>
      </c>
      <c r="BX29" s="140">
        <v>0</v>
      </c>
      <c r="BY29" s="140">
        <v>0</v>
      </c>
      <c r="BZ29" s="139">
        <v>0</v>
      </c>
      <c r="CA29" s="138">
        <v>0</v>
      </c>
      <c r="CB29" s="140">
        <v>0</v>
      </c>
      <c r="CC29" s="140">
        <v>0</v>
      </c>
      <c r="CD29" s="139">
        <v>0</v>
      </c>
      <c r="CE29" s="138">
        <v>0</v>
      </c>
      <c r="CF29" s="140">
        <v>0</v>
      </c>
      <c r="CG29" s="140">
        <v>0</v>
      </c>
      <c r="CH29" s="139">
        <v>0</v>
      </c>
      <c r="CI29" s="138">
        <v>0</v>
      </c>
      <c r="CJ29" s="140">
        <v>0</v>
      </c>
      <c r="CK29" s="140">
        <v>0</v>
      </c>
      <c r="CL29" s="139">
        <v>0</v>
      </c>
      <c r="CM29" s="138">
        <v>0</v>
      </c>
      <c r="CN29" s="140">
        <v>0</v>
      </c>
      <c r="CO29" s="140">
        <v>0</v>
      </c>
      <c r="CP29" s="139">
        <v>0</v>
      </c>
      <c r="CQ29" s="138">
        <v>0</v>
      </c>
      <c r="CR29" s="140">
        <v>0</v>
      </c>
      <c r="CS29" s="140">
        <v>0</v>
      </c>
      <c r="CT29" s="139">
        <v>0</v>
      </c>
      <c r="CU29" s="138">
        <v>0</v>
      </c>
      <c r="CV29" s="140">
        <v>0</v>
      </c>
      <c r="CW29" s="140">
        <v>0</v>
      </c>
      <c r="CX29" s="139">
        <v>0</v>
      </c>
      <c r="CY29" s="138">
        <v>0</v>
      </c>
      <c r="CZ29" s="140">
        <v>0</v>
      </c>
      <c r="DA29" s="140">
        <v>0</v>
      </c>
      <c r="DB29" s="139">
        <v>0</v>
      </c>
      <c r="DC29" s="138">
        <v>0</v>
      </c>
      <c r="DD29" s="140">
        <v>0</v>
      </c>
      <c r="DE29" s="140">
        <v>0</v>
      </c>
      <c r="DF29" s="139">
        <v>0</v>
      </c>
      <c r="DG29" s="138">
        <v>0</v>
      </c>
      <c r="DH29" s="140">
        <v>0</v>
      </c>
      <c r="DI29" s="140">
        <v>0</v>
      </c>
      <c r="DJ29" s="139">
        <v>0</v>
      </c>
      <c r="DK29" s="138">
        <v>0</v>
      </c>
      <c r="DL29" s="140">
        <v>0</v>
      </c>
      <c r="DM29" s="140">
        <v>0</v>
      </c>
      <c r="DN29" s="139">
        <v>0</v>
      </c>
      <c r="DO29" s="138">
        <v>0</v>
      </c>
      <c r="DP29" s="140">
        <v>0</v>
      </c>
      <c r="DQ29" s="140">
        <v>0</v>
      </c>
      <c r="DR29" s="139">
        <v>0</v>
      </c>
      <c r="DS29" s="138">
        <v>0</v>
      </c>
      <c r="DT29" s="140">
        <v>0</v>
      </c>
      <c r="DU29" s="140">
        <v>0</v>
      </c>
    </row>
    <row r="30" spans="1:125" ht="13.5" customHeight="1" x14ac:dyDescent="0.15">
      <c r="A30" s="138" t="s">
        <v>26</v>
      </c>
      <c r="B30" s="139" t="s">
        <v>413</v>
      </c>
      <c r="C30" s="138" t="s">
        <v>1</v>
      </c>
      <c r="D30" s="140">
        <v>4213869</v>
      </c>
      <c r="E30" s="140">
        <v>2402606</v>
      </c>
      <c r="F30" s="139">
        <v>12</v>
      </c>
      <c r="G30" s="138">
        <v>12</v>
      </c>
      <c r="H30" s="140">
        <v>2463097</v>
      </c>
      <c r="I30" s="140">
        <v>1493901</v>
      </c>
      <c r="J30" s="139">
        <v>12</v>
      </c>
      <c r="K30" s="138">
        <v>12</v>
      </c>
      <c r="L30" s="140">
        <v>1064159</v>
      </c>
      <c r="M30" s="140">
        <v>665404</v>
      </c>
      <c r="N30" s="139">
        <v>9</v>
      </c>
      <c r="O30" s="138">
        <v>9</v>
      </c>
      <c r="P30" s="140">
        <v>617886</v>
      </c>
      <c r="Q30" s="140">
        <v>180350</v>
      </c>
      <c r="R30" s="139">
        <v>4</v>
      </c>
      <c r="S30" s="138">
        <v>4</v>
      </c>
      <c r="T30" s="140">
        <v>56058</v>
      </c>
      <c r="U30" s="140">
        <v>62951</v>
      </c>
      <c r="V30" s="139">
        <v>1</v>
      </c>
      <c r="W30" s="138">
        <v>1</v>
      </c>
      <c r="X30" s="140">
        <v>12669</v>
      </c>
      <c r="Y30" s="140">
        <v>0</v>
      </c>
      <c r="Z30" s="139">
        <v>0</v>
      </c>
      <c r="AA30" s="138">
        <v>0</v>
      </c>
      <c r="AB30" s="140">
        <v>0</v>
      </c>
      <c r="AC30" s="140">
        <v>0</v>
      </c>
      <c r="AD30" s="139">
        <v>0</v>
      </c>
      <c r="AE30" s="138">
        <v>0</v>
      </c>
      <c r="AF30" s="140">
        <v>0</v>
      </c>
      <c r="AG30" s="140">
        <v>0</v>
      </c>
      <c r="AH30" s="139">
        <v>0</v>
      </c>
      <c r="AI30" s="138">
        <v>0</v>
      </c>
      <c r="AJ30" s="140">
        <v>0</v>
      </c>
      <c r="AK30" s="140">
        <v>0</v>
      </c>
      <c r="AL30" s="139">
        <v>0</v>
      </c>
      <c r="AM30" s="138">
        <v>0</v>
      </c>
      <c r="AN30" s="140">
        <v>0</v>
      </c>
      <c r="AO30" s="140">
        <v>0</v>
      </c>
      <c r="AP30" s="139">
        <v>0</v>
      </c>
      <c r="AQ30" s="138">
        <v>0</v>
      </c>
      <c r="AR30" s="140">
        <v>0</v>
      </c>
      <c r="AS30" s="140">
        <v>0</v>
      </c>
      <c r="AT30" s="139">
        <v>0</v>
      </c>
      <c r="AU30" s="138">
        <v>0</v>
      </c>
      <c r="AV30" s="140">
        <v>0</v>
      </c>
      <c r="AW30" s="140">
        <v>0</v>
      </c>
      <c r="AX30" s="139">
        <v>0</v>
      </c>
      <c r="AY30" s="138">
        <v>0</v>
      </c>
      <c r="AZ30" s="140">
        <v>0</v>
      </c>
      <c r="BA30" s="140">
        <v>0</v>
      </c>
      <c r="BB30" s="139">
        <v>0</v>
      </c>
      <c r="BC30" s="138">
        <v>0</v>
      </c>
      <c r="BD30" s="140">
        <v>0</v>
      </c>
      <c r="BE30" s="140">
        <v>0</v>
      </c>
      <c r="BF30" s="139">
        <v>0</v>
      </c>
      <c r="BG30" s="138">
        <v>0</v>
      </c>
      <c r="BH30" s="140">
        <v>0</v>
      </c>
      <c r="BI30" s="140">
        <v>0</v>
      </c>
      <c r="BJ30" s="139">
        <v>0</v>
      </c>
      <c r="BK30" s="138">
        <v>0</v>
      </c>
      <c r="BL30" s="140">
        <v>0</v>
      </c>
      <c r="BM30" s="140">
        <v>0</v>
      </c>
      <c r="BN30" s="139">
        <v>0</v>
      </c>
      <c r="BO30" s="138">
        <v>0</v>
      </c>
      <c r="BP30" s="140">
        <v>0</v>
      </c>
      <c r="BQ30" s="140">
        <v>0</v>
      </c>
      <c r="BR30" s="139">
        <v>0</v>
      </c>
      <c r="BS30" s="138">
        <v>0</v>
      </c>
      <c r="BT30" s="140">
        <v>0</v>
      </c>
      <c r="BU30" s="140">
        <v>0</v>
      </c>
      <c r="BV30" s="139">
        <v>0</v>
      </c>
      <c r="BW30" s="138">
        <v>0</v>
      </c>
      <c r="BX30" s="140">
        <v>0</v>
      </c>
      <c r="BY30" s="140">
        <v>0</v>
      </c>
      <c r="BZ30" s="139">
        <v>0</v>
      </c>
      <c r="CA30" s="138">
        <v>0</v>
      </c>
      <c r="CB30" s="140">
        <v>0</v>
      </c>
      <c r="CC30" s="140">
        <v>0</v>
      </c>
      <c r="CD30" s="139">
        <v>0</v>
      </c>
      <c r="CE30" s="138">
        <v>0</v>
      </c>
      <c r="CF30" s="140">
        <v>0</v>
      </c>
      <c r="CG30" s="140">
        <v>0</v>
      </c>
      <c r="CH30" s="139">
        <v>0</v>
      </c>
      <c r="CI30" s="138">
        <v>0</v>
      </c>
      <c r="CJ30" s="140">
        <v>0</v>
      </c>
      <c r="CK30" s="140">
        <v>0</v>
      </c>
      <c r="CL30" s="139">
        <v>0</v>
      </c>
      <c r="CM30" s="138">
        <v>0</v>
      </c>
      <c r="CN30" s="140">
        <v>0</v>
      </c>
      <c r="CO30" s="140">
        <v>0</v>
      </c>
      <c r="CP30" s="139">
        <v>0</v>
      </c>
      <c r="CQ30" s="138">
        <v>0</v>
      </c>
      <c r="CR30" s="140">
        <v>0</v>
      </c>
      <c r="CS30" s="140">
        <v>0</v>
      </c>
      <c r="CT30" s="139">
        <v>0</v>
      </c>
      <c r="CU30" s="138">
        <v>0</v>
      </c>
      <c r="CV30" s="140">
        <v>0</v>
      </c>
      <c r="CW30" s="140">
        <v>0</v>
      </c>
      <c r="CX30" s="139">
        <v>0</v>
      </c>
      <c r="CY30" s="138">
        <v>0</v>
      </c>
      <c r="CZ30" s="140">
        <v>0</v>
      </c>
      <c r="DA30" s="140">
        <v>0</v>
      </c>
      <c r="DB30" s="139">
        <v>0</v>
      </c>
      <c r="DC30" s="138">
        <v>0</v>
      </c>
      <c r="DD30" s="140">
        <v>0</v>
      </c>
      <c r="DE30" s="140">
        <v>0</v>
      </c>
      <c r="DF30" s="139">
        <v>0</v>
      </c>
      <c r="DG30" s="138">
        <v>0</v>
      </c>
      <c r="DH30" s="140">
        <v>0</v>
      </c>
      <c r="DI30" s="140">
        <v>0</v>
      </c>
      <c r="DJ30" s="139">
        <v>0</v>
      </c>
      <c r="DK30" s="138">
        <v>0</v>
      </c>
      <c r="DL30" s="140">
        <v>0</v>
      </c>
      <c r="DM30" s="140">
        <v>0</v>
      </c>
      <c r="DN30" s="139">
        <v>0</v>
      </c>
      <c r="DO30" s="138">
        <v>0</v>
      </c>
      <c r="DP30" s="140">
        <v>0</v>
      </c>
      <c r="DQ30" s="140">
        <v>0</v>
      </c>
      <c r="DR30" s="139">
        <v>0</v>
      </c>
      <c r="DS30" s="138">
        <v>0</v>
      </c>
      <c r="DT30" s="140">
        <v>0</v>
      </c>
      <c r="DU30" s="140">
        <v>0</v>
      </c>
    </row>
    <row r="31" spans="1:125" ht="13.5" customHeight="1" x14ac:dyDescent="0.15">
      <c r="A31" s="138" t="s">
        <v>27</v>
      </c>
      <c r="B31" s="139" t="s">
        <v>414</v>
      </c>
      <c r="C31" s="138" t="s">
        <v>1</v>
      </c>
      <c r="D31" s="140">
        <v>4424600</v>
      </c>
      <c r="E31" s="140">
        <v>1121171</v>
      </c>
      <c r="F31" s="139">
        <v>8</v>
      </c>
      <c r="G31" s="138">
        <v>8</v>
      </c>
      <c r="H31" s="140">
        <v>3180407</v>
      </c>
      <c r="I31" s="140">
        <v>710694</v>
      </c>
      <c r="J31" s="139">
        <v>8</v>
      </c>
      <c r="K31" s="138">
        <v>8</v>
      </c>
      <c r="L31" s="140">
        <v>953238</v>
      </c>
      <c r="M31" s="140">
        <v>201317</v>
      </c>
      <c r="N31" s="139">
        <v>5</v>
      </c>
      <c r="O31" s="138">
        <v>5</v>
      </c>
      <c r="P31" s="140">
        <v>197499</v>
      </c>
      <c r="Q31" s="140">
        <v>133278</v>
      </c>
      <c r="R31" s="139">
        <v>3</v>
      </c>
      <c r="S31" s="138">
        <v>3</v>
      </c>
      <c r="T31" s="140">
        <v>72673</v>
      </c>
      <c r="U31" s="140">
        <v>75882</v>
      </c>
      <c r="V31" s="139">
        <v>1</v>
      </c>
      <c r="W31" s="138">
        <v>1</v>
      </c>
      <c r="X31" s="140">
        <v>20783</v>
      </c>
      <c r="Y31" s="140">
        <v>0</v>
      </c>
      <c r="Z31" s="139">
        <v>0</v>
      </c>
      <c r="AA31" s="138">
        <v>0</v>
      </c>
      <c r="AB31" s="140">
        <v>0</v>
      </c>
      <c r="AC31" s="140">
        <v>0</v>
      </c>
      <c r="AD31" s="139">
        <v>0</v>
      </c>
      <c r="AE31" s="138">
        <v>0</v>
      </c>
      <c r="AF31" s="140">
        <v>0</v>
      </c>
      <c r="AG31" s="140">
        <v>0</v>
      </c>
      <c r="AH31" s="139">
        <v>0</v>
      </c>
      <c r="AI31" s="138">
        <v>0</v>
      </c>
      <c r="AJ31" s="140">
        <v>0</v>
      </c>
      <c r="AK31" s="140">
        <v>0</v>
      </c>
      <c r="AL31" s="139">
        <v>0</v>
      </c>
      <c r="AM31" s="138">
        <v>0</v>
      </c>
      <c r="AN31" s="140">
        <v>0</v>
      </c>
      <c r="AO31" s="140">
        <v>0</v>
      </c>
      <c r="AP31" s="139">
        <v>0</v>
      </c>
      <c r="AQ31" s="138">
        <v>0</v>
      </c>
      <c r="AR31" s="140">
        <v>0</v>
      </c>
      <c r="AS31" s="140">
        <v>0</v>
      </c>
      <c r="AT31" s="139">
        <v>0</v>
      </c>
      <c r="AU31" s="138">
        <v>0</v>
      </c>
      <c r="AV31" s="140">
        <v>0</v>
      </c>
      <c r="AW31" s="140">
        <v>0</v>
      </c>
      <c r="AX31" s="139">
        <v>0</v>
      </c>
      <c r="AY31" s="138">
        <v>0</v>
      </c>
      <c r="AZ31" s="140">
        <v>0</v>
      </c>
      <c r="BA31" s="140">
        <v>0</v>
      </c>
      <c r="BB31" s="139">
        <v>0</v>
      </c>
      <c r="BC31" s="138">
        <v>0</v>
      </c>
      <c r="BD31" s="140">
        <v>0</v>
      </c>
      <c r="BE31" s="140">
        <v>0</v>
      </c>
      <c r="BF31" s="139">
        <v>0</v>
      </c>
      <c r="BG31" s="138">
        <v>0</v>
      </c>
      <c r="BH31" s="140">
        <v>0</v>
      </c>
      <c r="BI31" s="140">
        <v>0</v>
      </c>
      <c r="BJ31" s="139">
        <v>0</v>
      </c>
      <c r="BK31" s="138">
        <v>0</v>
      </c>
      <c r="BL31" s="140">
        <v>0</v>
      </c>
      <c r="BM31" s="140">
        <v>0</v>
      </c>
      <c r="BN31" s="139">
        <v>0</v>
      </c>
      <c r="BO31" s="138">
        <v>0</v>
      </c>
      <c r="BP31" s="140">
        <v>0</v>
      </c>
      <c r="BQ31" s="140">
        <v>0</v>
      </c>
      <c r="BR31" s="139">
        <v>0</v>
      </c>
      <c r="BS31" s="138">
        <v>0</v>
      </c>
      <c r="BT31" s="140">
        <v>0</v>
      </c>
      <c r="BU31" s="140">
        <v>0</v>
      </c>
      <c r="BV31" s="139">
        <v>0</v>
      </c>
      <c r="BW31" s="138">
        <v>0</v>
      </c>
      <c r="BX31" s="140">
        <v>0</v>
      </c>
      <c r="BY31" s="140">
        <v>0</v>
      </c>
      <c r="BZ31" s="139">
        <v>0</v>
      </c>
      <c r="CA31" s="138">
        <v>0</v>
      </c>
      <c r="CB31" s="140">
        <v>0</v>
      </c>
      <c r="CC31" s="140">
        <v>0</v>
      </c>
      <c r="CD31" s="139">
        <v>0</v>
      </c>
      <c r="CE31" s="138">
        <v>0</v>
      </c>
      <c r="CF31" s="140">
        <v>0</v>
      </c>
      <c r="CG31" s="140">
        <v>0</v>
      </c>
      <c r="CH31" s="139">
        <v>0</v>
      </c>
      <c r="CI31" s="138">
        <v>0</v>
      </c>
      <c r="CJ31" s="140">
        <v>0</v>
      </c>
      <c r="CK31" s="140">
        <v>0</v>
      </c>
      <c r="CL31" s="139">
        <v>0</v>
      </c>
      <c r="CM31" s="138">
        <v>0</v>
      </c>
      <c r="CN31" s="140">
        <v>0</v>
      </c>
      <c r="CO31" s="140">
        <v>0</v>
      </c>
      <c r="CP31" s="139">
        <v>0</v>
      </c>
      <c r="CQ31" s="138">
        <v>0</v>
      </c>
      <c r="CR31" s="140">
        <v>0</v>
      </c>
      <c r="CS31" s="140">
        <v>0</v>
      </c>
      <c r="CT31" s="139">
        <v>0</v>
      </c>
      <c r="CU31" s="138">
        <v>0</v>
      </c>
      <c r="CV31" s="140">
        <v>0</v>
      </c>
      <c r="CW31" s="140">
        <v>0</v>
      </c>
      <c r="CX31" s="139">
        <v>0</v>
      </c>
      <c r="CY31" s="138">
        <v>0</v>
      </c>
      <c r="CZ31" s="140">
        <v>0</v>
      </c>
      <c r="DA31" s="140">
        <v>0</v>
      </c>
      <c r="DB31" s="139">
        <v>0</v>
      </c>
      <c r="DC31" s="138">
        <v>0</v>
      </c>
      <c r="DD31" s="140">
        <v>0</v>
      </c>
      <c r="DE31" s="140">
        <v>0</v>
      </c>
      <c r="DF31" s="139">
        <v>0</v>
      </c>
      <c r="DG31" s="138">
        <v>0</v>
      </c>
      <c r="DH31" s="140">
        <v>0</v>
      </c>
      <c r="DI31" s="140">
        <v>0</v>
      </c>
      <c r="DJ31" s="139">
        <v>0</v>
      </c>
      <c r="DK31" s="138">
        <v>0</v>
      </c>
      <c r="DL31" s="140">
        <v>0</v>
      </c>
      <c r="DM31" s="140">
        <v>0</v>
      </c>
      <c r="DN31" s="139">
        <v>0</v>
      </c>
      <c r="DO31" s="138">
        <v>0</v>
      </c>
      <c r="DP31" s="140">
        <v>0</v>
      </c>
      <c r="DQ31" s="140">
        <v>0</v>
      </c>
      <c r="DR31" s="139">
        <v>0</v>
      </c>
      <c r="DS31" s="138">
        <v>0</v>
      </c>
      <c r="DT31" s="140">
        <v>0</v>
      </c>
      <c r="DU31" s="140">
        <v>0</v>
      </c>
    </row>
    <row r="32" spans="1:125" ht="13.5" customHeight="1" x14ac:dyDescent="0.15">
      <c r="A32" s="138" t="s">
        <v>28</v>
      </c>
      <c r="B32" s="139" t="s">
        <v>415</v>
      </c>
      <c r="C32" s="138" t="s">
        <v>1</v>
      </c>
      <c r="D32" s="140">
        <v>4902002</v>
      </c>
      <c r="E32" s="140">
        <v>1346184</v>
      </c>
      <c r="F32" s="139">
        <v>7</v>
      </c>
      <c r="G32" s="138">
        <v>7</v>
      </c>
      <c r="H32" s="140">
        <v>2294295</v>
      </c>
      <c r="I32" s="140">
        <v>732347</v>
      </c>
      <c r="J32" s="139">
        <v>7</v>
      </c>
      <c r="K32" s="138">
        <v>7</v>
      </c>
      <c r="L32" s="140">
        <v>1428000</v>
      </c>
      <c r="M32" s="140">
        <v>367766</v>
      </c>
      <c r="N32" s="139">
        <v>5</v>
      </c>
      <c r="O32" s="138">
        <v>5</v>
      </c>
      <c r="P32" s="140">
        <v>932011</v>
      </c>
      <c r="Q32" s="140">
        <v>112435</v>
      </c>
      <c r="R32" s="139">
        <v>2</v>
      </c>
      <c r="S32" s="138">
        <v>2</v>
      </c>
      <c r="T32" s="140">
        <v>119192</v>
      </c>
      <c r="U32" s="140">
        <v>47228</v>
      </c>
      <c r="V32" s="139">
        <v>2</v>
      </c>
      <c r="W32" s="138">
        <v>2</v>
      </c>
      <c r="X32" s="140">
        <v>72167</v>
      </c>
      <c r="Y32" s="140">
        <v>69154</v>
      </c>
      <c r="Z32" s="139">
        <v>1</v>
      </c>
      <c r="AA32" s="138">
        <v>1</v>
      </c>
      <c r="AB32" s="140">
        <v>56337</v>
      </c>
      <c r="AC32" s="140">
        <v>17254</v>
      </c>
      <c r="AD32" s="139">
        <v>0</v>
      </c>
      <c r="AE32" s="138">
        <v>0</v>
      </c>
      <c r="AF32" s="140">
        <v>0</v>
      </c>
      <c r="AG32" s="140">
        <v>0</v>
      </c>
      <c r="AH32" s="139">
        <v>0</v>
      </c>
      <c r="AI32" s="138">
        <v>0</v>
      </c>
      <c r="AJ32" s="140">
        <v>0</v>
      </c>
      <c r="AK32" s="140">
        <v>0</v>
      </c>
      <c r="AL32" s="139">
        <v>0</v>
      </c>
      <c r="AM32" s="138">
        <v>0</v>
      </c>
      <c r="AN32" s="140">
        <v>0</v>
      </c>
      <c r="AO32" s="140">
        <v>0</v>
      </c>
      <c r="AP32" s="139">
        <v>0</v>
      </c>
      <c r="AQ32" s="138">
        <v>0</v>
      </c>
      <c r="AR32" s="140">
        <v>0</v>
      </c>
      <c r="AS32" s="140">
        <v>0</v>
      </c>
      <c r="AT32" s="139">
        <v>0</v>
      </c>
      <c r="AU32" s="138">
        <v>0</v>
      </c>
      <c r="AV32" s="140">
        <v>0</v>
      </c>
      <c r="AW32" s="140">
        <v>0</v>
      </c>
      <c r="AX32" s="139">
        <v>0</v>
      </c>
      <c r="AY32" s="138">
        <v>0</v>
      </c>
      <c r="AZ32" s="140">
        <v>0</v>
      </c>
      <c r="BA32" s="140">
        <v>0</v>
      </c>
      <c r="BB32" s="139">
        <v>0</v>
      </c>
      <c r="BC32" s="138">
        <v>0</v>
      </c>
      <c r="BD32" s="140">
        <v>0</v>
      </c>
      <c r="BE32" s="140">
        <v>0</v>
      </c>
      <c r="BF32" s="139">
        <v>0</v>
      </c>
      <c r="BG32" s="138">
        <v>0</v>
      </c>
      <c r="BH32" s="140">
        <v>0</v>
      </c>
      <c r="BI32" s="140">
        <v>0</v>
      </c>
      <c r="BJ32" s="139">
        <v>0</v>
      </c>
      <c r="BK32" s="138">
        <v>0</v>
      </c>
      <c r="BL32" s="140">
        <v>0</v>
      </c>
      <c r="BM32" s="140">
        <v>0</v>
      </c>
      <c r="BN32" s="139">
        <v>0</v>
      </c>
      <c r="BO32" s="138">
        <v>0</v>
      </c>
      <c r="BP32" s="140">
        <v>0</v>
      </c>
      <c r="BQ32" s="140">
        <v>0</v>
      </c>
      <c r="BR32" s="139">
        <v>0</v>
      </c>
      <c r="BS32" s="138">
        <v>0</v>
      </c>
      <c r="BT32" s="140">
        <v>0</v>
      </c>
      <c r="BU32" s="140">
        <v>0</v>
      </c>
      <c r="BV32" s="139">
        <v>0</v>
      </c>
      <c r="BW32" s="138">
        <v>0</v>
      </c>
      <c r="BX32" s="140">
        <v>0</v>
      </c>
      <c r="BY32" s="140">
        <v>0</v>
      </c>
      <c r="BZ32" s="139">
        <v>0</v>
      </c>
      <c r="CA32" s="138">
        <v>0</v>
      </c>
      <c r="CB32" s="140">
        <v>0</v>
      </c>
      <c r="CC32" s="140">
        <v>0</v>
      </c>
      <c r="CD32" s="139">
        <v>0</v>
      </c>
      <c r="CE32" s="138">
        <v>0</v>
      </c>
      <c r="CF32" s="140">
        <v>0</v>
      </c>
      <c r="CG32" s="140">
        <v>0</v>
      </c>
      <c r="CH32" s="139">
        <v>0</v>
      </c>
      <c r="CI32" s="138">
        <v>0</v>
      </c>
      <c r="CJ32" s="140">
        <v>0</v>
      </c>
      <c r="CK32" s="140">
        <v>0</v>
      </c>
      <c r="CL32" s="139">
        <v>0</v>
      </c>
      <c r="CM32" s="138">
        <v>0</v>
      </c>
      <c r="CN32" s="140">
        <v>0</v>
      </c>
      <c r="CO32" s="140">
        <v>0</v>
      </c>
      <c r="CP32" s="139">
        <v>0</v>
      </c>
      <c r="CQ32" s="138">
        <v>0</v>
      </c>
      <c r="CR32" s="140">
        <v>0</v>
      </c>
      <c r="CS32" s="140">
        <v>0</v>
      </c>
      <c r="CT32" s="139">
        <v>0</v>
      </c>
      <c r="CU32" s="138">
        <v>0</v>
      </c>
      <c r="CV32" s="140">
        <v>0</v>
      </c>
      <c r="CW32" s="140">
        <v>0</v>
      </c>
      <c r="CX32" s="139">
        <v>0</v>
      </c>
      <c r="CY32" s="138">
        <v>0</v>
      </c>
      <c r="CZ32" s="140">
        <v>0</v>
      </c>
      <c r="DA32" s="140">
        <v>0</v>
      </c>
      <c r="DB32" s="139">
        <v>0</v>
      </c>
      <c r="DC32" s="138">
        <v>0</v>
      </c>
      <c r="DD32" s="140">
        <v>0</v>
      </c>
      <c r="DE32" s="140">
        <v>0</v>
      </c>
      <c r="DF32" s="139">
        <v>0</v>
      </c>
      <c r="DG32" s="138">
        <v>0</v>
      </c>
      <c r="DH32" s="140">
        <v>0</v>
      </c>
      <c r="DI32" s="140">
        <v>0</v>
      </c>
      <c r="DJ32" s="139">
        <v>0</v>
      </c>
      <c r="DK32" s="138">
        <v>0</v>
      </c>
      <c r="DL32" s="140">
        <v>0</v>
      </c>
      <c r="DM32" s="140">
        <v>0</v>
      </c>
      <c r="DN32" s="139">
        <v>0</v>
      </c>
      <c r="DO32" s="138">
        <v>0</v>
      </c>
      <c r="DP32" s="140">
        <v>0</v>
      </c>
      <c r="DQ32" s="140">
        <v>0</v>
      </c>
      <c r="DR32" s="139">
        <v>0</v>
      </c>
      <c r="DS32" s="138">
        <v>0</v>
      </c>
      <c r="DT32" s="140">
        <v>0</v>
      </c>
      <c r="DU32" s="140">
        <v>0</v>
      </c>
    </row>
    <row r="33" spans="1:125" ht="13.5" customHeight="1" x14ac:dyDescent="0.15">
      <c r="A33" s="138" t="s">
        <v>29</v>
      </c>
      <c r="B33" s="139" t="s">
        <v>416</v>
      </c>
      <c r="C33" s="138" t="s">
        <v>1</v>
      </c>
      <c r="D33" s="140">
        <v>20262725</v>
      </c>
      <c r="E33" s="140">
        <v>963919</v>
      </c>
      <c r="F33" s="139">
        <v>12</v>
      </c>
      <c r="G33" s="138">
        <v>12</v>
      </c>
      <c r="H33" s="140">
        <v>13842073</v>
      </c>
      <c r="I33" s="140">
        <v>460100</v>
      </c>
      <c r="J33" s="139">
        <v>12</v>
      </c>
      <c r="K33" s="138">
        <v>12</v>
      </c>
      <c r="L33" s="140">
        <v>4324538</v>
      </c>
      <c r="M33" s="140">
        <v>270837</v>
      </c>
      <c r="N33" s="139">
        <v>6</v>
      </c>
      <c r="O33" s="138">
        <v>6</v>
      </c>
      <c r="P33" s="140">
        <v>1322745</v>
      </c>
      <c r="Q33" s="140">
        <v>185870</v>
      </c>
      <c r="R33" s="139">
        <v>3</v>
      </c>
      <c r="S33" s="138">
        <v>3</v>
      </c>
      <c r="T33" s="140">
        <v>697776</v>
      </c>
      <c r="U33" s="140">
        <v>14769</v>
      </c>
      <c r="V33" s="139">
        <v>1</v>
      </c>
      <c r="W33" s="138">
        <v>1</v>
      </c>
      <c r="X33" s="140">
        <v>52608</v>
      </c>
      <c r="Y33" s="140">
        <v>18093</v>
      </c>
      <c r="Z33" s="139">
        <v>1</v>
      </c>
      <c r="AA33" s="138">
        <v>1</v>
      </c>
      <c r="AB33" s="140">
        <v>22985</v>
      </c>
      <c r="AC33" s="140">
        <v>14250</v>
      </c>
      <c r="AD33" s="139">
        <v>0</v>
      </c>
      <c r="AE33" s="138">
        <v>0</v>
      </c>
      <c r="AF33" s="140">
        <v>0</v>
      </c>
      <c r="AG33" s="140">
        <v>0</v>
      </c>
      <c r="AH33" s="139">
        <v>0</v>
      </c>
      <c r="AI33" s="138">
        <v>0</v>
      </c>
      <c r="AJ33" s="140">
        <v>0</v>
      </c>
      <c r="AK33" s="140">
        <v>0</v>
      </c>
      <c r="AL33" s="139">
        <v>0</v>
      </c>
      <c r="AM33" s="138">
        <v>0</v>
      </c>
      <c r="AN33" s="140">
        <v>0</v>
      </c>
      <c r="AO33" s="140">
        <v>0</v>
      </c>
      <c r="AP33" s="139">
        <v>0</v>
      </c>
      <c r="AQ33" s="138">
        <v>0</v>
      </c>
      <c r="AR33" s="140">
        <v>0</v>
      </c>
      <c r="AS33" s="140">
        <v>0</v>
      </c>
      <c r="AT33" s="139">
        <v>0</v>
      </c>
      <c r="AU33" s="138">
        <v>0</v>
      </c>
      <c r="AV33" s="140">
        <v>0</v>
      </c>
      <c r="AW33" s="140">
        <v>0</v>
      </c>
      <c r="AX33" s="139">
        <v>0</v>
      </c>
      <c r="AY33" s="138">
        <v>0</v>
      </c>
      <c r="AZ33" s="140">
        <v>0</v>
      </c>
      <c r="BA33" s="140">
        <v>0</v>
      </c>
      <c r="BB33" s="139">
        <v>0</v>
      </c>
      <c r="BC33" s="138">
        <v>0</v>
      </c>
      <c r="BD33" s="140">
        <v>0</v>
      </c>
      <c r="BE33" s="140">
        <v>0</v>
      </c>
      <c r="BF33" s="139">
        <v>0</v>
      </c>
      <c r="BG33" s="138">
        <v>0</v>
      </c>
      <c r="BH33" s="140">
        <v>0</v>
      </c>
      <c r="BI33" s="140">
        <v>0</v>
      </c>
      <c r="BJ33" s="139">
        <v>0</v>
      </c>
      <c r="BK33" s="138">
        <v>0</v>
      </c>
      <c r="BL33" s="140">
        <v>0</v>
      </c>
      <c r="BM33" s="140">
        <v>0</v>
      </c>
      <c r="BN33" s="139">
        <v>0</v>
      </c>
      <c r="BO33" s="138">
        <v>0</v>
      </c>
      <c r="BP33" s="140">
        <v>0</v>
      </c>
      <c r="BQ33" s="140">
        <v>0</v>
      </c>
      <c r="BR33" s="139">
        <v>0</v>
      </c>
      <c r="BS33" s="138">
        <v>0</v>
      </c>
      <c r="BT33" s="140">
        <v>0</v>
      </c>
      <c r="BU33" s="140">
        <v>0</v>
      </c>
      <c r="BV33" s="139">
        <v>0</v>
      </c>
      <c r="BW33" s="138">
        <v>0</v>
      </c>
      <c r="BX33" s="140">
        <v>0</v>
      </c>
      <c r="BY33" s="140">
        <v>0</v>
      </c>
      <c r="BZ33" s="139">
        <v>0</v>
      </c>
      <c r="CA33" s="138">
        <v>0</v>
      </c>
      <c r="CB33" s="140">
        <v>0</v>
      </c>
      <c r="CC33" s="140">
        <v>0</v>
      </c>
      <c r="CD33" s="139">
        <v>0</v>
      </c>
      <c r="CE33" s="138">
        <v>0</v>
      </c>
      <c r="CF33" s="140">
        <v>0</v>
      </c>
      <c r="CG33" s="140">
        <v>0</v>
      </c>
      <c r="CH33" s="139">
        <v>0</v>
      </c>
      <c r="CI33" s="138">
        <v>0</v>
      </c>
      <c r="CJ33" s="140">
        <v>0</v>
      </c>
      <c r="CK33" s="140">
        <v>0</v>
      </c>
      <c r="CL33" s="139">
        <v>0</v>
      </c>
      <c r="CM33" s="138">
        <v>0</v>
      </c>
      <c r="CN33" s="140">
        <v>0</v>
      </c>
      <c r="CO33" s="140">
        <v>0</v>
      </c>
      <c r="CP33" s="139">
        <v>0</v>
      </c>
      <c r="CQ33" s="138">
        <v>0</v>
      </c>
      <c r="CR33" s="140">
        <v>0</v>
      </c>
      <c r="CS33" s="140">
        <v>0</v>
      </c>
      <c r="CT33" s="139">
        <v>0</v>
      </c>
      <c r="CU33" s="138">
        <v>0</v>
      </c>
      <c r="CV33" s="140">
        <v>0</v>
      </c>
      <c r="CW33" s="140">
        <v>0</v>
      </c>
      <c r="CX33" s="139">
        <v>0</v>
      </c>
      <c r="CY33" s="138">
        <v>0</v>
      </c>
      <c r="CZ33" s="140">
        <v>0</v>
      </c>
      <c r="DA33" s="140">
        <v>0</v>
      </c>
      <c r="DB33" s="139">
        <v>0</v>
      </c>
      <c r="DC33" s="138">
        <v>0</v>
      </c>
      <c r="DD33" s="140">
        <v>0</v>
      </c>
      <c r="DE33" s="140">
        <v>0</v>
      </c>
      <c r="DF33" s="139">
        <v>0</v>
      </c>
      <c r="DG33" s="138">
        <v>0</v>
      </c>
      <c r="DH33" s="140">
        <v>0</v>
      </c>
      <c r="DI33" s="140">
        <v>0</v>
      </c>
      <c r="DJ33" s="139">
        <v>0</v>
      </c>
      <c r="DK33" s="138">
        <v>0</v>
      </c>
      <c r="DL33" s="140">
        <v>0</v>
      </c>
      <c r="DM33" s="140">
        <v>0</v>
      </c>
      <c r="DN33" s="139">
        <v>0</v>
      </c>
      <c r="DO33" s="138">
        <v>0</v>
      </c>
      <c r="DP33" s="140">
        <v>0</v>
      </c>
      <c r="DQ33" s="140">
        <v>0</v>
      </c>
      <c r="DR33" s="139">
        <v>0</v>
      </c>
      <c r="DS33" s="138">
        <v>0</v>
      </c>
      <c r="DT33" s="140">
        <v>0</v>
      </c>
      <c r="DU33" s="140">
        <v>0</v>
      </c>
    </row>
    <row r="34" spans="1:125" ht="13.5" customHeight="1" x14ac:dyDescent="0.15">
      <c r="A34" s="138" t="s">
        <v>30</v>
      </c>
      <c r="B34" s="139" t="s">
        <v>417</v>
      </c>
      <c r="C34" s="138" t="s">
        <v>1</v>
      </c>
      <c r="D34" s="140">
        <v>7944024</v>
      </c>
      <c r="E34" s="140">
        <v>734912</v>
      </c>
      <c r="F34" s="139">
        <v>15</v>
      </c>
      <c r="G34" s="138">
        <v>15</v>
      </c>
      <c r="H34" s="140">
        <v>4483400</v>
      </c>
      <c r="I34" s="140">
        <v>187468</v>
      </c>
      <c r="J34" s="139">
        <v>15</v>
      </c>
      <c r="K34" s="138">
        <v>15</v>
      </c>
      <c r="L34" s="140">
        <v>2674193</v>
      </c>
      <c r="M34" s="140">
        <v>356307</v>
      </c>
      <c r="N34" s="139">
        <v>9</v>
      </c>
      <c r="O34" s="138">
        <v>9</v>
      </c>
      <c r="P34" s="140">
        <v>596279</v>
      </c>
      <c r="Q34" s="140">
        <v>170427</v>
      </c>
      <c r="R34" s="139">
        <v>3</v>
      </c>
      <c r="S34" s="138">
        <v>3</v>
      </c>
      <c r="T34" s="140">
        <v>190152</v>
      </c>
      <c r="U34" s="140">
        <v>20710</v>
      </c>
      <c r="V34" s="139">
        <v>0</v>
      </c>
      <c r="W34" s="138">
        <v>0</v>
      </c>
      <c r="X34" s="140">
        <v>0</v>
      </c>
      <c r="Y34" s="140">
        <v>0</v>
      </c>
      <c r="Z34" s="139">
        <v>0</v>
      </c>
      <c r="AA34" s="138">
        <v>0</v>
      </c>
      <c r="AB34" s="140">
        <v>0</v>
      </c>
      <c r="AC34" s="140">
        <v>0</v>
      </c>
      <c r="AD34" s="139">
        <v>0</v>
      </c>
      <c r="AE34" s="138">
        <v>0</v>
      </c>
      <c r="AF34" s="140">
        <v>0</v>
      </c>
      <c r="AG34" s="140">
        <v>0</v>
      </c>
      <c r="AH34" s="139">
        <v>0</v>
      </c>
      <c r="AI34" s="138">
        <v>0</v>
      </c>
      <c r="AJ34" s="140">
        <v>0</v>
      </c>
      <c r="AK34" s="140">
        <v>0</v>
      </c>
      <c r="AL34" s="139">
        <v>0</v>
      </c>
      <c r="AM34" s="138">
        <v>0</v>
      </c>
      <c r="AN34" s="140">
        <v>0</v>
      </c>
      <c r="AO34" s="140">
        <v>0</v>
      </c>
      <c r="AP34" s="139">
        <v>0</v>
      </c>
      <c r="AQ34" s="138">
        <v>0</v>
      </c>
      <c r="AR34" s="140">
        <v>0</v>
      </c>
      <c r="AS34" s="140">
        <v>0</v>
      </c>
      <c r="AT34" s="139">
        <v>0</v>
      </c>
      <c r="AU34" s="138">
        <v>0</v>
      </c>
      <c r="AV34" s="140">
        <v>0</v>
      </c>
      <c r="AW34" s="140">
        <v>0</v>
      </c>
      <c r="AX34" s="139">
        <v>0</v>
      </c>
      <c r="AY34" s="138">
        <v>0</v>
      </c>
      <c r="AZ34" s="140">
        <v>0</v>
      </c>
      <c r="BA34" s="140">
        <v>0</v>
      </c>
      <c r="BB34" s="139">
        <v>0</v>
      </c>
      <c r="BC34" s="138">
        <v>0</v>
      </c>
      <c r="BD34" s="140">
        <v>0</v>
      </c>
      <c r="BE34" s="140">
        <v>0</v>
      </c>
      <c r="BF34" s="139">
        <v>0</v>
      </c>
      <c r="BG34" s="138">
        <v>0</v>
      </c>
      <c r="BH34" s="140">
        <v>0</v>
      </c>
      <c r="BI34" s="140">
        <v>0</v>
      </c>
      <c r="BJ34" s="139">
        <v>0</v>
      </c>
      <c r="BK34" s="138">
        <v>0</v>
      </c>
      <c r="BL34" s="140">
        <v>0</v>
      </c>
      <c r="BM34" s="140">
        <v>0</v>
      </c>
      <c r="BN34" s="139">
        <v>0</v>
      </c>
      <c r="BO34" s="138">
        <v>0</v>
      </c>
      <c r="BP34" s="140">
        <v>0</v>
      </c>
      <c r="BQ34" s="140">
        <v>0</v>
      </c>
      <c r="BR34" s="139">
        <v>0</v>
      </c>
      <c r="BS34" s="138">
        <v>0</v>
      </c>
      <c r="BT34" s="140">
        <v>0</v>
      </c>
      <c r="BU34" s="140">
        <v>0</v>
      </c>
      <c r="BV34" s="139">
        <v>0</v>
      </c>
      <c r="BW34" s="138">
        <v>0</v>
      </c>
      <c r="BX34" s="140">
        <v>0</v>
      </c>
      <c r="BY34" s="140">
        <v>0</v>
      </c>
      <c r="BZ34" s="139">
        <v>0</v>
      </c>
      <c r="CA34" s="138">
        <v>0</v>
      </c>
      <c r="CB34" s="140">
        <v>0</v>
      </c>
      <c r="CC34" s="140">
        <v>0</v>
      </c>
      <c r="CD34" s="139">
        <v>0</v>
      </c>
      <c r="CE34" s="138">
        <v>0</v>
      </c>
      <c r="CF34" s="140">
        <v>0</v>
      </c>
      <c r="CG34" s="140">
        <v>0</v>
      </c>
      <c r="CH34" s="139">
        <v>0</v>
      </c>
      <c r="CI34" s="138">
        <v>0</v>
      </c>
      <c r="CJ34" s="140">
        <v>0</v>
      </c>
      <c r="CK34" s="140">
        <v>0</v>
      </c>
      <c r="CL34" s="139">
        <v>0</v>
      </c>
      <c r="CM34" s="138">
        <v>0</v>
      </c>
      <c r="CN34" s="140">
        <v>0</v>
      </c>
      <c r="CO34" s="140">
        <v>0</v>
      </c>
      <c r="CP34" s="139">
        <v>0</v>
      </c>
      <c r="CQ34" s="138">
        <v>0</v>
      </c>
      <c r="CR34" s="140">
        <v>0</v>
      </c>
      <c r="CS34" s="140">
        <v>0</v>
      </c>
      <c r="CT34" s="139">
        <v>0</v>
      </c>
      <c r="CU34" s="138">
        <v>0</v>
      </c>
      <c r="CV34" s="140">
        <v>0</v>
      </c>
      <c r="CW34" s="140">
        <v>0</v>
      </c>
      <c r="CX34" s="139">
        <v>0</v>
      </c>
      <c r="CY34" s="138">
        <v>0</v>
      </c>
      <c r="CZ34" s="140">
        <v>0</v>
      </c>
      <c r="DA34" s="140">
        <v>0</v>
      </c>
      <c r="DB34" s="139">
        <v>0</v>
      </c>
      <c r="DC34" s="138">
        <v>0</v>
      </c>
      <c r="DD34" s="140">
        <v>0</v>
      </c>
      <c r="DE34" s="140">
        <v>0</v>
      </c>
      <c r="DF34" s="139">
        <v>0</v>
      </c>
      <c r="DG34" s="138">
        <v>0</v>
      </c>
      <c r="DH34" s="140">
        <v>0</v>
      </c>
      <c r="DI34" s="140">
        <v>0</v>
      </c>
      <c r="DJ34" s="139">
        <v>0</v>
      </c>
      <c r="DK34" s="138">
        <v>0</v>
      </c>
      <c r="DL34" s="140">
        <v>0</v>
      </c>
      <c r="DM34" s="140">
        <v>0</v>
      </c>
      <c r="DN34" s="139">
        <v>0</v>
      </c>
      <c r="DO34" s="138">
        <v>0</v>
      </c>
      <c r="DP34" s="140">
        <v>0</v>
      </c>
      <c r="DQ34" s="140">
        <v>0</v>
      </c>
      <c r="DR34" s="139">
        <v>0</v>
      </c>
      <c r="DS34" s="138">
        <v>0</v>
      </c>
      <c r="DT34" s="140">
        <v>0</v>
      </c>
      <c r="DU34" s="140">
        <v>0</v>
      </c>
    </row>
    <row r="35" spans="1:125" ht="13.5" customHeight="1" x14ac:dyDescent="0.15">
      <c r="A35" s="138" t="s">
        <v>31</v>
      </c>
      <c r="B35" s="139" t="s">
        <v>418</v>
      </c>
      <c r="C35" s="138" t="s">
        <v>1</v>
      </c>
      <c r="D35" s="140">
        <v>6754043</v>
      </c>
      <c r="E35" s="140">
        <v>1709605</v>
      </c>
      <c r="F35" s="139">
        <v>12</v>
      </c>
      <c r="G35" s="138">
        <v>12</v>
      </c>
      <c r="H35" s="140">
        <v>2521942</v>
      </c>
      <c r="I35" s="140">
        <v>811001</v>
      </c>
      <c r="J35" s="139">
        <v>11</v>
      </c>
      <c r="K35" s="138">
        <v>11</v>
      </c>
      <c r="L35" s="140">
        <v>1931763</v>
      </c>
      <c r="M35" s="140">
        <v>322030</v>
      </c>
      <c r="N35" s="139">
        <v>9</v>
      </c>
      <c r="O35" s="138">
        <v>9</v>
      </c>
      <c r="P35" s="140">
        <v>447179</v>
      </c>
      <c r="Q35" s="140">
        <v>350231</v>
      </c>
      <c r="R35" s="139">
        <v>5</v>
      </c>
      <c r="S35" s="138">
        <v>5</v>
      </c>
      <c r="T35" s="140">
        <v>309680</v>
      </c>
      <c r="U35" s="140">
        <v>113607</v>
      </c>
      <c r="V35" s="139">
        <v>4</v>
      </c>
      <c r="W35" s="138">
        <v>4</v>
      </c>
      <c r="X35" s="140">
        <v>188083</v>
      </c>
      <c r="Y35" s="140">
        <v>20348</v>
      </c>
      <c r="Z35" s="139">
        <v>3</v>
      </c>
      <c r="AA35" s="138">
        <v>3</v>
      </c>
      <c r="AB35" s="140">
        <v>194597</v>
      </c>
      <c r="AC35" s="140">
        <v>27973</v>
      </c>
      <c r="AD35" s="139">
        <v>2</v>
      </c>
      <c r="AE35" s="138">
        <v>2</v>
      </c>
      <c r="AF35" s="140">
        <v>92337</v>
      </c>
      <c r="AG35" s="140">
        <v>20218</v>
      </c>
      <c r="AH35" s="139">
        <v>2</v>
      </c>
      <c r="AI35" s="138">
        <v>2</v>
      </c>
      <c r="AJ35" s="140">
        <v>354356</v>
      </c>
      <c r="AK35" s="140">
        <v>44197</v>
      </c>
      <c r="AL35" s="139">
        <v>1</v>
      </c>
      <c r="AM35" s="138">
        <v>1</v>
      </c>
      <c r="AN35" s="140">
        <v>492381</v>
      </c>
      <c r="AO35" s="140">
        <v>0</v>
      </c>
      <c r="AP35" s="139">
        <v>1</v>
      </c>
      <c r="AQ35" s="138">
        <v>1</v>
      </c>
      <c r="AR35" s="140">
        <v>221725</v>
      </c>
      <c r="AS35" s="140">
        <v>0</v>
      </c>
      <c r="AT35" s="139">
        <v>0</v>
      </c>
      <c r="AU35" s="138">
        <v>0</v>
      </c>
      <c r="AV35" s="140">
        <v>0</v>
      </c>
      <c r="AW35" s="140">
        <v>0</v>
      </c>
      <c r="AX35" s="139">
        <v>0</v>
      </c>
      <c r="AY35" s="138">
        <v>0</v>
      </c>
      <c r="AZ35" s="140">
        <v>0</v>
      </c>
      <c r="BA35" s="140">
        <v>0</v>
      </c>
      <c r="BB35" s="139">
        <v>0</v>
      </c>
      <c r="BC35" s="138">
        <v>0</v>
      </c>
      <c r="BD35" s="140">
        <v>0</v>
      </c>
      <c r="BE35" s="140">
        <v>0</v>
      </c>
      <c r="BF35" s="139">
        <v>0</v>
      </c>
      <c r="BG35" s="138">
        <v>0</v>
      </c>
      <c r="BH35" s="140">
        <v>0</v>
      </c>
      <c r="BI35" s="140">
        <v>0</v>
      </c>
      <c r="BJ35" s="139">
        <v>0</v>
      </c>
      <c r="BK35" s="138">
        <v>0</v>
      </c>
      <c r="BL35" s="140">
        <v>0</v>
      </c>
      <c r="BM35" s="140">
        <v>0</v>
      </c>
      <c r="BN35" s="139">
        <v>0</v>
      </c>
      <c r="BO35" s="138">
        <v>0</v>
      </c>
      <c r="BP35" s="140">
        <v>0</v>
      </c>
      <c r="BQ35" s="140">
        <v>0</v>
      </c>
      <c r="BR35" s="139">
        <v>0</v>
      </c>
      <c r="BS35" s="138">
        <v>0</v>
      </c>
      <c r="BT35" s="140">
        <v>0</v>
      </c>
      <c r="BU35" s="140">
        <v>0</v>
      </c>
      <c r="BV35" s="139">
        <v>0</v>
      </c>
      <c r="BW35" s="138">
        <v>0</v>
      </c>
      <c r="BX35" s="140">
        <v>0</v>
      </c>
      <c r="BY35" s="140">
        <v>0</v>
      </c>
      <c r="BZ35" s="139">
        <v>0</v>
      </c>
      <c r="CA35" s="138">
        <v>0</v>
      </c>
      <c r="CB35" s="140">
        <v>0</v>
      </c>
      <c r="CC35" s="140">
        <v>0</v>
      </c>
      <c r="CD35" s="139">
        <v>0</v>
      </c>
      <c r="CE35" s="138">
        <v>0</v>
      </c>
      <c r="CF35" s="140">
        <v>0</v>
      </c>
      <c r="CG35" s="140">
        <v>0</v>
      </c>
      <c r="CH35" s="139">
        <v>0</v>
      </c>
      <c r="CI35" s="138">
        <v>0</v>
      </c>
      <c r="CJ35" s="140">
        <v>0</v>
      </c>
      <c r="CK35" s="140">
        <v>0</v>
      </c>
      <c r="CL35" s="139">
        <v>0</v>
      </c>
      <c r="CM35" s="138">
        <v>0</v>
      </c>
      <c r="CN35" s="140">
        <v>0</v>
      </c>
      <c r="CO35" s="140">
        <v>0</v>
      </c>
      <c r="CP35" s="139">
        <v>0</v>
      </c>
      <c r="CQ35" s="138">
        <v>0</v>
      </c>
      <c r="CR35" s="140">
        <v>0</v>
      </c>
      <c r="CS35" s="140">
        <v>0</v>
      </c>
      <c r="CT35" s="139">
        <v>0</v>
      </c>
      <c r="CU35" s="138">
        <v>0</v>
      </c>
      <c r="CV35" s="140">
        <v>0</v>
      </c>
      <c r="CW35" s="140">
        <v>0</v>
      </c>
      <c r="CX35" s="139">
        <v>0</v>
      </c>
      <c r="CY35" s="138">
        <v>0</v>
      </c>
      <c r="CZ35" s="140">
        <v>0</v>
      </c>
      <c r="DA35" s="140">
        <v>0</v>
      </c>
      <c r="DB35" s="139">
        <v>0</v>
      </c>
      <c r="DC35" s="138">
        <v>0</v>
      </c>
      <c r="DD35" s="140">
        <v>0</v>
      </c>
      <c r="DE35" s="140">
        <v>0</v>
      </c>
      <c r="DF35" s="139">
        <v>0</v>
      </c>
      <c r="DG35" s="138">
        <v>0</v>
      </c>
      <c r="DH35" s="140">
        <v>0</v>
      </c>
      <c r="DI35" s="140">
        <v>0</v>
      </c>
      <c r="DJ35" s="139">
        <v>0</v>
      </c>
      <c r="DK35" s="138">
        <v>0</v>
      </c>
      <c r="DL35" s="140">
        <v>0</v>
      </c>
      <c r="DM35" s="140">
        <v>0</v>
      </c>
      <c r="DN35" s="139">
        <v>0</v>
      </c>
      <c r="DO35" s="138">
        <v>0</v>
      </c>
      <c r="DP35" s="140">
        <v>0</v>
      </c>
      <c r="DQ35" s="140">
        <v>0</v>
      </c>
      <c r="DR35" s="139">
        <v>0</v>
      </c>
      <c r="DS35" s="138">
        <v>0</v>
      </c>
      <c r="DT35" s="140">
        <v>0</v>
      </c>
      <c r="DU35" s="140">
        <v>0</v>
      </c>
    </row>
    <row r="36" spans="1:125" ht="13.5" customHeight="1" x14ac:dyDescent="0.15">
      <c r="A36" s="138" t="s">
        <v>33</v>
      </c>
      <c r="B36" s="139" t="s">
        <v>419</v>
      </c>
      <c r="C36" s="138" t="s">
        <v>1</v>
      </c>
      <c r="D36" s="140">
        <v>3113506</v>
      </c>
      <c r="E36" s="140">
        <v>2806648</v>
      </c>
      <c r="F36" s="139">
        <v>15</v>
      </c>
      <c r="G36" s="138">
        <v>15</v>
      </c>
      <c r="H36" s="140">
        <v>1668969</v>
      </c>
      <c r="I36" s="140">
        <v>1719154</v>
      </c>
      <c r="J36" s="139">
        <v>15</v>
      </c>
      <c r="K36" s="138">
        <v>15</v>
      </c>
      <c r="L36" s="140">
        <v>939849</v>
      </c>
      <c r="M36" s="140">
        <v>836554</v>
      </c>
      <c r="N36" s="139">
        <v>7</v>
      </c>
      <c r="O36" s="138">
        <v>7</v>
      </c>
      <c r="P36" s="140">
        <v>178422</v>
      </c>
      <c r="Q36" s="140">
        <v>121136</v>
      </c>
      <c r="R36" s="139">
        <v>4</v>
      </c>
      <c r="S36" s="138">
        <v>4</v>
      </c>
      <c r="T36" s="140">
        <v>109724</v>
      </c>
      <c r="U36" s="140">
        <v>38008</v>
      </c>
      <c r="V36" s="139">
        <v>3</v>
      </c>
      <c r="W36" s="138">
        <v>3</v>
      </c>
      <c r="X36" s="140">
        <v>95741</v>
      </c>
      <c r="Y36" s="140">
        <v>58455</v>
      </c>
      <c r="Z36" s="139">
        <v>2</v>
      </c>
      <c r="AA36" s="138">
        <v>2</v>
      </c>
      <c r="AB36" s="140">
        <v>105007</v>
      </c>
      <c r="AC36" s="140">
        <v>33341</v>
      </c>
      <c r="AD36" s="139">
        <v>1</v>
      </c>
      <c r="AE36" s="138">
        <v>1</v>
      </c>
      <c r="AF36" s="140">
        <v>6429</v>
      </c>
      <c r="AG36" s="140">
        <v>0</v>
      </c>
      <c r="AH36" s="139">
        <v>1</v>
      </c>
      <c r="AI36" s="138">
        <v>1</v>
      </c>
      <c r="AJ36" s="140">
        <v>796</v>
      </c>
      <c r="AK36" s="140">
        <v>0</v>
      </c>
      <c r="AL36" s="139">
        <v>1</v>
      </c>
      <c r="AM36" s="138">
        <v>1</v>
      </c>
      <c r="AN36" s="140">
        <v>759</v>
      </c>
      <c r="AO36" s="140">
        <v>0</v>
      </c>
      <c r="AP36" s="139">
        <v>1</v>
      </c>
      <c r="AQ36" s="138">
        <v>1</v>
      </c>
      <c r="AR36" s="140">
        <v>7810</v>
      </c>
      <c r="AS36" s="140">
        <v>0</v>
      </c>
      <c r="AT36" s="139">
        <v>0</v>
      </c>
      <c r="AU36" s="138">
        <v>0</v>
      </c>
      <c r="AV36" s="140">
        <v>0</v>
      </c>
      <c r="AW36" s="140">
        <v>0</v>
      </c>
      <c r="AX36" s="139">
        <v>0</v>
      </c>
      <c r="AY36" s="138">
        <v>0</v>
      </c>
      <c r="AZ36" s="140">
        <v>0</v>
      </c>
      <c r="BA36" s="140">
        <v>0</v>
      </c>
      <c r="BB36" s="139">
        <v>0</v>
      </c>
      <c r="BC36" s="138">
        <v>0</v>
      </c>
      <c r="BD36" s="140">
        <v>0</v>
      </c>
      <c r="BE36" s="140">
        <v>0</v>
      </c>
      <c r="BF36" s="139">
        <v>0</v>
      </c>
      <c r="BG36" s="138">
        <v>0</v>
      </c>
      <c r="BH36" s="140">
        <v>0</v>
      </c>
      <c r="BI36" s="140">
        <v>0</v>
      </c>
      <c r="BJ36" s="139">
        <v>0</v>
      </c>
      <c r="BK36" s="138">
        <v>0</v>
      </c>
      <c r="BL36" s="140">
        <v>0</v>
      </c>
      <c r="BM36" s="140">
        <v>0</v>
      </c>
      <c r="BN36" s="139">
        <v>0</v>
      </c>
      <c r="BO36" s="138">
        <v>0</v>
      </c>
      <c r="BP36" s="140">
        <v>0</v>
      </c>
      <c r="BQ36" s="140">
        <v>0</v>
      </c>
      <c r="BR36" s="139">
        <v>0</v>
      </c>
      <c r="BS36" s="138">
        <v>0</v>
      </c>
      <c r="BT36" s="140">
        <v>0</v>
      </c>
      <c r="BU36" s="140">
        <v>0</v>
      </c>
      <c r="BV36" s="139">
        <v>0</v>
      </c>
      <c r="BW36" s="138">
        <v>0</v>
      </c>
      <c r="BX36" s="140">
        <v>0</v>
      </c>
      <c r="BY36" s="140">
        <v>0</v>
      </c>
      <c r="BZ36" s="139">
        <v>0</v>
      </c>
      <c r="CA36" s="138">
        <v>0</v>
      </c>
      <c r="CB36" s="140">
        <v>0</v>
      </c>
      <c r="CC36" s="140">
        <v>0</v>
      </c>
      <c r="CD36" s="139">
        <v>0</v>
      </c>
      <c r="CE36" s="138">
        <v>0</v>
      </c>
      <c r="CF36" s="140">
        <v>0</v>
      </c>
      <c r="CG36" s="140">
        <v>0</v>
      </c>
      <c r="CH36" s="139">
        <v>0</v>
      </c>
      <c r="CI36" s="138">
        <v>0</v>
      </c>
      <c r="CJ36" s="140">
        <v>0</v>
      </c>
      <c r="CK36" s="140">
        <v>0</v>
      </c>
      <c r="CL36" s="139">
        <v>0</v>
      </c>
      <c r="CM36" s="138">
        <v>0</v>
      </c>
      <c r="CN36" s="140">
        <v>0</v>
      </c>
      <c r="CO36" s="140">
        <v>0</v>
      </c>
      <c r="CP36" s="139">
        <v>0</v>
      </c>
      <c r="CQ36" s="138">
        <v>0</v>
      </c>
      <c r="CR36" s="140">
        <v>0</v>
      </c>
      <c r="CS36" s="140">
        <v>0</v>
      </c>
      <c r="CT36" s="139">
        <v>0</v>
      </c>
      <c r="CU36" s="138">
        <v>0</v>
      </c>
      <c r="CV36" s="140">
        <v>0</v>
      </c>
      <c r="CW36" s="140">
        <v>0</v>
      </c>
      <c r="CX36" s="139">
        <v>0</v>
      </c>
      <c r="CY36" s="138">
        <v>0</v>
      </c>
      <c r="CZ36" s="140">
        <v>0</v>
      </c>
      <c r="DA36" s="140">
        <v>0</v>
      </c>
      <c r="DB36" s="139">
        <v>0</v>
      </c>
      <c r="DC36" s="138">
        <v>0</v>
      </c>
      <c r="DD36" s="140">
        <v>0</v>
      </c>
      <c r="DE36" s="140">
        <v>0</v>
      </c>
      <c r="DF36" s="139">
        <v>0</v>
      </c>
      <c r="DG36" s="138">
        <v>0</v>
      </c>
      <c r="DH36" s="140">
        <v>0</v>
      </c>
      <c r="DI36" s="140">
        <v>0</v>
      </c>
      <c r="DJ36" s="139">
        <v>0</v>
      </c>
      <c r="DK36" s="138">
        <v>0</v>
      </c>
      <c r="DL36" s="140">
        <v>0</v>
      </c>
      <c r="DM36" s="140">
        <v>0</v>
      </c>
      <c r="DN36" s="139">
        <v>0</v>
      </c>
      <c r="DO36" s="138">
        <v>0</v>
      </c>
      <c r="DP36" s="140">
        <v>0</v>
      </c>
      <c r="DQ36" s="140">
        <v>0</v>
      </c>
      <c r="DR36" s="139">
        <v>0</v>
      </c>
      <c r="DS36" s="138">
        <v>0</v>
      </c>
      <c r="DT36" s="140">
        <v>0</v>
      </c>
      <c r="DU36" s="140">
        <v>0</v>
      </c>
    </row>
    <row r="37" spans="1:125" ht="13.5" customHeight="1" x14ac:dyDescent="0.15">
      <c r="A37" s="138" t="s">
        <v>34</v>
      </c>
      <c r="B37" s="139" t="s">
        <v>420</v>
      </c>
      <c r="C37" s="138" t="s">
        <v>1</v>
      </c>
      <c r="D37" s="140">
        <v>2909834</v>
      </c>
      <c r="E37" s="140">
        <v>685000</v>
      </c>
      <c r="F37" s="139">
        <v>5</v>
      </c>
      <c r="G37" s="138">
        <v>5</v>
      </c>
      <c r="H37" s="140">
        <v>1797362</v>
      </c>
      <c r="I37" s="140">
        <v>433898</v>
      </c>
      <c r="J37" s="139">
        <v>5</v>
      </c>
      <c r="K37" s="138">
        <v>5</v>
      </c>
      <c r="L37" s="140">
        <v>383432</v>
      </c>
      <c r="M37" s="140">
        <v>59912</v>
      </c>
      <c r="N37" s="139">
        <v>4</v>
      </c>
      <c r="O37" s="138">
        <v>4</v>
      </c>
      <c r="P37" s="140">
        <v>98609</v>
      </c>
      <c r="Q37" s="140">
        <v>64982</v>
      </c>
      <c r="R37" s="139">
        <v>3</v>
      </c>
      <c r="S37" s="138">
        <v>3</v>
      </c>
      <c r="T37" s="140">
        <v>196317</v>
      </c>
      <c r="U37" s="140">
        <v>25011</v>
      </c>
      <c r="V37" s="139">
        <v>3</v>
      </c>
      <c r="W37" s="138">
        <v>3</v>
      </c>
      <c r="X37" s="140">
        <v>231014</v>
      </c>
      <c r="Y37" s="140">
        <v>85505</v>
      </c>
      <c r="Z37" s="139">
        <v>1</v>
      </c>
      <c r="AA37" s="138">
        <v>1</v>
      </c>
      <c r="AB37" s="140">
        <v>77427</v>
      </c>
      <c r="AC37" s="140">
        <v>15692</v>
      </c>
      <c r="AD37" s="139">
        <v>1</v>
      </c>
      <c r="AE37" s="138">
        <v>1</v>
      </c>
      <c r="AF37" s="140">
        <v>48471</v>
      </c>
      <c r="AG37" s="140">
        <v>0</v>
      </c>
      <c r="AH37" s="139">
        <v>1</v>
      </c>
      <c r="AI37" s="138">
        <v>1</v>
      </c>
      <c r="AJ37" s="140">
        <v>37583</v>
      </c>
      <c r="AK37" s="140">
        <v>0</v>
      </c>
      <c r="AL37" s="139">
        <v>1</v>
      </c>
      <c r="AM37" s="138">
        <v>1</v>
      </c>
      <c r="AN37" s="140">
        <v>39619</v>
      </c>
      <c r="AO37" s="140">
        <v>0</v>
      </c>
      <c r="AP37" s="139">
        <v>0</v>
      </c>
      <c r="AQ37" s="138">
        <v>0</v>
      </c>
      <c r="AR37" s="140">
        <v>0</v>
      </c>
      <c r="AS37" s="140">
        <v>0</v>
      </c>
      <c r="AT37" s="139">
        <v>0</v>
      </c>
      <c r="AU37" s="138">
        <v>0</v>
      </c>
      <c r="AV37" s="140">
        <v>0</v>
      </c>
      <c r="AW37" s="140">
        <v>0</v>
      </c>
      <c r="AX37" s="139">
        <v>0</v>
      </c>
      <c r="AY37" s="138">
        <v>0</v>
      </c>
      <c r="AZ37" s="140">
        <v>0</v>
      </c>
      <c r="BA37" s="140">
        <v>0</v>
      </c>
      <c r="BB37" s="139">
        <v>0</v>
      </c>
      <c r="BC37" s="138">
        <v>0</v>
      </c>
      <c r="BD37" s="140">
        <v>0</v>
      </c>
      <c r="BE37" s="140">
        <v>0</v>
      </c>
      <c r="BF37" s="139">
        <v>0</v>
      </c>
      <c r="BG37" s="138">
        <v>0</v>
      </c>
      <c r="BH37" s="140">
        <v>0</v>
      </c>
      <c r="BI37" s="140">
        <v>0</v>
      </c>
      <c r="BJ37" s="139">
        <v>0</v>
      </c>
      <c r="BK37" s="138">
        <v>0</v>
      </c>
      <c r="BL37" s="140">
        <v>0</v>
      </c>
      <c r="BM37" s="140">
        <v>0</v>
      </c>
      <c r="BN37" s="139">
        <v>0</v>
      </c>
      <c r="BO37" s="138">
        <v>0</v>
      </c>
      <c r="BP37" s="140">
        <v>0</v>
      </c>
      <c r="BQ37" s="140">
        <v>0</v>
      </c>
      <c r="BR37" s="139">
        <v>0</v>
      </c>
      <c r="BS37" s="138">
        <v>0</v>
      </c>
      <c r="BT37" s="140">
        <v>0</v>
      </c>
      <c r="BU37" s="140">
        <v>0</v>
      </c>
      <c r="BV37" s="139">
        <v>0</v>
      </c>
      <c r="BW37" s="138">
        <v>0</v>
      </c>
      <c r="BX37" s="140">
        <v>0</v>
      </c>
      <c r="BY37" s="140">
        <v>0</v>
      </c>
      <c r="BZ37" s="139">
        <v>0</v>
      </c>
      <c r="CA37" s="138">
        <v>0</v>
      </c>
      <c r="CB37" s="140">
        <v>0</v>
      </c>
      <c r="CC37" s="140">
        <v>0</v>
      </c>
      <c r="CD37" s="139">
        <v>0</v>
      </c>
      <c r="CE37" s="138">
        <v>0</v>
      </c>
      <c r="CF37" s="140">
        <v>0</v>
      </c>
      <c r="CG37" s="140">
        <v>0</v>
      </c>
      <c r="CH37" s="139">
        <v>0</v>
      </c>
      <c r="CI37" s="138">
        <v>0</v>
      </c>
      <c r="CJ37" s="140">
        <v>0</v>
      </c>
      <c r="CK37" s="140">
        <v>0</v>
      </c>
      <c r="CL37" s="139">
        <v>0</v>
      </c>
      <c r="CM37" s="138">
        <v>0</v>
      </c>
      <c r="CN37" s="140">
        <v>0</v>
      </c>
      <c r="CO37" s="140">
        <v>0</v>
      </c>
      <c r="CP37" s="139">
        <v>0</v>
      </c>
      <c r="CQ37" s="138">
        <v>0</v>
      </c>
      <c r="CR37" s="140">
        <v>0</v>
      </c>
      <c r="CS37" s="140">
        <v>0</v>
      </c>
      <c r="CT37" s="139">
        <v>0</v>
      </c>
      <c r="CU37" s="138">
        <v>0</v>
      </c>
      <c r="CV37" s="140">
        <v>0</v>
      </c>
      <c r="CW37" s="140">
        <v>0</v>
      </c>
      <c r="CX37" s="139">
        <v>0</v>
      </c>
      <c r="CY37" s="138">
        <v>0</v>
      </c>
      <c r="CZ37" s="140">
        <v>0</v>
      </c>
      <c r="DA37" s="140">
        <v>0</v>
      </c>
      <c r="DB37" s="139">
        <v>0</v>
      </c>
      <c r="DC37" s="138">
        <v>0</v>
      </c>
      <c r="DD37" s="140">
        <v>0</v>
      </c>
      <c r="DE37" s="140">
        <v>0</v>
      </c>
      <c r="DF37" s="139">
        <v>0</v>
      </c>
      <c r="DG37" s="138">
        <v>0</v>
      </c>
      <c r="DH37" s="140">
        <v>0</v>
      </c>
      <c r="DI37" s="140">
        <v>0</v>
      </c>
      <c r="DJ37" s="139">
        <v>0</v>
      </c>
      <c r="DK37" s="138">
        <v>0</v>
      </c>
      <c r="DL37" s="140">
        <v>0</v>
      </c>
      <c r="DM37" s="140">
        <v>0</v>
      </c>
      <c r="DN37" s="139">
        <v>0</v>
      </c>
      <c r="DO37" s="138">
        <v>0</v>
      </c>
      <c r="DP37" s="140">
        <v>0</v>
      </c>
      <c r="DQ37" s="140">
        <v>0</v>
      </c>
      <c r="DR37" s="139">
        <v>0</v>
      </c>
      <c r="DS37" s="138">
        <v>0</v>
      </c>
      <c r="DT37" s="140">
        <v>0</v>
      </c>
      <c r="DU37" s="140">
        <v>0</v>
      </c>
    </row>
    <row r="38" spans="1:125" ht="13.5" customHeight="1" x14ac:dyDescent="0.15">
      <c r="A38" s="138" t="s">
        <v>35</v>
      </c>
      <c r="B38" s="139" t="s">
        <v>421</v>
      </c>
      <c r="C38" s="138" t="s">
        <v>1</v>
      </c>
      <c r="D38" s="140">
        <v>2465766</v>
      </c>
      <c r="E38" s="140">
        <v>381079</v>
      </c>
      <c r="F38" s="139">
        <v>7</v>
      </c>
      <c r="G38" s="138">
        <v>7</v>
      </c>
      <c r="H38" s="140">
        <v>1748274</v>
      </c>
      <c r="I38" s="140">
        <v>192262</v>
      </c>
      <c r="J38" s="139">
        <v>7</v>
      </c>
      <c r="K38" s="138">
        <v>7</v>
      </c>
      <c r="L38" s="140">
        <v>507567</v>
      </c>
      <c r="M38" s="140">
        <v>99973</v>
      </c>
      <c r="N38" s="139">
        <v>3</v>
      </c>
      <c r="O38" s="138">
        <v>3</v>
      </c>
      <c r="P38" s="140">
        <v>209925</v>
      </c>
      <c r="Q38" s="140">
        <v>88844</v>
      </c>
      <c r="R38" s="139">
        <v>0</v>
      </c>
      <c r="S38" s="138">
        <v>0</v>
      </c>
      <c r="T38" s="140">
        <v>0</v>
      </c>
      <c r="U38" s="140">
        <v>0</v>
      </c>
      <c r="V38" s="139">
        <v>0</v>
      </c>
      <c r="W38" s="138">
        <v>0</v>
      </c>
      <c r="X38" s="140">
        <v>0</v>
      </c>
      <c r="Y38" s="140">
        <v>0</v>
      </c>
      <c r="Z38" s="139">
        <v>0</v>
      </c>
      <c r="AA38" s="138">
        <v>0</v>
      </c>
      <c r="AB38" s="140">
        <v>0</v>
      </c>
      <c r="AC38" s="140">
        <v>0</v>
      </c>
      <c r="AD38" s="139">
        <v>0</v>
      </c>
      <c r="AE38" s="138">
        <v>0</v>
      </c>
      <c r="AF38" s="140">
        <v>0</v>
      </c>
      <c r="AG38" s="140">
        <v>0</v>
      </c>
      <c r="AH38" s="139">
        <v>0</v>
      </c>
      <c r="AI38" s="138">
        <v>0</v>
      </c>
      <c r="AJ38" s="140">
        <v>0</v>
      </c>
      <c r="AK38" s="140">
        <v>0</v>
      </c>
      <c r="AL38" s="139">
        <v>0</v>
      </c>
      <c r="AM38" s="138">
        <v>0</v>
      </c>
      <c r="AN38" s="140">
        <v>0</v>
      </c>
      <c r="AO38" s="140">
        <v>0</v>
      </c>
      <c r="AP38" s="139">
        <v>0</v>
      </c>
      <c r="AQ38" s="138">
        <v>0</v>
      </c>
      <c r="AR38" s="140">
        <v>0</v>
      </c>
      <c r="AS38" s="140">
        <v>0</v>
      </c>
      <c r="AT38" s="139">
        <v>0</v>
      </c>
      <c r="AU38" s="138">
        <v>0</v>
      </c>
      <c r="AV38" s="140">
        <v>0</v>
      </c>
      <c r="AW38" s="140">
        <v>0</v>
      </c>
      <c r="AX38" s="139">
        <v>0</v>
      </c>
      <c r="AY38" s="138">
        <v>0</v>
      </c>
      <c r="AZ38" s="140">
        <v>0</v>
      </c>
      <c r="BA38" s="140">
        <v>0</v>
      </c>
      <c r="BB38" s="139">
        <v>0</v>
      </c>
      <c r="BC38" s="138">
        <v>0</v>
      </c>
      <c r="BD38" s="140">
        <v>0</v>
      </c>
      <c r="BE38" s="140">
        <v>0</v>
      </c>
      <c r="BF38" s="139">
        <v>0</v>
      </c>
      <c r="BG38" s="138">
        <v>0</v>
      </c>
      <c r="BH38" s="140">
        <v>0</v>
      </c>
      <c r="BI38" s="140">
        <v>0</v>
      </c>
      <c r="BJ38" s="139">
        <v>0</v>
      </c>
      <c r="BK38" s="138">
        <v>0</v>
      </c>
      <c r="BL38" s="140">
        <v>0</v>
      </c>
      <c r="BM38" s="140">
        <v>0</v>
      </c>
      <c r="BN38" s="139">
        <v>0</v>
      </c>
      <c r="BO38" s="138">
        <v>0</v>
      </c>
      <c r="BP38" s="140">
        <v>0</v>
      </c>
      <c r="BQ38" s="140">
        <v>0</v>
      </c>
      <c r="BR38" s="139">
        <v>0</v>
      </c>
      <c r="BS38" s="138">
        <v>0</v>
      </c>
      <c r="BT38" s="140">
        <v>0</v>
      </c>
      <c r="BU38" s="140">
        <v>0</v>
      </c>
      <c r="BV38" s="139">
        <v>0</v>
      </c>
      <c r="BW38" s="138">
        <v>0</v>
      </c>
      <c r="BX38" s="140">
        <v>0</v>
      </c>
      <c r="BY38" s="140">
        <v>0</v>
      </c>
      <c r="BZ38" s="139">
        <v>0</v>
      </c>
      <c r="CA38" s="138">
        <v>0</v>
      </c>
      <c r="CB38" s="140">
        <v>0</v>
      </c>
      <c r="CC38" s="140">
        <v>0</v>
      </c>
      <c r="CD38" s="139">
        <v>0</v>
      </c>
      <c r="CE38" s="138">
        <v>0</v>
      </c>
      <c r="CF38" s="140">
        <v>0</v>
      </c>
      <c r="CG38" s="140">
        <v>0</v>
      </c>
      <c r="CH38" s="139">
        <v>0</v>
      </c>
      <c r="CI38" s="138">
        <v>0</v>
      </c>
      <c r="CJ38" s="140">
        <v>0</v>
      </c>
      <c r="CK38" s="140">
        <v>0</v>
      </c>
      <c r="CL38" s="139">
        <v>0</v>
      </c>
      <c r="CM38" s="138">
        <v>0</v>
      </c>
      <c r="CN38" s="140">
        <v>0</v>
      </c>
      <c r="CO38" s="140">
        <v>0</v>
      </c>
      <c r="CP38" s="139">
        <v>0</v>
      </c>
      <c r="CQ38" s="138">
        <v>0</v>
      </c>
      <c r="CR38" s="140">
        <v>0</v>
      </c>
      <c r="CS38" s="140">
        <v>0</v>
      </c>
      <c r="CT38" s="139">
        <v>0</v>
      </c>
      <c r="CU38" s="138">
        <v>0</v>
      </c>
      <c r="CV38" s="140">
        <v>0</v>
      </c>
      <c r="CW38" s="140">
        <v>0</v>
      </c>
      <c r="CX38" s="139">
        <v>0</v>
      </c>
      <c r="CY38" s="138">
        <v>0</v>
      </c>
      <c r="CZ38" s="140">
        <v>0</v>
      </c>
      <c r="DA38" s="140">
        <v>0</v>
      </c>
      <c r="DB38" s="139">
        <v>0</v>
      </c>
      <c r="DC38" s="138">
        <v>0</v>
      </c>
      <c r="DD38" s="140">
        <v>0</v>
      </c>
      <c r="DE38" s="140">
        <v>0</v>
      </c>
      <c r="DF38" s="139">
        <v>0</v>
      </c>
      <c r="DG38" s="138">
        <v>0</v>
      </c>
      <c r="DH38" s="140">
        <v>0</v>
      </c>
      <c r="DI38" s="140">
        <v>0</v>
      </c>
      <c r="DJ38" s="139">
        <v>0</v>
      </c>
      <c r="DK38" s="138">
        <v>0</v>
      </c>
      <c r="DL38" s="140">
        <v>0</v>
      </c>
      <c r="DM38" s="140">
        <v>0</v>
      </c>
      <c r="DN38" s="139">
        <v>0</v>
      </c>
      <c r="DO38" s="138">
        <v>0</v>
      </c>
      <c r="DP38" s="140">
        <v>0</v>
      </c>
      <c r="DQ38" s="140">
        <v>0</v>
      </c>
      <c r="DR38" s="139">
        <v>0</v>
      </c>
      <c r="DS38" s="138">
        <v>0</v>
      </c>
      <c r="DT38" s="140">
        <v>0</v>
      </c>
      <c r="DU38" s="140">
        <v>0</v>
      </c>
    </row>
    <row r="39" spans="1:125" ht="13.5" customHeight="1" x14ac:dyDescent="0.15">
      <c r="A39" s="138" t="s">
        <v>36</v>
      </c>
      <c r="B39" s="139" t="s">
        <v>422</v>
      </c>
      <c r="C39" s="138" t="s">
        <v>1</v>
      </c>
      <c r="D39" s="140">
        <v>4174013</v>
      </c>
      <c r="E39" s="140">
        <v>1640929</v>
      </c>
      <c r="F39" s="139">
        <v>15</v>
      </c>
      <c r="G39" s="138">
        <v>15</v>
      </c>
      <c r="H39" s="140">
        <v>2864727</v>
      </c>
      <c r="I39" s="140">
        <v>1028067</v>
      </c>
      <c r="J39" s="139">
        <v>15</v>
      </c>
      <c r="K39" s="138">
        <v>15</v>
      </c>
      <c r="L39" s="140">
        <v>831043</v>
      </c>
      <c r="M39" s="140">
        <v>451498</v>
      </c>
      <c r="N39" s="139">
        <v>7</v>
      </c>
      <c r="O39" s="138">
        <v>7</v>
      </c>
      <c r="P39" s="140">
        <v>259579</v>
      </c>
      <c r="Q39" s="140">
        <v>109768</v>
      </c>
      <c r="R39" s="139">
        <v>3</v>
      </c>
      <c r="S39" s="138">
        <v>3</v>
      </c>
      <c r="T39" s="140">
        <v>84129</v>
      </c>
      <c r="U39" s="140">
        <v>22952</v>
      </c>
      <c r="V39" s="139">
        <v>3</v>
      </c>
      <c r="W39" s="138">
        <v>3</v>
      </c>
      <c r="X39" s="140">
        <v>134535</v>
      </c>
      <c r="Y39" s="140">
        <v>28644</v>
      </c>
      <c r="Z39" s="139">
        <v>0</v>
      </c>
      <c r="AA39" s="138">
        <v>0</v>
      </c>
      <c r="AB39" s="140">
        <v>0</v>
      </c>
      <c r="AC39" s="140">
        <v>0</v>
      </c>
      <c r="AD39" s="139">
        <v>0</v>
      </c>
      <c r="AE39" s="138">
        <v>0</v>
      </c>
      <c r="AF39" s="140">
        <v>0</v>
      </c>
      <c r="AG39" s="140">
        <v>0</v>
      </c>
      <c r="AH39" s="139">
        <v>0</v>
      </c>
      <c r="AI39" s="138">
        <v>0</v>
      </c>
      <c r="AJ39" s="140">
        <v>0</v>
      </c>
      <c r="AK39" s="140">
        <v>0</v>
      </c>
      <c r="AL39" s="139">
        <v>0</v>
      </c>
      <c r="AM39" s="138">
        <v>0</v>
      </c>
      <c r="AN39" s="140">
        <v>0</v>
      </c>
      <c r="AO39" s="140">
        <v>0</v>
      </c>
      <c r="AP39" s="139">
        <v>0</v>
      </c>
      <c r="AQ39" s="138">
        <v>0</v>
      </c>
      <c r="AR39" s="140">
        <v>0</v>
      </c>
      <c r="AS39" s="140">
        <v>0</v>
      </c>
      <c r="AT39" s="139">
        <v>0</v>
      </c>
      <c r="AU39" s="138">
        <v>0</v>
      </c>
      <c r="AV39" s="140">
        <v>0</v>
      </c>
      <c r="AW39" s="140">
        <v>0</v>
      </c>
      <c r="AX39" s="139">
        <v>0</v>
      </c>
      <c r="AY39" s="138">
        <v>0</v>
      </c>
      <c r="AZ39" s="140">
        <v>0</v>
      </c>
      <c r="BA39" s="140">
        <v>0</v>
      </c>
      <c r="BB39" s="139">
        <v>0</v>
      </c>
      <c r="BC39" s="138">
        <v>0</v>
      </c>
      <c r="BD39" s="140">
        <v>0</v>
      </c>
      <c r="BE39" s="140">
        <v>0</v>
      </c>
      <c r="BF39" s="139">
        <v>0</v>
      </c>
      <c r="BG39" s="138">
        <v>0</v>
      </c>
      <c r="BH39" s="140">
        <v>0</v>
      </c>
      <c r="BI39" s="140">
        <v>0</v>
      </c>
      <c r="BJ39" s="139">
        <v>0</v>
      </c>
      <c r="BK39" s="138">
        <v>0</v>
      </c>
      <c r="BL39" s="140">
        <v>0</v>
      </c>
      <c r="BM39" s="140">
        <v>0</v>
      </c>
      <c r="BN39" s="139">
        <v>0</v>
      </c>
      <c r="BO39" s="138">
        <v>0</v>
      </c>
      <c r="BP39" s="140">
        <v>0</v>
      </c>
      <c r="BQ39" s="140">
        <v>0</v>
      </c>
      <c r="BR39" s="139">
        <v>0</v>
      </c>
      <c r="BS39" s="138">
        <v>0</v>
      </c>
      <c r="BT39" s="140">
        <v>0</v>
      </c>
      <c r="BU39" s="140">
        <v>0</v>
      </c>
      <c r="BV39" s="139">
        <v>0</v>
      </c>
      <c r="BW39" s="138">
        <v>0</v>
      </c>
      <c r="BX39" s="140">
        <v>0</v>
      </c>
      <c r="BY39" s="140">
        <v>0</v>
      </c>
      <c r="BZ39" s="139">
        <v>0</v>
      </c>
      <c r="CA39" s="138">
        <v>0</v>
      </c>
      <c r="CB39" s="140">
        <v>0</v>
      </c>
      <c r="CC39" s="140">
        <v>0</v>
      </c>
      <c r="CD39" s="139">
        <v>0</v>
      </c>
      <c r="CE39" s="138">
        <v>0</v>
      </c>
      <c r="CF39" s="140">
        <v>0</v>
      </c>
      <c r="CG39" s="140">
        <v>0</v>
      </c>
      <c r="CH39" s="139">
        <v>0</v>
      </c>
      <c r="CI39" s="138">
        <v>0</v>
      </c>
      <c r="CJ39" s="140">
        <v>0</v>
      </c>
      <c r="CK39" s="140">
        <v>0</v>
      </c>
      <c r="CL39" s="139">
        <v>0</v>
      </c>
      <c r="CM39" s="138">
        <v>0</v>
      </c>
      <c r="CN39" s="140">
        <v>0</v>
      </c>
      <c r="CO39" s="140">
        <v>0</v>
      </c>
      <c r="CP39" s="139">
        <v>0</v>
      </c>
      <c r="CQ39" s="138">
        <v>0</v>
      </c>
      <c r="CR39" s="140">
        <v>0</v>
      </c>
      <c r="CS39" s="140">
        <v>0</v>
      </c>
      <c r="CT39" s="139">
        <v>0</v>
      </c>
      <c r="CU39" s="138">
        <v>0</v>
      </c>
      <c r="CV39" s="140">
        <v>0</v>
      </c>
      <c r="CW39" s="140">
        <v>0</v>
      </c>
      <c r="CX39" s="139">
        <v>0</v>
      </c>
      <c r="CY39" s="138">
        <v>0</v>
      </c>
      <c r="CZ39" s="140">
        <v>0</v>
      </c>
      <c r="DA39" s="140">
        <v>0</v>
      </c>
      <c r="DB39" s="139">
        <v>0</v>
      </c>
      <c r="DC39" s="138">
        <v>0</v>
      </c>
      <c r="DD39" s="140">
        <v>0</v>
      </c>
      <c r="DE39" s="140">
        <v>0</v>
      </c>
      <c r="DF39" s="139">
        <v>0</v>
      </c>
      <c r="DG39" s="138">
        <v>0</v>
      </c>
      <c r="DH39" s="140">
        <v>0</v>
      </c>
      <c r="DI39" s="140">
        <v>0</v>
      </c>
      <c r="DJ39" s="139">
        <v>0</v>
      </c>
      <c r="DK39" s="138">
        <v>0</v>
      </c>
      <c r="DL39" s="140">
        <v>0</v>
      </c>
      <c r="DM39" s="140">
        <v>0</v>
      </c>
      <c r="DN39" s="139">
        <v>0</v>
      </c>
      <c r="DO39" s="138">
        <v>0</v>
      </c>
      <c r="DP39" s="140">
        <v>0</v>
      </c>
      <c r="DQ39" s="140">
        <v>0</v>
      </c>
      <c r="DR39" s="139">
        <v>0</v>
      </c>
      <c r="DS39" s="138">
        <v>0</v>
      </c>
      <c r="DT39" s="140">
        <v>0</v>
      </c>
      <c r="DU39" s="140">
        <v>0</v>
      </c>
    </row>
    <row r="40" spans="1:125" ht="13.5" customHeight="1" x14ac:dyDescent="0.15">
      <c r="A40" s="138" t="s">
        <v>37</v>
      </c>
      <c r="B40" s="139" t="s">
        <v>423</v>
      </c>
      <c r="C40" s="138" t="s">
        <v>1</v>
      </c>
      <c r="D40" s="140">
        <v>3648055</v>
      </c>
      <c r="E40" s="140">
        <v>808212</v>
      </c>
      <c r="F40" s="139">
        <v>4</v>
      </c>
      <c r="G40" s="138">
        <v>4</v>
      </c>
      <c r="H40" s="140">
        <v>2113691</v>
      </c>
      <c r="I40" s="140">
        <v>306119</v>
      </c>
      <c r="J40" s="139">
        <v>4</v>
      </c>
      <c r="K40" s="138">
        <v>4</v>
      </c>
      <c r="L40" s="140">
        <v>749131</v>
      </c>
      <c r="M40" s="140">
        <v>76246</v>
      </c>
      <c r="N40" s="139">
        <v>2</v>
      </c>
      <c r="O40" s="138">
        <v>2</v>
      </c>
      <c r="P40" s="140">
        <v>662821</v>
      </c>
      <c r="Q40" s="140">
        <v>144511</v>
      </c>
      <c r="R40" s="139">
        <v>1</v>
      </c>
      <c r="S40" s="138">
        <v>1</v>
      </c>
      <c r="T40" s="140">
        <v>122412</v>
      </c>
      <c r="U40" s="140">
        <v>17152</v>
      </c>
      <c r="V40" s="139">
        <v>1</v>
      </c>
      <c r="W40" s="138">
        <v>1</v>
      </c>
      <c r="X40" s="140">
        <v>0</v>
      </c>
      <c r="Y40" s="140">
        <v>264184</v>
      </c>
      <c r="Z40" s="139">
        <v>0</v>
      </c>
      <c r="AA40" s="138">
        <v>0</v>
      </c>
      <c r="AB40" s="140">
        <v>0</v>
      </c>
      <c r="AC40" s="140">
        <v>0</v>
      </c>
      <c r="AD40" s="139">
        <v>0</v>
      </c>
      <c r="AE40" s="138">
        <v>0</v>
      </c>
      <c r="AF40" s="140">
        <v>0</v>
      </c>
      <c r="AG40" s="140">
        <v>0</v>
      </c>
      <c r="AH40" s="139">
        <v>0</v>
      </c>
      <c r="AI40" s="138">
        <v>0</v>
      </c>
      <c r="AJ40" s="140">
        <v>0</v>
      </c>
      <c r="AK40" s="140">
        <v>0</v>
      </c>
      <c r="AL40" s="139">
        <v>0</v>
      </c>
      <c r="AM40" s="138">
        <v>0</v>
      </c>
      <c r="AN40" s="140">
        <v>0</v>
      </c>
      <c r="AO40" s="140">
        <v>0</v>
      </c>
      <c r="AP40" s="139">
        <v>0</v>
      </c>
      <c r="AQ40" s="138">
        <v>0</v>
      </c>
      <c r="AR40" s="140">
        <v>0</v>
      </c>
      <c r="AS40" s="140">
        <v>0</v>
      </c>
      <c r="AT40" s="139">
        <v>0</v>
      </c>
      <c r="AU40" s="138">
        <v>0</v>
      </c>
      <c r="AV40" s="140">
        <v>0</v>
      </c>
      <c r="AW40" s="140">
        <v>0</v>
      </c>
      <c r="AX40" s="139">
        <v>0</v>
      </c>
      <c r="AY40" s="138">
        <v>0</v>
      </c>
      <c r="AZ40" s="140">
        <v>0</v>
      </c>
      <c r="BA40" s="140">
        <v>0</v>
      </c>
      <c r="BB40" s="139">
        <v>0</v>
      </c>
      <c r="BC40" s="138">
        <v>0</v>
      </c>
      <c r="BD40" s="140">
        <v>0</v>
      </c>
      <c r="BE40" s="140">
        <v>0</v>
      </c>
      <c r="BF40" s="139">
        <v>0</v>
      </c>
      <c r="BG40" s="138">
        <v>0</v>
      </c>
      <c r="BH40" s="140">
        <v>0</v>
      </c>
      <c r="BI40" s="140">
        <v>0</v>
      </c>
      <c r="BJ40" s="139">
        <v>0</v>
      </c>
      <c r="BK40" s="138">
        <v>0</v>
      </c>
      <c r="BL40" s="140">
        <v>0</v>
      </c>
      <c r="BM40" s="140">
        <v>0</v>
      </c>
      <c r="BN40" s="139">
        <v>0</v>
      </c>
      <c r="BO40" s="138">
        <v>0</v>
      </c>
      <c r="BP40" s="140">
        <v>0</v>
      </c>
      <c r="BQ40" s="140">
        <v>0</v>
      </c>
      <c r="BR40" s="139">
        <v>0</v>
      </c>
      <c r="BS40" s="138">
        <v>0</v>
      </c>
      <c r="BT40" s="140">
        <v>0</v>
      </c>
      <c r="BU40" s="140">
        <v>0</v>
      </c>
      <c r="BV40" s="139">
        <v>0</v>
      </c>
      <c r="BW40" s="138">
        <v>0</v>
      </c>
      <c r="BX40" s="140">
        <v>0</v>
      </c>
      <c r="BY40" s="140">
        <v>0</v>
      </c>
      <c r="BZ40" s="139">
        <v>0</v>
      </c>
      <c r="CA40" s="138">
        <v>0</v>
      </c>
      <c r="CB40" s="140">
        <v>0</v>
      </c>
      <c r="CC40" s="140">
        <v>0</v>
      </c>
      <c r="CD40" s="139">
        <v>0</v>
      </c>
      <c r="CE40" s="138">
        <v>0</v>
      </c>
      <c r="CF40" s="140">
        <v>0</v>
      </c>
      <c r="CG40" s="140">
        <v>0</v>
      </c>
      <c r="CH40" s="139">
        <v>0</v>
      </c>
      <c r="CI40" s="138">
        <v>0</v>
      </c>
      <c r="CJ40" s="140">
        <v>0</v>
      </c>
      <c r="CK40" s="140">
        <v>0</v>
      </c>
      <c r="CL40" s="139">
        <v>0</v>
      </c>
      <c r="CM40" s="138">
        <v>0</v>
      </c>
      <c r="CN40" s="140">
        <v>0</v>
      </c>
      <c r="CO40" s="140">
        <v>0</v>
      </c>
      <c r="CP40" s="139">
        <v>0</v>
      </c>
      <c r="CQ40" s="138">
        <v>0</v>
      </c>
      <c r="CR40" s="140">
        <v>0</v>
      </c>
      <c r="CS40" s="140">
        <v>0</v>
      </c>
      <c r="CT40" s="139">
        <v>0</v>
      </c>
      <c r="CU40" s="138">
        <v>0</v>
      </c>
      <c r="CV40" s="140">
        <v>0</v>
      </c>
      <c r="CW40" s="140">
        <v>0</v>
      </c>
      <c r="CX40" s="139">
        <v>0</v>
      </c>
      <c r="CY40" s="138">
        <v>0</v>
      </c>
      <c r="CZ40" s="140">
        <v>0</v>
      </c>
      <c r="DA40" s="140">
        <v>0</v>
      </c>
      <c r="DB40" s="139">
        <v>0</v>
      </c>
      <c r="DC40" s="138">
        <v>0</v>
      </c>
      <c r="DD40" s="140">
        <v>0</v>
      </c>
      <c r="DE40" s="140">
        <v>0</v>
      </c>
      <c r="DF40" s="139">
        <v>0</v>
      </c>
      <c r="DG40" s="138">
        <v>0</v>
      </c>
      <c r="DH40" s="140">
        <v>0</v>
      </c>
      <c r="DI40" s="140">
        <v>0</v>
      </c>
      <c r="DJ40" s="139">
        <v>0</v>
      </c>
      <c r="DK40" s="138">
        <v>0</v>
      </c>
      <c r="DL40" s="140">
        <v>0</v>
      </c>
      <c r="DM40" s="140">
        <v>0</v>
      </c>
      <c r="DN40" s="139">
        <v>0</v>
      </c>
      <c r="DO40" s="138">
        <v>0</v>
      </c>
      <c r="DP40" s="140">
        <v>0</v>
      </c>
      <c r="DQ40" s="140">
        <v>0</v>
      </c>
      <c r="DR40" s="139">
        <v>0</v>
      </c>
      <c r="DS40" s="138">
        <v>0</v>
      </c>
      <c r="DT40" s="140">
        <v>0</v>
      </c>
      <c r="DU40" s="140">
        <v>0</v>
      </c>
    </row>
    <row r="41" spans="1:125" ht="13.5" customHeight="1" x14ac:dyDescent="0.15">
      <c r="A41" s="138" t="s">
        <v>38</v>
      </c>
      <c r="B41" s="139" t="s">
        <v>424</v>
      </c>
      <c r="C41" s="138" t="s">
        <v>1</v>
      </c>
      <c r="D41" s="140">
        <v>2537052</v>
      </c>
      <c r="E41" s="140">
        <v>162787</v>
      </c>
      <c r="F41" s="139">
        <v>5</v>
      </c>
      <c r="G41" s="138">
        <v>5</v>
      </c>
      <c r="H41" s="140">
        <v>950464</v>
      </c>
      <c r="I41" s="140">
        <v>84457</v>
      </c>
      <c r="J41" s="139">
        <v>5</v>
      </c>
      <c r="K41" s="138">
        <v>5</v>
      </c>
      <c r="L41" s="140">
        <v>681527</v>
      </c>
      <c r="M41" s="140">
        <v>16127</v>
      </c>
      <c r="N41" s="139">
        <v>3</v>
      </c>
      <c r="O41" s="138">
        <v>3</v>
      </c>
      <c r="P41" s="140">
        <v>781186</v>
      </c>
      <c r="Q41" s="140">
        <v>9594</v>
      </c>
      <c r="R41" s="139">
        <v>1</v>
      </c>
      <c r="S41" s="138">
        <v>1</v>
      </c>
      <c r="T41" s="140">
        <v>62905</v>
      </c>
      <c r="U41" s="140">
        <v>28342</v>
      </c>
      <c r="V41" s="139">
        <v>1</v>
      </c>
      <c r="W41" s="138">
        <v>1</v>
      </c>
      <c r="X41" s="140">
        <v>60970</v>
      </c>
      <c r="Y41" s="140">
        <v>24267</v>
      </c>
      <c r="Z41" s="139">
        <v>0</v>
      </c>
      <c r="AA41" s="138">
        <v>0</v>
      </c>
      <c r="AB41" s="140">
        <v>0</v>
      </c>
      <c r="AC41" s="140">
        <v>0</v>
      </c>
      <c r="AD41" s="139">
        <v>0</v>
      </c>
      <c r="AE41" s="138">
        <v>0</v>
      </c>
      <c r="AF41" s="140">
        <v>0</v>
      </c>
      <c r="AG41" s="140">
        <v>0</v>
      </c>
      <c r="AH41" s="139">
        <v>0</v>
      </c>
      <c r="AI41" s="138">
        <v>0</v>
      </c>
      <c r="AJ41" s="140">
        <v>0</v>
      </c>
      <c r="AK41" s="140">
        <v>0</v>
      </c>
      <c r="AL41" s="139">
        <v>0</v>
      </c>
      <c r="AM41" s="138">
        <v>0</v>
      </c>
      <c r="AN41" s="140">
        <v>0</v>
      </c>
      <c r="AO41" s="140">
        <v>0</v>
      </c>
      <c r="AP41" s="139">
        <v>0</v>
      </c>
      <c r="AQ41" s="138">
        <v>0</v>
      </c>
      <c r="AR41" s="140">
        <v>0</v>
      </c>
      <c r="AS41" s="140">
        <v>0</v>
      </c>
      <c r="AT41" s="139">
        <v>0</v>
      </c>
      <c r="AU41" s="138">
        <v>0</v>
      </c>
      <c r="AV41" s="140">
        <v>0</v>
      </c>
      <c r="AW41" s="140">
        <v>0</v>
      </c>
      <c r="AX41" s="139">
        <v>0</v>
      </c>
      <c r="AY41" s="138">
        <v>0</v>
      </c>
      <c r="AZ41" s="140">
        <v>0</v>
      </c>
      <c r="BA41" s="140">
        <v>0</v>
      </c>
      <c r="BB41" s="139">
        <v>0</v>
      </c>
      <c r="BC41" s="138">
        <v>0</v>
      </c>
      <c r="BD41" s="140">
        <v>0</v>
      </c>
      <c r="BE41" s="140">
        <v>0</v>
      </c>
      <c r="BF41" s="139">
        <v>0</v>
      </c>
      <c r="BG41" s="138">
        <v>0</v>
      </c>
      <c r="BH41" s="140">
        <v>0</v>
      </c>
      <c r="BI41" s="140">
        <v>0</v>
      </c>
      <c r="BJ41" s="139">
        <v>0</v>
      </c>
      <c r="BK41" s="138">
        <v>0</v>
      </c>
      <c r="BL41" s="140">
        <v>0</v>
      </c>
      <c r="BM41" s="140">
        <v>0</v>
      </c>
      <c r="BN41" s="139">
        <v>0</v>
      </c>
      <c r="BO41" s="138">
        <v>0</v>
      </c>
      <c r="BP41" s="140">
        <v>0</v>
      </c>
      <c r="BQ41" s="140">
        <v>0</v>
      </c>
      <c r="BR41" s="139">
        <v>0</v>
      </c>
      <c r="BS41" s="138">
        <v>0</v>
      </c>
      <c r="BT41" s="140">
        <v>0</v>
      </c>
      <c r="BU41" s="140">
        <v>0</v>
      </c>
      <c r="BV41" s="139">
        <v>0</v>
      </c>
      <c r="BW41" s="138">
        <v>0</v>
      </c>
      <c r="BX41" s="140">
        <v>0</v>
      </c>
      <c r="BY41" s="140">
        <v>0</v>
      </c>
      <c r="BZ41" s="139">
        <v>0</v>
      </c>
      <c r="CA41" s="138">
        <v>0</v>
      </c>
      <c r="CB41" s="140">
        <v>0</v>
      </c>
      <c r="CC41" s="140">
        <v>0</v>
      </c>
      <c r="CD41" s="139">
        <v>0</v>
      </c>
      <c r="CE41" s="138">
        <v>0</v>
      </c>
      <c r="CF41" s="140">
        <v>0</v>
      </c>
      <c r="CG41" s="140">
        <v>0</v>
      </c>
      <c r="CH41" s="139">
        <v>0</v>
      </c>
      <c r="CI41" s="138">
        <v>0</v>
      </c>
      <c r="CJ41" s="140">
        <v>0</v>
      </c>
      <c r="CK41" s="140">
        <v>0</v>
      </c>
      <c r="CL41" s="139">
        <v>0</v>
      </c>
      <c r="CM41" s="138">
        <v>0</v>
      </c>
      <c r="CN41" s="140">
        <v>0</v>
      </c>
      <c r="CO41" s="140">
        <v>0</v>
      </c>
      <c r="CP41" s="139">
        <v>0</v>
      </c>
      <c r="CQ41" s="138">
        <v>0</v>
      </c>
      <c r="CR41" s="140">
        <v>0</v>
      </c>
      <c r="CS41" s="140">
        <v>0</v>
      </c>
      <c r="CT41" s="139">
        <v>0</v>
      </c>
      <c r="CU41" s="138">
        <v>0</v>
      </c>
      <c r="CV41" s="140">
        <v>0</v>
      </c>
      <c r="CW41" s="140">
        <v>0</v>
      </c>
      <c r="CX41" s="139">
        <v>0</v>
      </c>
      <c r="CY41" s="138">
        <v>0</v>
      </c>
      <c r="CZ41" s="140">
        <v>0</v>
      </c>
      <c r="DA41" s="140">
        <v>0</v>
      </c>
      <c r="DB41" s="139">
        <v>0</v>
      </c>
      <c r="DC41" s="138">
        <v>0</v>
      </c>
      <c r="DD41" s="140">
        <v>0</v>
      </c>
      <c r="DE41" s="140">
        <v>0</v>
      </c>
      <c r="DF41" s="139">
        <v>0</v>
      </c>
      <c r="DG41" s="138">
        <v>0</v>
      </c>
      <c r="DH41" s="140">
        <v>0</v>
      </c>
      <c r="DI41" s="140">
        <v>0</v>
      </c>
      <c r="DJ41" s="139">
        <v>0</v>
      </c>
      <c r="DK41" s="138">
        <v>0</v>
      </c>
      <c r="DL41" s="140">
        <v>0</v>
      </c>
      <c r="DM41" s="140">
        <v>0</v>
      </c>
      <c r="DN41" s="139">
        <v>0</v>
      </c>
      <c r="DO41" s="138">
        <v>0</v>
      </c>
      <c r="DP41" s="140">
        <v>0</v>
      </c>
      <c r="DQ41" s="140">
        <v>0</v>
      </c>
      <c r="DR41" s="139">
        <v>0</v>
      </c>
      <c r="DS41" s="138">
        <v>0</v>
      </c>
      <c r="DT41" s="140">
        <v>0</v>
      </c>
      <c r="DU41" s="140">
        <v>0</v>
      </c>
    </row>
    <row r="42" spans="1:125" ht="13.5" customHeight="1" x14ac:dyDescent="0.15">
      <c r="A42" s="138" t="s">
        <v>39</v>
      </c>
      <c r="B42" s="139" t="s">
        <v>425</v>
      </c>
      <c r="C42" s="138" t="s">
        <v>1</v>
      </c>
      <c r="D42" s="140">
        <v>3660735</v>
      </c>
      <c r="E42" s="140">
        <v>1716461</v>
      </c>
      <c r="F42" s="139">
        <v>7</v>
      </c>
      <c r="G42" s="138">
        <v>7</v>
      </c>
      <c r="H42" s="140">
        <v>1805617</v>
      </c>
      <c r="I42" s="140">
        <v>1203137</v>
      </c>
      <c r="J42" s="139">
        <v>7</v>
      </c>
      <c r="K42" s="138">
        <v>7</v>
      </c>
      <c r="L42" s="140">
        <v>1203073</v>
      </c>
      <c r="M42" s="140">
        <v>345082</v>
      </c>
      <c r="N42" s="139">
        <v>4</v>
      </c>
      <c r="O42" s="138">
        <v>4</v>
      </c>
      <c r="P42" s="140">
        <v>444864</v>
      </c>
      <c r="Q42" s="140">
        <v>153845</v>
      </c>
      <c r="R42" s="139">
        <v>2</v>
      </c>
      <c r="S42" s="138">
        <v>2</v>
      </c>
      <c r="T42" s="140">
        <v>207181</v>
      </c>
      <c r="U42" s="140">
        <v>14397</v>
      </c>
      <c r="V42" s="139">
        <v>0</v>
      </c>
      <c r="W42" s="138">
        <v>0</v>
      </c>
      <c r="X42" s="140">
        <v>0</v>
      </c>
      <c r="Y42" s="140">
        <v>0</v>
      </c>
      <c r="Z42" s="139">
        <v>0</v>
      </c>
      <c r="AA42" s="138">
        <v>0</v>
      </c>
      <c r="AB42" s="140">
        <v>0</v>
      </c>
      <c r="AC42" s="140">
        <v>0</v>
      </c>
      <c r="AD42" s="139">
        <v>0</v>
      </c>
      <c r="AE42" s="138">
        <v>0</v>
      </c>
      <c r="AF42" s="140">
        <v>0</v>
      </c>
      <c r="AG42" s="140">
        <v>0</v>
      </c>
      <c r="AH42" s="139">
        <v>0</v>
      </c>
      <c r="AI42" s="138">
        <v>0</v>
      </c>
      <c r="AJ42" s="140">
        <v>0</v>
      </c>
      <c r="AK42" s="140">
        <v>0</v>
      </c>
      <c r="AL42" s="139">
        <v>0</v>
      </c>
      <c r="AM42" s="138">
        <v>0</v>
      </c>
      <c r="AN42" s="140">
        <v>0</v>
      </c>
      <c r="AO42" s="140">
        <v>0</v>
      </c>
      <c r="AP42" s="139">
        <v>0</v>
      </c>
      <c r="AQ42" s="138">
        <v>0</v>
      </c>
      <c r="AR42" s="140">
        <v>0</v>
      </c>
      <c r="AS42" s="140">
        <v>0</v>
      </c>
      <c r="AT42" s="139">
        <v>0</v>
      </c>
      <c r="AU42" s="138">
        <v>0</v>
      </c>
      <c r="AV42" s="140">
        <v>0</v>
      </c>
      <c r="AW42" s="140">
        <v>0</v>
      </c>
      <c r="AX42" s="139">
        <v>0</v>
      </c>
      <c r="AY42" s="138">
        <v>0</v>
      </c>
      <c r="AZ42" s="140">
        <v>0</v>
      </c>
      <c r="BA42" s="140">
        <v>0</v>
      </c>
      <c r="BB42" s="139">
        <v>0</v>
      </c>
      <c r="BC42" s="138">
        <v>0</v>
      </c>
      <c r="BD42" s="140">
        <v>0</v>
      </c>
      <c r="BE42" s="140">
        <v>0</v>
      </c>
      <c r="BF42" s="139">
        <v>0</v>
      </c>
      <c r="BG42" s="138">
        <v>0</v>
      </c>
      <c r="BH42" s="140">
        <v>0</v>
      </c>
      <c r="BI42" s="140">
        <v>0</v>
      </c>
      <c r="BJ42" s="139">
        <v>0</v>
      </c>
      <c r="BK42" s="138">
        <v>0</v>
      </c>
      <c r="BL42" s="140">
        <v>0</v>
      </c>
      <c r="BM42" s="140">
        <v>0</v>
      </c>
      <c r="BN42" s="139">
        <v>0</v>
      </c>
      <c r="BO42" s="138">
        <v>0</v>
      </c>
      <c r="BP42" s="140">
        <v>0</v>
      </c>
      <c r="BQ42" s="140">
        <v>0</v>
      </c>
      <c r="BR42" s="139">
        <v>0</v>
      </c>
      <c r="BS42" s="138">
        <v>0</v>
      </c>
      <c r="BT42" s="140">
        <v>0</v>
      </c>
      <c r="BU42" s="140">
        <v>0</v>
      </c>
      <c r="BV42" s="139">
        <v>0</v>
      </c>
      <c r="BW42" s="138">
        <v>0</v>
      </c>
      <c r="BX42" s="140">
        <v>0</v>
      </c>
      <c r="BY42" s="140">
        <v>0</v>
      </c>
      <c r="BZ42" s="139">
        <v>0</v>
      </c>
      <c r="CA42" s="138">
        <v>0</v>
      </c>
      <c r="CB42" s="140">
        <v>0</v>
      </c>
      <c r="CC42" s="140">
        <v>0</v>
      </c>
      <c r="CD42" s="139">
        <v>0</v>
      </c>
      <c r="CE42" s="138">
        <v>0</v>
      </c>
      <c r="CF42" s="140">
        <v>0</v>
      </c>
      <c r="CG42" s="140">
        <v>0</v>
      </c>
      <c r="CH42" s="139">
        <v>0</v>
      </c>
      <c r="CI42" s="138">
        <v>0</v>
      </c>
      <c r="CJ42" s="140">
        <v>0</v>
      </c>
      <c r="CK42" s="140">
        <v>0</v>
      </c>
      <c r="CL42" s="139">
        <v>0</v>
      </c>
      <c r="CM42" s="138">
        <v>0</v>
      </c>
      <c r="CN42" s="140">
        <v>0</v>
      </c>
      <c r="CO42" s="140">
        <v>0</v>
      </c>
      <c r="CP42" s="139">
        <v>0</v>
      </c>
      <c r="CQ42" s="138">
        <v>0</v>
      </c>
      <c r="CR42" s="140">
        <v>0</v>
      </c>
      <c r="CS42" s="140">
        <v>0</v>
      </c>
      <c r="CT42" s="139">
        <v>0</v>
      </c>
      <c r="CU42" s="138">
        <v>0</v>
      </c>
      <c r="CV42" s="140">
        <v>0</v>
      </c>
      <c r="CW42" s="140">
        <v>0</v>
      </c>
      <c r="CX42" s="139">
        <v>0</v>
      </c>
      <c r="CY42" s="138">
        <v>0</v>
      </c>
      <c r="CZ42" s="140">
        <v>0</v>
      </c>
      <c r="DA42" s="140">
        <v>0</v>
      </c>
      <c r="DB42" s="139">
        <v>0</v>
      </c>
      <c r="DC42" s="138">
        <v>0</v>
      </c>
      <c r="DD42" s="140">
        <v>0</v>
      </c>
      <c r="DE42" s="140">
        <v>0</v>
      </c>
      <c r="DF42" s="139">
        <v>0</v>
      </c>
      <c r="DG42" s="138">
        <v>0</v>
      </c>
      <c r="DH42" s="140">
        <v>0</v>
      </c>
      <c r="DI42" s="140">
        <v>0</v>
      </c>
      <c r="DJ42" s="139">
        <v>0</v>
      </c>
      <c r="DK42" s="138">
        <v>0</v>
      </c>
      <c r="DL42" s="140">
        <v>0</v>
      </c>
      <c r="DM42" s="140">
        <v>0</v>
      </c>
      <c r="DN42" s="139">
        <v>0</v>
      </c>
      <c r="DO42" s="138">
        <v>0</v>
      </c>
      <c r="DP42" s="140">
        <v>0</v>
      </c>
      <c r="DQ42" s="140">
        <v>0</v>
      </c>
      <c r="DR42" s="139">
        <v>0</v>
      </c>
      <c r="DS42" s="138">
        <v>0</v>
      </c>
      <c r="DT42" s="140">
        <v>0</v>
      </c>
      <c r="DU42" s="140">
        <v>0</v>
      </c>
    </row>
    <row r="43" spans="1:125" ht="13.5" customHeight="1" x14ac:dyDescent="0.15">
      <c r="A43" s="138" t="s">
        <v>40</v>
      </c>
      <c r="B43" s="139" t="s">
        <v>426</v>
      </c>
      <c r="C43" s="138" t="s">
        <v>1</v>
      </c>
      <c r="D43" s="140">
        <v>2885214</v>
      </c>
      <c r="E43" s="140">
        <v>558031</v>
      </c>
      <c r="F43" s="139">
        <v>6</v>
      </c>
      <c r="G43" s="138">
        <v>6</v>
      </c>
      <c r="H43" s="140">
        <v>1624667</v>
      </c>
      <c r="I43" s="140">
        <v>372678</v>
      </c>
      <c r="J43" s="139">
        <v>6</v>
      </c>
      <c r="K43" s="138">
        <v>6</v>
      </c>
      <c r="L43" s="140">
        <v>806325</v>
      </c>
      <c r="M43" s="140">
        <v>119863</v>
      </c>
      <c r="N43" s="139">
        <v>2</v>
      </c>
      <c r="O43" s="138">
        <v>2</v>
      </c>
      <c r="P43" s="140">
        <v>263234</v>
      </c>
      <c r="Q43" s="140">
        <v>17264</v>
      </c>
      <c r="R43" s="139">
        <v>1</v>
      </c>
      <c r="S43" s="138">
        <v>1</v>
      </c>
      <c r="T43" s="140">
        <v>118241</v>
      </c>
      <c r="U43" s="140">
        <v>25334</v>
      </c>
      <c r="V43" s="139">
        <v>1</v>
      </c>
      <c r="W43" s="138">
        <v>1</v>
      </c>
      <c r="X43" s="140">
        <v>72747</v>
      </c>
      <c r="Y43" s="140">
        <v>22892</v>
      </c>
      <c r="Z43" s="139">
        <v>0</v>
      </c>
      <c r="AA43" s="138">
        <v>0</v>
      </c>
      <c r="AB43" s="140">
        <v>0</v>
      </c>
      <c r="AC43" s="140">
        <v>0</v>
      </c>
      <c r="AD43" s="139">
        <v>0</v>
      </c>
      <c r="AE43" s="138">
        <v>0</v>
      </c>
      <c r="AF43" s="140">
        <v>0</v>
      </c>
      <c r="AG43" s="140">
        <v>0</v>
      </c>
      <c r="AH43" s="139">
        <v>0</v>
      </c>
      <c r="AI43" s="138">
        <v>0</v>
      </c>
      <c r="AJ43" s="140">
        <v>0</v>
      </c>
      <c r="AK43" s="140">
        <v>0</v>
      </c>
      <c r="AL43" s="139">
        <v>0</v>
      </c>
      <c r="AM43" s="138">
        <v>0</v>
      </c>
      <c r="AN43" s="140">
        <v>0</v>
      </c>
      <c r="AO43" s="140">
        <v>0</v>
      </c>
      <c r="AP43" s="139">
        <v>0</v>
      </c>
      <c r="AQ43" s="138">
        <v>0</v>
      </c>
      <c r="AR43" s="140">
        <v>0</v>
      </c>
      <c r="AS43" s="140">
        <v>0</v>
      </c>
      <c r="AT43" s="139">
        <v>0</v>
      </c>
      <c r="AU43" s="138">
        <v>0</v>
      </c>
      <c r="AV43" s="140">
        <v>0</v>
      </c>
      <c r="AW43" s="140">
        <v>0</v>
      </c>
      <c r="AX43" s="139">
        <v>0</v>
      </c>
      <c r="AY43" s="138">
        <v>0</v>
      </c>
      <c r="AZ43" s="140">
        <v>0</v>
      </c>
      <c r="BA43" s="140">
        <v>0</v>
      </c>
      <c r="BB43" s="139">
        <v>0</v>
      </c>
      <c r="BC43" s="138">
        <v>0</v>
      </c>
      <c r="BD43" s="140">
        <v>0</v>
      </c>
      <c r="BE43" s="140">
        <v>0</v>
      </c>
      <c r="BF43" s="139">
        <v>0</v>
      </c>
      <c r="BG43" s="138">
        <v>0</v>
      </c>
      <c r="BH43" s="140">
        <v>0</v>
      </c>
      <c r="BI43" s="140">
        <v>0</v>
      </c>
      <c r="BJ43" s="139">
        <v>0</v>
      </c>
      <c r="BK43" s="138">
        <v>0</v>
      </c>
      <c r="BL43" s="140">
        <v>0</v>
      </c>
      <c r="BM43" s="140">
        <v>0</v>
      </c>
      <c r="BN43" s="139">
        <v>0</v>
      </c>
      <c r="BO43" s="138">
        <v>0</v>
      </c>
      <c r="BP43" s="140">
        <v>0</v>
      </c>
      <c r="BQ43" s="140">
        <v>0</v>
      </c>
      <c r="BR43" s="139">
        <v>0</v>
      </c>
      <c r="BS43" s="138">
        <v>0</v>
      </c>
      <c r="BT43" s="140">
        <v>0</v>
      </c>
      <c r="BU43" s="140">
        <v>0</v>
      </c>
      <c r="BV43" s="139">
        <v>0</v>
      </c>
      <c r="BW43" s="138">
        <v>0</v>
      </c>
      <c r="BX43" s="140">
        <v>0</v>
      </c>
      <c r="BY43" s="140">
        <v>0</v>
      </c>
      <c r="BZ43" s="139">
        <v>0</v>
      </c>
      <c r="CA43" s="138">
        <v>0</v>
      </c>
      <c r="CB43" s="140">
        <v>0</v>
      </c>
      <c r="CC43" s="140">
        <v>0</v>
      </c>
      <c r="CD43" s="139">
        <v>0</v>
      </c>
      <c r="CE43" s="138">
        <v>0</v>
      </c>
      <c r="CF43" s="140">
        <v>0</v>
      </c>
      <c r="CG43" s="140">
        <v>0</v>
      </c>
      <c r="CH43" s="139">
        <v>0</v>
      </c>
      <c r="CI43" s="138">
        <v>0</v>
      </c>
      <c r="CJ43" s="140">
        <v>0</v>
      </c>
      <c r="CK43" s="140">
        <v>0</v>
      </c>
      <c r="CL43" s="139">
        <v>0</v>
      </c>
      <c r="CM43" s="138">
        <v>0</v>
      </c>
      <c r="CN43" s="140">
        <v>0</v>
      </c>
      <c r="CO43" s="140">
        <v>0</v>
      </c>
      <c r="CP43" s="139">
        <v>0</v>
      </c>
      <c r="CQ43" s="138">
        <v>0</v>
      </c>
      <c r="CR43" s="140">
        <v>0</v>
      </c>
      <c r="CS43" s="140">
        <v>0</v>
      </c>
      <c r="CT43" s="139">
        <v>0</v>
      </c>
      <c r="CU43" s="138">
        <v>0</v>
      </c>
      <c r="CV43" s="140">
        <v>0</v>
      </c>
      <c r="CW43" s="140">
        <v>0</v>
      </c>
      <c r="CX43" s="139">
        <v>0</v>
      </c>
      <c r="CY43" s="138">
        <v>0</v>
      </c>
      <c r="CZ43" s="140">
        <v>0</v>
      </c>
      <c r="DA43" s="140">
        <v>0</v>
      </c>
      <c r="DB43" s="139">
        <v>0</v>
      </c>
      <c r="DC43" s="138">
        <v>0</v>
      </c>
      <c r="DD43" s="140">
        <v>0</v>
      </c>
      <c r="DE43" s="140">
        <v>0</v>
      </c>
      <c r="DF43" s="139">
        <v>0</v>
      </c>
      <c r="DG43" s="138">
        <v>0</v>
      </c>
      <c r="DH43" s="140">
        <v>0</v>
      </c>
      <c r="DI43" s="140">
        <v>0</v>
      </c>
      <c r="DJ43" s="139">
        <v>0</v>
      </c>
      <c r="DK43" s="138">
        <v>0</v>
      </c>
      <c r="DL43" s="140">
        <v>0</v>
      </c>
      <c r="DM43" s="140">
        <v>0</v>
      </c>
      <c r="DN43" s="139">
        <v>0</v>
      </c>
      <c r="DO43" s="138">
        <v>0</v>
      </c>
      <c r="DP43" s="140">
        <v>0</v>
      </c>
      <c r="DQ43" s="140">
        <v>0</v>
      </c>
      <c r="DR43" s="139">
        <v>0</v>
      </c>
      <c r="DS43" s="138">
        <v>0</v>
      </c>
      <c r="DT43" s="140">
        <v>0</v>
      </c>
      <c r="DU43" s="140">
        <v>0</v>
      </c>
    </row>
    <row r="44" spans="1:125" ht="13.5" customHeight="1" x14ac:dyDescent="0.15">
      <c r="A44" s="138" t="s">
        <v>41</v>
      </c>
      <c r="B44" s="139" t="s">
        <v>427</v>
      </c>
      <c r="C44" s="138" t="s">
        <v>1</v>
      </c>
      <c r="D44" s="140">
        <v>1046455</v>
      </c>
      <c r="E44" s="140">
        <v>1079020</v>
      </c>
      <c r="F44" s="139">
        <v>6</v>
      </c>
      <c r="G44" s="138">
        <v>6</v>
      </c>
      <c r="H44" s="140">
        <v>599895</v>
      </c>
      <c r="I44" s="140">
        <v>684329</v>
      </c>
      <c r="J44" s="139">
        <v>6</v>
      </c>
      <c r="K44" s="138">
        <v>6</v>
      </c>
      <c r="L44" s="140">
        <v>237470</v>
      </c>
      <c r="M44" s="140">
        <v>238210</v>
      </c>
      <c r="N44" s="139">
        <v>3</v>
      </c>
      <c r="O44" s="138">
        <v>3</v>
      </c>
      <c r="P44" s="140">
        <v>68929</v>
      </c>
      <c r="Q44" s="140">
        <v>80950</v>
      </c>
      <c r="R44" s="139">
        <v>3</v>
      </c>
      <c r="S44" s="138">
        <v>3</v>
      </c>
      <c r="T44" s="140">
        <v>140161</v>
      </c>
      <c r="U44" s="140">
        <v>75531</v>
      </c>
      <c r="V44" s="139">
        <v>0</v>
      </c>
      <c r="W44" s="138">
        <v>0</v>
      </c>
      <c r="X44" s="140">
        <v>0</v>
      </c>
      <c r="Y44" s="140">
        <v>0</v>
      </c>
      <c r="Z44" s="139">
        <v>0</v>
      </c>
      <c r="AA44" s="138">
        <v>0</v>
      </c>
      <c r="AB44" s="140">
        <v>0</v>
      </c>
      <c r="AC44" s="140">
        <v>0</v>
      </c>
      <c r="AD44" s="139">
        <v>0</v>
      </c>
      <c r="AE44" s="138">
        <v>0</v>
      </c>
      <c r="AF44" s="140">
        <v>0</v>
      </c>
      <c r="AG44" s="140">
        <v>0</v>
      </c>
      <c r="AH44" s="139">
        <v>0</v>
      </c>
      <c r="AI44" s="138">
        <v>0</v>
      </c>
      <c r="AJ44" s="140">
        <v>0</v>
      </c>
      <c r="AK44" s="140">
        <v>0</v>
      </c>
      <c r="AL44" s="139">
        <v>0</v>
      </c>
      <c r="AM44" s="138">
        <v>0</v>
      </c>
      <c r="AN44" s="140">
        <v>0</v>
      </c>
      <c r="AO44" s="140">
        <v>0</v>
      </c>
      <c r="AP44" s="139">
        <v>0</v>
      </c>
      <c r="AQ44" s="138">
        <v>0</v>
      </c>
      <c r="AR44" s="140">
        <v>0</v>
      </c>
      <c r="AS44" s="140">
        <v>0</v>
      </c>
      <c r="AT44" s="139">
        <v>0</v>
      </c>
      <c r="AU44" s="138">
        <v>0</v>
      </c>
      <c r="AV44" s="140">
        <v>0</v>
      </c>
      <c r="AW44" s="140">
        <v>0</v>
      </c>
      <c r="AX44" s="139">
        <v>0</v>
      </c>
      <c r="AY44" s="138">
        <v>0</v>
      </c>
      <c r="AZ44" s="140">
        <v>0</v>
      </c>
      <c r="BA44" s="140">
        <v>0</v>
      </c>
      <c r="BB44" s="139">
        <v>0</v>
      </c>
      <c r="BC44" s="138">
        <v>0</v>
      </c>
      <c r="BD44" s="140">
        <v>0</v>
      </c>
      <c r="BE44" s="140">
        <v>0</v>
      </c>
      <c r="BF44" s="139">
        <v>0</v>
      </c>
      <c r="BG44" s="138">
        <v>0</v>
      </c>
      <c r="BH44" s="140">
        <v>0</v>
      </c>
      <c r="BI44" s="140">
        <v>0</v>
      </c>
      <c r="BJ44" s="139">
        <v>0</v>
      </c>
      <c r="BK44" s="138">
        <v>0</v>
      </c>
      <c r="BL44" s="140">
        <v>0</v>
      </c>
      <c r="BM44" s="140">
        <v>0</v>
      </c>
      <c r="BN44" s="139">
        <v>0</v>
      </c>
      <c r="BO44" s="138">
        <v>0</v>
      </c>
      <c r="BP44" s="140">
        <v>0</v>
      </c>
      <c r="BQ44" s="140">
        <v>0</v>
      </c>
      <c r="BR44" s="139">
        <v>0</v>
      </c>
      <c r="BS44" s="138">
        <v>0</v>
      </c>
      <c r="BT44" s="140">
        <v>0</v>
      </c>
      <c r="BU44" s="140">
        <v>0</v>
      </c>
      <c r="BV44" s="139">
        <v>0</v>
      </c>
      <c r="BW44" s="138">
        <v>0</v>
      </c>
      <c r="BX44" s="140">
        <v>0</v>
      </c>
      <c r="BY44" s="140">
        <v>0</v>
      </c>
      <c r="BZ44" s="139">
        <v>0</v>
      </c>
      <c r="CA44" s="138">
        <v>0</v>
      </c>
      <c r="CB44" s="140">
        <v>0</v>
      </c>
      <c r="CC44" s="140">
        <v>0</v>
      </c>
      <c r="CD44" s="139">
        <v>0</v>
      </c>
      <c r="CE44" s="138">
        <v>0</v>
      </c>
      <c r="CF44" s="140">
        <v>0</v>
      </c>
      <c r="CG44" s="140">
        <v>0</v>
      </c>
      <c r="CH44" s="139">
        <v>0</v>
      </c>
      <c r="CI44" s="138">
        <v>0</v>
      </c>
      <c r="CJ44" s="140">
        <v>0</v>
      </c>
      <c r="CK44" s="140">
        <v>0</v>
      </c>
      <c r="CL44" s="139">
        <v>0</v>
      </c>
      <c r="CM44" s="138">
        <v>0</v>
      </c>
      <c r="CN44" s="140">
        <v>0</v>
      </c>
      <c r="CO44" s="140">
        <v>0</v>
      </c>
      <c r="CP44" s="139">
        <v>0</v>
      </c>
      <c r="CQ44" s="138">
        <v>0</v>
      </c>
      <c r="CR44" s="140">
        <v>0</v>
      </c>
      <c r="CS44" s="140">
        <v>0</v>
      </c>
      <c r="CT44" s="139">
        <v>0</v>
      </c>
      <c r="CU44" s="138">
        <v>0</v>
      </c>
      <c r="CV44" s="140">
        <v>0</v>
      </c>
      <c r="CW44" s="140">
        <v>0</v>
      </c>
      <c r="CX44" s="139">
        <v>0</v>
      </c>
      <c r="CY44" s="138">
        <v>0</v>
      </c>
      <c r="CZ44" s="140">
        <v>0</v>
      </c>
      <c r="DA44" s="140">
        <v>0</v>
      </c>
      <c r="DB44" s="139">
        <v>0</v>
      </c>
      <c r="DC44" s="138">
        <v>0</v>
      </c>
      <c r="DD44" s="140">
        <v>0</v>
      </c>
      <c r="DE44" s="140">
        <v>0</v>
      </c>
      <c r="DF44" s="139">
        <v>0</v>
      </c>
      <c r="DG44" s="138">
        <v>0</v>
      </c>
      <c r="DH44" s="140">
        <v>0</v>
      </c>
      <c r="DI44" s="140">
        <v>0</v>
      </c>
      <c r="DJ44" s="139">
        <v>0</v>
      </c>
      <c r="DK44" s="138">
        <v>0</v>
      </c>
      <c r="DL44" s="140">
        <v>0</v>
      </c>
      <c r="DM44" s="140">
        <v>0</v>
      </c>
      <c r="DN44" s="139">
        <v>0</v>
      </c>
      <c r="DO44" s="138">
        <v>0</v>
      </c>
      <c r="DP44" s="140">
        <v>0</v>
      </c>
      <c r="DQ44" s="140">
        <v>0</v>
      </c>
      <c r="DR44" s="139">
        <v>0</v>
      </c>
      <c r="DS44" s="138">
        <v>0</v>
      </c>
      <c r="DT44" s="140">
        <v>0</v>
      </c>
      <c r="DU44" s="140">
        <v>0</v>
      </c>
    </row>
    <row r="45" spans="1:125" ht="13.5" customHeight="1" x14ac:dyDescent="0.15">
      <c r="A45" s="138" t="s">
        <v>42</v>
      </c>
      <c r="B45" s="139" t="s">
        <v>428</v>
      </c>
      <c r="C45" s="138" t="s">
        <v>1</v>
      </c>
      <c r="D45" s="140">
        <v>3913374</v>
      </c>
      <c r="E45" s="140">
        <v>898919</v>
      </c>
      <c r="F45" s="139">
        <v>12</v>
      </c>
      <c r="G45" s="138">
        <v>12</v>
      </c>
      <c r="H45" s="140">
        <v>1563770</v>
      </c>
      <c r="I45" s="140">
        <v>445350</v>
      </c>
      <c r="J45" s="139">
        <v>12</v>
      </c>
      <c r="K45" s="138">
        <v>12</v>
      </c>
      <c r="L45" s="140">
        <v>1106780</v>
      </c>
      <c r="M45" s="140">
        <v>279427</v>
      </c>
      <c r="N45" s="139">
        <v>10</v>
      </c>
      <c r="O45" s="138">
        <v>10</v>
      </c>
      <c r="P45" s="140">
        <v>593359</v>
      </c>
      <c r="Q45" s="140">
        <v>126947</v>
      </c>
      <c r="R45" s="139">
        <v>5</v>
      </c>
      <c r="S45" s="138">
        <v>5</v>
      </c>
      <c r="T45" s="140">
        <v>298284</v>
      </c>
      <c r="U45" s="140">
        <v>33200</v>
      </c>
      <c r="V45" s="139">
        <v>3</v>
      </c>
      <c r="W45" s="138">
        <v>3</v>
      </c>
      <c r="X45" s="140">
        <v>148202</v>
      </c>
      <c r="Y45" s="140">
        <v>13995</v>
      </c>
      <c r="Z45" s="139">
        <v>2</v>
      </c>
      <c r="AA45" s="138">
        <v>2</v>
      </c>
      <c r="AB45" s="140">
        <v>93092</v>
      </c>
      <c r="AC45" s="140">
        <v>0</v>
      </c>
      <c r="AD45" s="139">
        <v>1</v>
      </c>
      <c r="AE45" s="138">
        <v>1</v>
      </c>
      <c r="AF45" s="140">
        <v>23463</v>
      </c>
      <c r="AG45" s="140">
        <v>0</v>
      </c>
      <c r="AH45" s="139">
        <v>1</v>
      </c>
      <c r="AI45" s="138">
        <v>1</v>
      </c>
      <c r="AJ45" s="140">
        <v>25508</v>
      </c>
      <c r="AK45" s="140">
        <v>0</v>
      </c>
      <c r="AL45" s="139">
        <v>1</v>
      </c>
      <c r="AM45" s="138">
        <v>1</v>
      </c>
      <c r="AN45" s="140">
        <v>60916</v>
      </c>
      <c r="AO45" s="140">
        <v>0</v>
      </c>
      <c r="AP45" s="139">
        <v>0</v>
      </c>
      <c r="AQ45" s="138">
        <v>0</v>
      </c>
      <c r="AR45" s="140">
        <v>0</v>
      </c>
      <c r="AS45" s="140">
        <v>0</v>
      </c>
      <c r="AT45" s="139">
        <v>0</v>
      </c>
      <c r="AU45" s="138">
        <v>0</v>
      </c>
      <c r="AV45" s="140">
        <v>0</v>
      </c>
      <c r="AW45" s="140">
        <v>0</v>
      </c>
      <c r="AX45" s="139">
        <v>0</v>
      </c>
      <c r="AY45" s="138">
        <v>0</v>
      </c>
      <c r="AZ45" s="140">
        <v>0</v>
      </c>
      <c r="BA45" s="140">
        <v>0</v>
      </c>
      <c r="BB45" s="139">
        <v>0</v>
      </c>
      <c r="BC45" s="138">
        <v>0</v>
      </c>
      <c r="BD45" s="140">
        <v>0</v>
      </c>
      <c r="BE45" s="140">
        <v>0</v>
      </c>
      <c r="BF45" s="139">
        <v>0</v>
      </c>
      <c r="BG45" s="138">
        <v>0</v>
      </c>
      <c r="BH45" s="140">
        <v>0</v>
      </c>
      <c r="BI45" s="140">
        <v>0</v>
      </c>
      <c r="BJ45" s="139">
        <v>0</v>
      </c>
      <c r="BK45" s="138">
        <v>0</v>
      </c>
      <c r="BL45" s="140">
        <v>0</v>
      </c>
      <c r="BM45" s="140">
        <v>0</v>
      </c>
      <c r="BN45" s="139">
        <v>0</v>
      </c>
      <c r="BO45" s="138">
        <v>0</v>
      </c>
      <c r="BP45" s="140">
        <v>0</v>
      </c>
      <c r="BQ45" s="140">
        <v>0</v>
      </c>
      <c r="BR45" s="139">
        <v>0</v>
      </c>
      <c r="BS45" s="138">
        <v>0</v>
      </c>
      <c r="BT45" s="140">
        <v>0</v>
      </c>
      <c r="BU45" s="140">
        <v>0</v>
      </c>
      <c r="BV45" s="139">
        <v>0</v>
      </c>
      <c r="BW45" s="138">
        <v>0</v>
      </c>
      <c r="BX45" s="140">
        <v>0</v>
      </c>
      <c r="BY45" s="140">
        <v>0</v>
      </c>
      <c r="BZ45" s="139">
        <v>0</v>
      </c>
      <c r="CA45" s="138">
        <v>0</v>
      </c>
      <c r="CB45" s="140">
        <v>0</v>
      </c>
      <c r="CC45" s="140">
        <v>0</v>
      </c>
      <c r="CD45" s="139">
        <v>0</v>
      </c>
      <c r="CE45" s="138">
        <v>0</v>
      </c>
      <c r="CF45" s="140">
        <v>0</v>
      </c>
      <c r="CG45" s="140">
        <v>0</v>
      </c>
      <c r="CH45" s="139">
        <v>0</v>
      </c>
      <c r="CI45" s="138">
        <v>0</v>
      </c>
      <c r="CJ45" s="140">
        <v>0</v>
      </c>
      <c r="CK45" s="140">
        <v>0</v>
      </c>
      <c r="CL45" s="139">
        <v>0</v>
      </c>
      <c r="CM45" s="138">
        <v>0</v>
      </c>
      <c r="CN45" s="140">
        <v>0</v>
      </c>
      <c r="CO45" s="140">
        <v>0</v>
      </c>
      <c r="CP45" s="139">
        <v>0</v>
      </c>
      <c r="CQ45" s="138">
        <v>0</v>
      </c>
      <c r="CR45" s="140">
        <v>0</v>
      </c>
      <c r="CS45" s="140">
        <v>0</v>
      </c>
      <c r="CT45" s="139">
        <v>0</v>
      </c>
      <c r="CU45" s="138">
        <v>0</v>
      </c>
      <c r="CV45" s="140">
        <v>0</v>
      </c>
      <c r="CW45" s="140">
        <v>0</v>
      </c>
      <c r="CX45" s="139">
        <v>0</v>
      </c>
      <c r="CY45" s="138">
        <v>0</v>
      </c>
      <c r="CZ45" s="140">
        <v>0</v>
      </c>
      <c r="DA45" s="140">
        <v>0</v>
      </c>
      <c r="DB45" s="139">
        <v>0</v>
      </c>
      <c r="DC45" s="138">
        <v>0</v>
      </c>
      <c r="DD45" s="140">
        <v>0</v>
      </c>
      <c r="DE45" s="140">
        <v>0</v>
      </c>
      <c r="DF45" s="139">
        <v>0</v>
      </c>
      <c r="DG45" s="138">
        <v>0</v>
      </c>
      <c r="DH45" s="140">
        <v>0</v>
      </c>
      <c r="DI45" s="140">
        <v>0</v>
      </c>
      <c r="DJ45" s="139">
        <v>0</v>
      </c>
      <c r="DK45" s="138">
        <v>0</v>
      </c>
      <c r="DL45" s="140">
        <v>0</v>
      </c>
      <c r="DM45" s="140">
        <v>0</v>
      </c>
      <c r="DN45" s="139">
        <v>0</v>
      </c>
      <c r="DO45" s="138">
        <v>0</v>
      </c>
      <c r="DP45" s="140">
        <v>0</v>
      </c>
      <c r="DQ45" s="140">
        <v>0</v>
      </c>
      <c r="DR45" s="139">
        <v>0</v>
      </c>
      <c r="DS45" s="138">
        <v>0</v>
      </c>
      <c r="DT45" s="140">
        <v>0</v>
      </c>
      <c r="DU45" s="140">
        <v>0</v>
      </c>
    </row>
    <row r="46" spans="1:125" ht="13.5" customHeight="1" x14ac:dyDescent="0.15">
      <c r="A46" s="138" t="s">
        <v>43</v>
      </c>
      <c r="B46" s="139" t="s">
        <v>429</v>
      </c>
      <c r="C46" s="138" t="s">
        <v>1</v>
      </c>
      <c r="D46" s="140">
        <v>18415355</v>
      </c>
      <c r="E46" s="140">
        <v>3048076</v>
      </c>
      <c r="F46" s="139">
        <v>26</v>
      </c>
      <c r="G46" s="138">
        <v>26</v>
      </c>
      <c r="H46" s="140">
        <v>8212721</v>
      </c>
      <c r="I46" s="140">
        <v>1618805</v>
      </c>
      <c r="J46" s="139">
        <v>26</v>
      </c>
      <c r="K46" s="138">
        <v>26</v>
      </c>
      <c r="L46" s="140">
        <v>4628063</v>
      </c>
      <c r="M46" s="140">
        <v>801374</v>
      </c>
      <c r="N46" s="139">
        <v>13</v>
      </c>
      <c r="O46" s="138">
        <v>13</v>
      </c>
      <c r="P46" s="140">
        <v>2418228</v>
      </c>
      <c r="Q46" s="140">
        <v>252990</v>
      </c>
      <c r="R46" s="139">
        <v>9</v>
      </c>
      <c r="S46" s="138">
        <v>9</v>
      </c>
      <c r="T46" s="140">
        <v>1814980</v>
      </c>
      <c r="U46" s="140">
        <v>168431</v>
      </c>
      <c r="V46" s="139">
        <v>7</v>
      </c>
      <c r="W46" s="138">
        <v>7</v>
      </c>
      <c r="X46" s="140">
        <v>1197001</v>
      </c>
      <c r="Y46" s="140">
        <v>78863</v>
      </c>
      <c r="Z46" s="139">
        <v>3</v>
      </c>
      <c r="AA46" s="138">
        <v>3</v>
      </c>
      <c r="AB46" s="140">
        <v>83138</v>
      </c>
      <c r="AC46" s="140">
        <v>44688</v>
      </c>
      <c r="AD46" s="139">
        <v>2</v>
      </c>
      <c r="AE46" s="138">
        <v>2</v>
      </c>
      <c r="AF46" s="140">
        <v>56763</v>
      </c>
      <c r="AG46" s="140">
        <v>72570</v>
      </c>
      <c r="AH46" s="139">
        <v>2</v>
      </c>
      <c r="AI46" s="138">
        <v>2</v>
      </c>
      <c r="AJ46" s="140">
        <v>4461</v>
      </c>
      <c r="AK46" s="140">
        <v>10355</v>
      </c>
      <c r="AL46" s="139">
        <v>0</v>
      </c>
      <c r="AM46" s="138">
        <v>0</v>
      </c>
      <c r="AN46" s="140">
        <v>0</v>
      </c>
      <c r="AO46" s="140">
        <v>0</v>
      </c>
      <c r="AP46" s="139">
        <v>0</v>
      </c>
      <c r="AQ46" s="138">
        <v>0</v>
      </c>
      <c r="AR46" s="140">
        <v>0</v>
      </c>
      <c r="AS46" s="140">
        <v>0</v>
      </c>
      <c r="AT46" s="139">
        <v>0</v>
      </c>
      <c r="AU46" s="138">
        <v>0</v>
      </c>
      <c r="AV46" s="140">
        <v>0</v>
      </c>
      <c r="AW46" s="140">
        <v>0</v>
      </c>
      <c r="AX46" s="139">
        <v>0</v>
      </c>
      <c r="AY46" s="138">
        <v>0</v>
      </c>
      <c r="AZ46" s="140">
        <v>0</v>
      </c>
      <c r="BA46" s="140">
        <v>0</v>
      </c>
      <c r="BB46" s="139">
        <v>0</v>
      </c>
      <c r="BC46" s="138">
        <v>0</v>
      </c>
      <c r="BD46" s="140">
        <v>0</v>
      </c>
      <c r="BE46" s="140">
        <v>0</v>
      </c>
      <c r="BF46" s="139">
        <v>0</v>
      </c>
      <c r="BG46" s="138">
        <v>0</v>
      </c>
      <c r="BH46" s="140">
        <v>0</v>
      </c>
      <c r="BI46" s="140">
        <v>0</v>
      </c>
      <c r="BJ46" s="139">
        <v>0</v>
      </c>
      <c r="BK46" s="138">
        <v>0</v>
      </c>
      <c r="BL46" s="140">
        <v>0</v>
      </c>
      <c r="BM46" s="140">
        <v>0</v>
      </c>
      <c r="BN46" s="139">
        <v>0</v>
      </c>
      <c r="BO46" s="138">
        <v>0</v>
      </c>
      <c r="BP46" s="140">
        <v>0</v>
      </c>
      <c r="BQ46" s="140">
        <v>0</v>
      </c>
      <c r="BR46" s="139">
        <v>0</v>
      </c>
      <c r="BS46" s="138">
        <v>0</v>
      </c>
      <c r="BT46" s="140">
        <v>0</v>
      </c>
      <c r="BU46" s="140">
        <v>0</v>
      </c>
      <c r="BV46" s="139">
        <v>0</v>
      </c>
      <c r="BW46" s="138">
        <v>0</v>
      </c>
      <c r="BX46" s="140">
        <v>0</v>
      </c>
      <c r="BY46" s="140">
        <v>0</v>
      </c>
      <c r="BZ46" s="139">
        <v>0</v>
      </c>
      <c r="CA46" s="138">
        <v>0</v>
      </c>
      <c r="CB46" s="140">
        <v>0</v>
      </c>
      <c r="CC46" s="140">
        <v>0</v>
      </c>
      <c r="CD46" s="139">
        <v>0</v>
      </c>
      <c r="CE46" s="138">
        <v>0</v>
      </c>
      <c r="CF46" s="140">
        <v>0</v>
      </c>
      <c r="CG46" s="140">
        <v>0</v>
      </c>
      <c r="CH46" s="139">
        <v>0</v>
      </c>
      <c r="CI46" s="138">
        <v>0</v>
      </c>
      <c r="CJ46" s="140">
        <v>0</v>
      </c>
      <c r="CK46" s="140">
        <v>0</v>
      </c>
      <c r="CL46" s="139">
        <v>0</v>
      </c>
      <c r="CM46" s="138">
        <v>0</v>
      </c>
      <c r="CN46" s="140">
        <v>0</v>
      </c>
      <c r="CO46" s="140">
        <v>0</v>
      </c>
      <c r="CP46" s="139">
        <v>0</v>
      </c>
      <c r="CQ46" s="138">
        <v>0</v>
      </c>
      <c r="CR46" s="140">
        <v>0</v>
      </c>
      <c r="CS46" s="140">
        <v>0</v>
      </c>
      <c r="CT46" s="139">
        <v>0</v>
      </c>
      <c r="CU46" s="138">
        <v>0</v>
      </c>
      <c r="CV46" s="140">
        <v>0</v>
      </c>
      <c r="CW46" s="140">
        <v>0</v>
      </c>
      <c r="CX46" s="139">
        <v>0</v>
      </c>
      <c r="CY46" s="138">
        <v>0</v>
      </c>
      <c r="CZ46" s="140">
        <v>0</v>
      </c>
      <c r="DA46" s="140">
        <v>0</v>
      </c>
      <c r="DB46" s="139">
        <v>0</v>
      </c>
      <c r="DC46" s="138">
        <v>0</v>
      </c>
      <c r="DD46" s="140">
        <v>0</v>
      </c>
      <c r="DE46" s="140">
        <v>0</v>
      </c>
      <c r="DF46" s="139">
        <v>0</v>
      </c>
      <c r="DG46" s="138">
        <v>0</v>
      </c>
      <c r="DH46" s="140">
        <v>0</v>
      </c>
      <c r="DI46" s="140">
        <v>0</v>
      </c>
      <c r="DJ46" s="139">
        <v>0</v>
      </c>
      <c r="DK46" s="138">
        <v>0</v>
      </c>
      <c r="DL46" s="140">
        <v>0</v>
      </c>
      <c r="DM46" s="140">
        <v>0</v>
      </c>
      <c r="DN46" s="139">
        <v>0</v>
      </c>
      <c r="DO46" s="138">
        <v>0</v>
      </c>
      <c r="DP46" s="140">
        <v>0</v>
      </c>
      <c r="DQ46" s="140">
        <v>0</v>
      </c>
      <c r="DR46" s="139">
        <v>0</v>
      </c>
      <c r="DS46" s="138">
        <v>0</v>
      </c>
      <c r="DT46" s="140">
        <v>0</v>
      </c>
      <c r="DU46" s="140">
        <v>0</v>
      </c>
    </row>
    <row r="47" spans="1:125" ht="13.5" customHeight="1" x14ac:dyDescent="0.15">
      <c r="A47" s="138" t="s">
        <v>44</v>
      </c>
      <c r="B47" s="139" t="s">
        <v>430</v>
      </c>
      <c r="C47" s="138" t="s">
        <v>1</v>
      </c>
      <c r="D47" s="140">
        <v>4837398</v>
      </c>
      <c r="E47" s="140">
        <v>1412851</v>
      </c>
      <c r="F47" s="139">
        <v>11</v>
      </c>
      <c r="G47" s="138">
        <v>11</v>
      </c>
      <c r="H47" s="140">
        <v>1920982</v>
      </c>
      <c r="I47" s="140">
        <v>611073</v>
      </c>
      <c r="J47" s="139">
        <v>11</v>
      </c>
      <c r="K47" s="138">
        <v>11</v>
      </c>
      <c r="L47" s="140">
        <v>1260913</v>
      </c>
      <c r="M47" s="140">
        <v>314515</v>
      </c>
      <c r="N47" s="139">
        <v>9</v>
      </c>
      <c r="O47" s="138">
        <v>9</v>
      </c>
      <c r="P47" s="140">
        <v>715922</v>
      </c>
      <c r="Q47" s="140">
        <v>296115</v>
      </c>
      <c r="R47" s="139">
        <v>4</v>
      </c>
      <c r="S47" s="138">
        <v>4</v>
      </c>
      <c r="T47" s="140">
        <v>278847</v>
      </c>
      <c r="U47" s="140">
        <v>47380</v>
      </c>
      <c r="V47" s="139">
        <v>4</v>
      </c>
      <c r="W47" s="138">
        <v>4</v>
      </c>
      <c r="X47" s="140">
        <v>358060</v>
      </c>
      <c r="Y47" s="140">
        <v>97555</v>
      </c>
      <c r="Z47" s="139">
        <v>3</v>
      </c>
      <c r="AA47" s="138">
        <v>3</v>
      </c>
      <c r="AB47" s="140">
        <v>46781</v>
      </c>
      <c r="AC47" s="140">
        <v>46213</v>
      </c>
      <c r="AD47" s="139">
        <v>2</v>
      </c>
      <c r="AE47" s="138">
        <v>2</v>
      </c>
      <c r="AF47" s="140">
        <v>64193</v>
      </c>
      <c r="AG47" s="140">
        <v>0</v>
      </c>
      <c r="AH47" s="139">
        <v>1</v>
      </c>
      <c r="AI47" s="138">
        <v>1</v>
      </c>
      <c r="AJ47" s="140">
        <v>139769</v>
      </c>
      <c r="AK47" s="140">
        <v>0</v>
      </c>
      <c r="AL47" s="139">
        <v>1</v>
      </c>
      <c r="AM47" s="138">
        <v>1</v>
      </c>
      <c r="AN47" s="140">
        <v>51931</v>
      </c>
      <c r="AO47" s="140">
        <v>0</v>
      </c>
      <c r="AP47" s="139">
        <v>0</v>
      </c>
      <c r="AQ47" s="138">
        <v>0</v>
      </c>
      <c r="AR47" s="140">
        <v>0</v>
      </c>
      <c r="AS47" s="140">
        <v>0</v>
      </c>
      <c r="AT47" s="139">
        <v>0</v>
      </c>
      <c r="AU47" s="138">
        <v>0</v>
      </c>
      <c r="AV47" s="140">
        <v>0</v>
      </c>
      <c r="AW47" s="140">
        <v>0</v>
      </c>
      <c r="AX47" s="139">
        <v>0</v>
      </c>
      <c r="AY47" s="138">
        <v>0</v>
      </c>
      <c r="AZ47" s="140">
        <v>0</v>
      </c>
      <c r="BA47" s="140">
        <v>0</v>
      </c>
      <c r="BB47" s="139">
        <v>0</v>
      </c>
      <c r="BC47" s="138">
        <v>0</v>
      </c>
      <c r="BD47" s="140">
        <v>0</v>
      </c>
      <c r="BE47" s="140">
        <v>0</v>
      </c>
      <c r="BF47" s="139">
        <v>0</v>
      </c>
      <c r="BG47" s="138">
        <v>0</v>
      </c>
      <c r="BH47" s="140">
        <v>0</v>
      </c>
      <c r="BI47" s="140">
        <v>0</v>
      </c>
      <c r="BJ47" s="139">
        <v>0</v>
      </c>
      <c r="BK47" s="138">
        <v>0</v>
      </c>
      <c r="BL47" s="140">
        <v>0</v>
      </c>
      <c r="BM47" s="140">
        <v>0</v>
      </c>
      <c r="BN47" s="139">
        <v>0</v>
      </c>
      <c r="BO47" s="138">
        <v>0</v>
      </c>
      <c r="BP47" s="140">
        <v>0</v>
      </c>
      <c r="BQ47" s="140">
        <v>0</v>
      </c>
      <c r="BR47" s="139">
        <v>0</v>
      </c>
      <c r="BS47" s="138">
        <v>0</v>
      </c>
      <c r="BT47" s="140">
        <v>0</v>
      </c>
      <c r="BU47" s="140">
        <v>0</v>
      </c>
      <c r="BV47" s="139">
        <v>0</v>
      </c>
      <c r="BW47" s="138">
        <v>0</v>
      </c>
      <c r="BX47" s="140">
        <v>0</v>
      </c>
      <c r="BY47" s="140">
        <v>0</v>
      </c>
      <c r="BZ47" s="139">
        <v>0</v>
      </c>
      <c r="CA47" s="138">
        <v>0</v>
      </c>
      <c r="CB47" s="140">
        <v>0</v>
      </c>
      <c r="CC47" s="140">
        <v>0</v>
      </c>
      <c r="CD47" s="139">
        <v>0</v>
      </c>
      <c r="CE47" s="138">
        <v>0</v>
      </c>
      <c r="CF47" s="140">
        <v>0</v>
      </c>
      <c r="CG47" s="140">
        <v>0</v>
      </c>
      <c r="CH47" s="139">
        <v>0</v>
      </c>
      <c r="CI47" s="138">
        <v>0</v>
      </c>
      <c r="CJ47" s="140">
        <v>0</v>
      </c>
      <c r="CK47" s="140">
        <v>0</v>
      </c>
      <c r="CL47" s="139">
        <v>0</v>
      </c>
      <c r="CM47" s="138">
        <v>0</v>
      </c>
      <c r="CN47" s="140">
        <v>0</v>
      </c>
      <c r="CO47" s="140">
        <v>0</v>
      </c>
      <c r="CP47" s="139">
        <v>0</v>
      </c>
      <c r="CQ47" s="138">
        <v>0</v>
      </c>
      <c r="CR47" s="140">
        <v>0</v>
      </c>
      <c r="CS47" s="140">
        <v>0</v>
      </c>
      <c r="CT47" s="139">
        <v>0</v>
      </c>
      <c r="CU47" s="138">
        <v>0</v>
      </c>
      <c r="CV47" s="140">
        <v>0</v>
      </c>
      <c r="CW47" s="140">
        <v>0</v>
      </c>
      <c r="CX47" s="139">
        <v>0</v>
      </c>
      <c r="CY47" s="138">
        <v>0</v>
      </c>
      <c r="CZ47" s="140">
        <v>0</v>
      </c>
      <c r="DA47" s="140">
        <v>0</v>
      </c>
      <c r="DB47" s="139">
        <v>0</v>
      </c>
      <c r="DC47" s="138">
        <v>0</v>
      </c>
      <c r="DD47" s="140">
        <v>0</v>
      </c>
      <c r="DE47" s="140">
        <v>0</v>
      </c>
      <c r="DF47" s="139">
        <v>0</v>
      </c>
      <c r="DG47" s="138">
        <v>0</v>
      </c>
      <c r="DH47" s="140">
        <v>0</v>
      </c>
      <c r="DI47" s="140">
        <v>0</v>
      </c>
      <c r="DJ47" s="139">
        <v>0</v>
      </c>
      <c r="DK47" s="138">
        <v>0</v>
      </c>
      <c r="DL47" s="140">
        <v>0</v>
      </c>
      <c r="DM47" s="140">
        <v>0</v>
      </c>
      <c r="DN47" s="139">
        <v>0</v>
      </c>
      <c r="DO47" s="138">
        <v>0</v>
      </c>
      <c r="DP47" s="140">
        <v>0</v>
      </c>
      <c r="DQ47" s="140">
        <v>0</v>
      </c>
      <c r="DR47" s="139">
        <v>0</v>
      </c>
      <c r="DS47" s="138">
        <v>0</v>
      </c>
      <c r="DT47" s="140">
        <v>0</v>
      </c>
      <c r="DU47" s="140">
        <v>0</v>
      </c>
    </row>
    <row r="48" spans="1:125" ht="13.5" customHeight="1" x14ac:dyDescent="0.15">
      <c r="A48" s="138" t="s">
        <v>45</v>
      </c>
      <c r="B48" s="139" t="s">
        <v>431</v>
      </c>
      <c r="C48" s="138" t="s">
        <v>1</v>
      </c>
      <c r="D48" s="140">
        <v>5284669</v>
      </c>
      <c r="E48" s="140">
        <v>565005</v>
      </c>
      <c r="F48" s="139">
        <v>6</v>
      </c>
      <c r="G48" s="138">
        <v>6</v>
      </c>
      <c r="H48" s="140">
        <v>1868134</v>
      </c>
      <c r="I48" s="140">
        <v>289774</v>
      </c>
      <c r="J48" s="139">
        <v>6</v>
      </c>
      <c r="K48" s="138">
        <v>6</v>
      </c>
      <c r="L48" s="140">
        <v>2371028</v>
      </c>
      <c r="M48" s="140">
        <v>238224</v>
      </c>
      <c r="N48" s="139">
        <v>3</v>
      </c>
      <c r="O48" s="138">
        <v>3</v>
      </c>
      <c r="P48" s="140">
        <v>723481</v>
      </c>
      <c r="Q48" s="140">
        <v>37007</v>
      </c>
      <c r="R48" s="139">
        <v>1</v>
      </c>
      <c r="S48" s="138">
        <v>1</v>
      </c>
      <c r="T48" s="140">
        <v>322026</v>
      </c>
      <c r="U48" s="140">
        <v>0</v>
      </c>
      <c r="V48" s="139">
        <v>0</v>
      </c>
      <c r="W48" s="138">
        <v>0</v>
      </c>
      <c r="X48" s="140">
        <v>0</v>
      </c>
      <c r="Y48" s="140">
        <v>0</v>
      </c>
      <c r="Z48" s="139">
        <v>0</v>
      </c>
      <c r="AA48" s="138">
        <v>0</v>
      </c>
      <c r="AB48" s="140">
        <v>0</v>
      </c>
      <c r="AC48" s="140">
        <v>0</v>
      </c>
      <c r="AD48" s="139">
        <v>0</v>
      </c>
      <c r="AE48" s="138">
        <v>0</v>
      </c>
      <c r="AF48" s="140">
        <v>0</v>
      </c>
      <c r="AG48" s="140">
        <v>0</v>
      </c>
      <c r="AH48" s="139">
        <v>0</v>
      </c>
      <c r="AI48" s="138">
        <v>0</v>
      </c>
      <c r="AJ48" s="140">
        <v>0</v>
      </c>
      <c r="AK48" s="140">
        <v>0</v>
      </c>
      <c r="AL48" s="139">
        <v>0</v>
      </c>
      <c r="AM48" s="138">
        <v>0</v>
      </c>
      <c r="AN48" s="140">
        <v>0</v>
      </c>
      <c r="AO48" s="140">
        <v>0</v>
      </c>
      <c r="AP48" s="139">
        <v>0</v>
      </c>
      <c r="AQ48" s="138">
        <v>0</v>
      </c>
      <c r="AR48" s="140">
        <v>0</v>
      </c>
      <c r="AS48" s="140">
        <v>0</v>
      </c>
      <c r="AT48" s="139">
        <v>0</v>
      </c>
      <c r="AU48" s="138">
        <v>0</v>
      </c>
      <c r="AV48" s="140">
        <v>0</v>
      </c>
      <c r="AW48" s="140">
        <v>0</v>
      </c>
      <c r="AX48" s="139">
        <v>0</v>
      </c>
      <c r="AY48" s="138">
        <v>0</v>
      </c>
      <c r="AZ48" s="140">
        <v>0</v>
      </c>
      <c r="BA48" s="140">
        <v>0</v>
      </c>
      <c r="BB48" s="139">
        <v>0</v>
      </c>
      <c r="BC48" s="138">
        <v>0</v>
      </c>
      <c r="BD48" s="140">
        <v>0</v>
      </c>
      <c r="BE48" s="140">
        <v>0</v>
      </c>
      <c r="BF48" s="139">
        <v>0</v>
      </c>
      <c r="BG48" s="138">
        <v>0</v>
      </c>
      <c r="BH48" s="140">
        <v>0</v>
      </c>
      <c r="BI48" s="140">
        <v>0</v>
      </c>
      <c r="BJ48" s="139">
        <v>0</v>
      </c>
      <c r="BK48" s="138">
        <v>0</v>
      </c>
      <c r="BL48" s="140">
        <v>0</v>
      </c>
      <c r="BM48" s="140">
        <v>0</v>
      </c>
      <c r="BN48" s="139">
        <v>0</v>
      </c>
      <c r="BO48" s="138">
        <v>0</v>
      </c>
      <c r="BP48" s="140">
        <v>0</v>
      </c>
      <c r="BQ48" s="140">
        <v>0</v>
      </c>
      <c r="BR48" s="139">
        <v>0</v>
      </c>
      <c r="BS48" s="138">
        <v>0</v>
      </c>
      <c r="BT48" s="140">
        <v>0</v>
      </c>
      <c r="BU48" s="140">
        <v>0</v>
      </c>
      <c r="BV48" s="139">
        <v>0</v>
      </c>
      <c r="BW48" s="138">
        <v>0</v>
      </c>
      <c r="BX48" s="140">
        <v>0</v>
      </c>
      <c r="BY48" s="140">
        <v>0</v>
      </c>
      <c r="BZ48" s="139">
        <v>0</v>
      </c>
      <c r="CA48" s="138">
        <v>0</v>
      </c>
      <c r="CB48" s="140">
        <v>0</v>
      </c>
      <c r="CC48" s="140">
        <v>0</v>
      </c>
      <c r="CD48" s="139">
        <v>0</v>
      </c>
      <c r="CE48" s="138">
        <v>0</v>
      </c>
      <c r="CF48" s="140">
        <v>0</v>
      </c>
      <c r="CG48" s="140">
        <v>0</v>
      </c>
      <c r="CH48" s="139">
        <v>0</v>
      </c>
      <c r="CI48" s="138">
        <v>0</v>
      </c>
      <c r="CJ48" s="140">
        <v>0</v>
      </c>
      <c r="CK48" s="140">
        <v>0</v>
      </c>
      <c r="CL48" s="139">
        <v>0</v>
      </c>
      <c r="CM48" s="138">
        <v>0</v>
      </c>
      <c r="CN48" s="140">
        <v>0</v>
      </c>
      <c r="CO48" s="140">
        <v>0</v>
      </c>
      <c r="CP48" s="139">
        <v>0</v>
      </c>
      <c r="CQ48" s="138">
        <v>0</v>
      </c>
      <c r="CR48" s="140">
        <v>0</v>
      </c>
      <c r="CS48" s="140">
        <v>0</v>
      </c>
      <c r="CT48" s="139">
        <v>0</v>
      </c>
      <c r="CU48" s="138">
        <v>0</v>
      </c>
      <c r="CV48" s="140">
        <v>0</v>
      </c>
      <c r="CW48" s="140">
        <v>0</v>
      </c>
      <c r="CX48" s="139">
        <v>0</v>
      </c>
      <c r="CY48" s="138">
        <v>0</v>
      </c>
      <c r="CZ48" s="140">
        <v>0</v>
      </c>
      <c r="DA48" s="140">
        <v>0</v>
      </c>
      <c r="DB48" s="139">
        <v>0</v>
      </c>
      <c r="DC48" s="138">
        <v>0</v>
      </c>
      <c r="DD48" s="140">
        <v>0</v>
      </c>
      <c r="DE48" s="140">
        <v>0</v>
      </c>
      <c r="DF48" s="139">
        <v>0</v>
      </c>
      <c r="DG48" s="138">
        <v>0</v>
      </c>
      <c r="DH48" s="140">
        <v>0</v>
      </c>
      <c r="DI48" s="140">
        <v>0</v>
      </c>
      <c r="DJ48" s="139">
        <v>0</v>
      </c>
      <c r="DK48" s="138">
        <v>0</v>
      </c>
      <c r="DL48" s="140">
        <v>0</v>
      </c>
      <c r="DM48" s="140">
        <v>0</v>
      </c>
      <c r="DN48" s="139">
        <v>0</v>
      </c>
      <c r="DO48" s="138">
        <v>0</v>
      </c>
      <c r="DP48" s="140">
        <v>0</v>
      </c>
      <c r="DQ48" s="140">
        <v>0</v>
      </c>
      <c r="DR48" s="139">
        <v>0</v>
      </c>
      <c r="DS48" s="138">
        <v>0</v>
      </c>
      <c r="DT48" s="140">
        <v>0</v>
      </c>
      <c r="DU48" s="140">
        <v>0</v>
      </c>
    </row>
    <row r="49" spans="1:125" ht="13.5" customHeight="1" x14ac:dyDescent="0.15">
      <c r="A49" s="138" t="s">
        <v>46</v>
      </c>
      <c r="B49" s="139" t="s">
        <v>432</v>
      </c>
      <c r="C49" s="138" t="s">
        <v>1</v>
      </c>
      <c r="D49" s="140">
        <v>6507353</v>
      </c>
      <c r="E49" s="140">
        <v>1921430</v>
      </c>
      <c r="F49" s="139">
        <v>13</v>
      </c>
      <c r="G49" s="138">
        <v>13</v>
      </c>
      <c r="H49" s="140">
        <v>3133010</v>
      </c>
      <c r="I49" s="140">
        <v>857507</v>
      </c>
      <c r="J49" s="139">
        <v>13</v>
      </c>
      <c r="K49" s="138">
        <v>13</v>
      </c>
      <c r="L49" s="140">
        <v>1639901</v>
      </c>
      <c r="M49" s="140">
        <v>453056</v>
      </c>
      <c r="N49" s="139">
        <v>9</v>
      </c>
      <c r="O49" s="138">
        <v>9</v>
      </c>
      <c r="P49" s="140">
        <v>740982</v>
      </c>
      <c r="Q49" s="140">
        <v>248246</v>
      </c>
      <c r="R49" s="139">
        <v>6</v>
      </c>
      <c r="S49" s="138">
        <v>6</v>
      </c>
      <c r="T49" s="140">
        <v>430602</v>
      </c>
      <c r="U49" s="140">
        <v>113282</v>
      </c>
      <c r="V49" s="139">
        <v>3</v>
      </c>
      <c r="W49" s="138">
        <v>3</v>
      </c>
      <c r="X49" s="140">
        <v>257368</v>
      </c>
      <c r="Y49" s="140">
        <v>84544</v>
      </c>
      <c r="Z49" s="139">
        <v>2</v>
      </c>
      <c r="AA49" s="138">
        <v>2</v>
      </c>
      <c r="AB49" s="140">
        <v>24552</v>
      </c>
      <c r="AC49" s="140">
        <v>41353</v>
      </c>
      <c r="AD49" s="139">
        <v>2</v>
      </c>
      <c r="AE49" s="138">
        <v>2</v>
      </c>
      <c r="AF49" s="140">
        <v>196910</v>
      </c>
      <c r="AG49" s="140">
        <v>88406</v>
      </c>
      <c r="AH49" s="139">
        <v>1</v>
      </c>
      <c r="AI49" s="138">
        <v>1</v>
      </c>
      <c r="AJ49" s="140">
        <v>17164</v>
      </c>
      <c r="AK49" s="140">
        <v>8845</v>
      </c>
      <c r="AL49" s="139">
        <v>1</v>
      </c>
      <c r="AM49" s="138">
        <v>1</v>
      </c>
      <c r="AN49" s="140">
        <v>36274</v>
      </c>
      <c r="AO49" s="140">
        <v>9151</v>
      </c>
      <c r="AP49" s="139">
        <v>1</v>
      </c>
      <c r="AQ49" s="138">
        <v>1</v>
      </c>
      <c r="AR49" s="140">
        <v>30590</v>
      </c>
      <c r="AS49" s="140">
        <v>17040</v>
      </c>
      <c r="AT49" s="139">
        <v>0</v>
      </c>
      <c r="AU49" s="138">
        <v>0</v>
      </c>
      <c r="AV49" s="140">
        <v>0</v>
      </c>
      <c r="AW49" s="140">
        <v>0</v>
      </c>
      <c r="AX49" s="139">
        <v>0</v>
      </c>
      <c r="AY49" s="138">
        <v>0</v>
      </c>
      <c r="AZ49" s="140">
        <v>0</v>
      </c>
      <c r="BA49" s="140">
        <v>0</v>
      </c>
      <c r="BB49" s="139">
        <v>0</v>
      </c>
      <c r="BC49" s="138">
        <v>0</v>
      </c>
      <c r="BD49" s="140">
        <v>0</v>
      </c>
      <c r="BE49" s="140">
        <v>0</v>
      </c>
      <c r="BF49" s="139">
        <v>0</v>
      </c>
      <c r="BG49" s="138">
        <v>0</v>
      </c>
      <c r="BH49" s="140">
        <v>0</v>
      </c>
      <c r="BI49" s="140">
        <v>0</v>
      </c>
      <c r="BJ49" s="139">
        <v>0</v>
      </c>
      <c r="BK49" s="138">
        <v>0</v>
      </c>
      <c r="BL49" s="140">
        <v>0</v>
      </c>
      <c r="BM49" s="140">
        <v>0</v>
      </c>
      <c r="BN49" s="139">
        <v>0</v>
      </c>
      <c r="BO49" s="138">
        <v>0</v>
      </c>
      <c r="BP49" s="140">
        <v>0</v>
      </c>
      <c r="BQ49" s="140">
        <v>0</v>
      </c>
      <c r="BR49" s="139">
        <v>0</v>
      </c>
      <c r="BS49" s="138">
        <v>0</v>
      </c>
      <c r="BT49" s="140">
        <v>0</v>
      </c>
      <c r="BU49" s="140">
        <v>0</v>
      </c>
      <c r="BV49" s="139">
        <v>0</v>
      </c>
      <c r="BW49" s="138">
        <v>0</v>
      </c>
      <c r="BX49" s="140">
        <v>0</v>
      </c>
      <c r="BY49" s="140">
        <v>0</v>
      </c>
      <c r="BZ49" s="139">
        <v>0</v>
      </c>
      <c r="CA49" s="138">
        <v>0</v>
      </c>
      <c r="CB49" s="140">
        <v>0</v>
      </c>
      <c r="CC49" s="140">
        <v>0</v>
      </c>
      <c r="CD49" s="139">
        <v>0</v>
      </c>
      <c r="CE49" s="138">
        <v>0</v>
      </c>
      <c r="CF49" s="140">
        <v>0</v>
      </c>
      <c r="CG49" s="140">
        <v>0</v>
      </c>
      <c r="CH49" s="139">
        <v>0</v>
      </c>
      <c r="CI49" s="138">
        <v>0</v>
      </c>
      <c r="CJ49" s="140">
        <v>0</v>
      </c>
      <c r="CK49" s="140">
        <v>0</v>
      </c>
      <c r="CL49" s="139">
        <v>0</v>
      </c>
      <c r="CM49" s="138">
        <v>0</v>
      </c>
      <c r="CN49" s="140">
        <v>0</v>
      </c>
      <c r="CO49" s="140">
        <v>0</v>
      </c>
      <c r="CP49" s="139">
        <v>0</v>
      </c>
      <c r="CQ49" s="138">
        <v>0</v>
      </c>
      <c r="CR49" s="140">
        <v>0</v>
      </c>
      <c r="CS49" s="140">
        <v>0</v>
      </c>
      <c r="CT49" s="139">
        <v>0</v>
      </c>
      <c r="CU49" s="138">
        <v>0</v>
      </c>
      <c r="CV49" s="140">
        <v>0</v>
      </c>
      <c r="CW49" s="140">
        <v>0</v>
      </c>
      <c r="CX49" s="139">
        <v>0</v>
      </c>
      <c r="CY49" s="138">
        <v>0</v>
      </c>
      <c r="CZ49" s="140">
        <v>0</v>
      </c>
      <c r="DA49" s="140">
        <v>0</v>
      </c>
      <c r="DB49" s="139">
        <v>0</v>
      </c>
      <c r="DC49" s="138">
        <v>0</v>
      </c>
      <c r="DD49" s="140">
        <v>0</v>
      </c>
      <c r="DE49" s="140">
        <v>0</v>
      </c>
      <c r="DF49" s="139">
        <v>0</v>
      </c>
      <c r="DG49" s="138">
        <v>0</v>
      </c>
      <c r="DH49" s="140">
        <v>0</v>
      </c>
      <c r="DI49" s="140">
        <v>0</v>
      </c>
      <c r="DJ49" s="139">
        <v>0</v>
      </c>
      <c r="DK49" s="138">
        <v>0</v>
      </c>
      <c r="DL49" s="140">
        <v>0</v>
      </c>
      <c r="DM49" s="140">
        <v>0</v>
      </c>
      <c r="DN49" s="139">
        <v>0</v>
      </c>
      <c r="DO49" s="138">
        <v>0</v>
      </c>
      <c r="DP49" s="140">
        <v>0</v>
      </c>
      <c r="DQ49" s="140">
        <v>0</v>
      </c>
      <c r="DR49" s="139">
        <v>0</v>
      </c>
      <c r="DS49" s="138">
        <v>0</v>
      </c>
      <c r="DT49" s="140">
        <v>0</v>
      </c>
      <c r="DU49" s="140">
        <v>0</v>
      </c>
    </row>
    <row r="50" spans="1:125" ht="13.5" customHeight="1" x14ac:dyDescent="0.15">
      <c r="A50" s="138" t="s">
        <v>47</v>
      </c>
      <c r="B50" s="139" t="s">
        <v>433</v>
      </c>
      <c r="C50" s="138" t="s">
        <v>1</v>
      </c>
      <c r="D50" s="140">
        <v>2674313</v>
      </c>
      <c r="E50" s="140">
        <v>433929</v>
      </c>
      <c r="F50" s="139">
        <v>4</v>
      </c>
      <c r="G50" s="138">
        <v>4</v>
      </c>
      <c r="H50" s="140">
        <v>1522362</v>
      </c>
      <c r="I50" s="140">
        <v>254690</v>
      </c>
      <c r="J50" s="139">
        <v>4</v>
      </c>
      <c r="K50" s="138">
        <v>4</v>
      </c>
      <c r="L50" s="140">
        <v>602479</v>
      </c>
      <c r="M50" s="140">
        <v>179239</v>
      </c>
      <c r="N50" s="139">
        <v>2</v>
      </c>
      <c r="O50" s="138">
        <v>2</v>
      </c>
      <c r="P50" s="140">
        <v>549472</v>
      </c>
      <c r="Q50" s="140">
        <v>0</v>
      </c>
      <c r="R50" s="139">
        <v>0</v>
      </c>
      <c r="S50" s="138">
        <v>0</v>
      </c>
      <c r="T50" s="140">
        <v>0</v>
      </c>
      <c r="U50" s="140">
        <v>0</v>
      </c>
      <c r="V50" s="139">
        <v>0</v>
      </c>
      <c r="W50" s="138">
        <v>0</v>
      </c>
      <c r="X50" s="140">
        <v>0</v>
      </c>
      <c r="Y50" s="140">
        <v>0</v>
      </c>
      <c r="Z50" s="139">
        <v>0</v>
      </c>
      <c r="AA50" s="138">
        <v>0</v>
      </c>
      <c r="AB50" s="140">
        <v>0</v>
      </c>
      <c r="AC50" s="140">
        <v>0</v>
      </c>
      <c r="AD50" s="139">
        <v>0</v>
      </c>
      <c r="AE50" s="138">
        <v>0</v>
      </c>
      <c r="AF50" s="140">
        <v>0</v>
      </c>
      <c r="AG50" s="140">
        <v>0</v>
      </c>
      <c r="AH50" s="139">
        <v>0</v>
      </c>
      <c r="AI50" s="138">
        <v>0</v>
      </c>
      <c r="AJ50" s="140">
        <v>0</v>
      </c>
      <c r="AK50" s="140">
        <v>0</v>
      </c>
      <c r="AL50" s="139">
        <v>0</v>
      </c>
      <c r="AM50" s="138">
        <v>0</v>
      </c>
      <c r="AN50" s="140">
        <v>0</v>
      </c>
      <c r="AO50" s="140">
        <v>0</v>
      </c>
      <c r="AP50" s="139">
        <v>0</v>
      </c>
      <c r="AQ50" s="138">
        <v>0</v>
      </c>
      <c r="AR50" s="140">
        <v>0</v>
      </c>
      <c r="AS50" s="140">
        <v>0</v>
      </c>
      <c r="AT50" s="139">
        <v>0</v>
      </c>
      <c r="AU50" s="138">
        <v>0</v>
      </c>
      <c r="AV50" s="140">
        <v>0</v>
      </c>
      <c r="AW50" s="140">
        <v>0</v>
      </c>
      <c r="AX50" s="139">
        <v>0</v>
      </c>
      <c r="AY50" s="138">
        <v>0</v>
      </c>
      <c r="AZ50" s="140">
        <v>0</v>
      </c>
      <c r="BA50" s="140">
        <v>0</v>
      </c>
      <c r="BB50" s="139">
        <v>0</v>
      </c>
      <c r="BC50" s="138">
        <v>0</v>
      </c>
      <c r="BD50" s="140">
        <v>0</v>
      </c>
      <c r="BE50" s="140">
        <v>0</v>
      </c>
      <c r="BF50" s="139">
        <v>0</v>
      </c>
      <c r="BG50" s="138">
        <v>0</v>
      </c>
      <c r="BH50" s="140">
        <v>0</v>
      </c>
      <c r="BI50" s="140">
        <v>0</v>
      </c>
      <c r="BJ50" s="139">
        <v>0</v>
      </c>
      <c r="BK50" s="138">
        <v>0</v>
      </c>
      <c r="BL50" s="140">
        <v>0</v>
      </c>
      <c r="BM50" s="140">
        <v>0</v>
      </c>
      <c r="BN50" s="139">
        <v>0</v>
      </c>
      <c r="BO50" s="138">
        <v>0</v>
      </c>
      <c r="BP50" s="140">
        <v>0</v>
      </c>
      <c r="BQ50" s="140">
        <v>0</v>
      </c>
      <c r="BR50" s="139">
        <v>0</v>
      </c>
      <c r="BS50" s="138">
        <v>0</v>
      </c>
      <c r="BT50" s="140">
        <v>0</v>
      </c>
      <c r="BU50" s="140">
        <v>0</v>
      </c>
      <c r="BV50" s="139">
        <v>0</v>
      </c>
      <c r="BW50" s="138">
        <v>0</v>
      </c>
      <c r="BX50" s="140">
        <v>0</v>
      </c>
      <c r="BY50" s="140">
        <v>0</v>
      </c>
      <c r="BZ50" s="139">
        <v>0</v>
      </c>
      <c r="CA50" s="138">
        <v>0</v>
      </c>
      <c r="CB50" s="140">
        <v>0</v>
      </c>
      <c r="CC50" s="140">
        <v>0</v>
      </c>
      <c r="CD50" s="139">
        <v>0</v>
      </c>
      <c r="CE50" s="138">
        <v>0</v>
      </c>
      <c r="CF50" s="140">
        <v>0</v>
      </c>
      <c r="CG50" s="140">
        <v>0</v>
      </c>
      <c r="CH50" s="139">
        <v>0</v>
      </c>
      <c r="CI50" s="138">
        <v>0</v>
      </c>
      <c r="CJ50" s="140">
        <v>0</v>
      </c>
      <c r="CK50" s="140">
        <v>0</v>
      </c>
      <c r="CL50" s="139">
        <v>0</v>
      </c>
      <c r="CM50" s="138">
        <v>0</v>
      </c>
      <c r="CN50" s="140">
        <v>0</v>
      </c>
      <c r="CO50" s="140">
        <v>0</v>
      </c>
      <c r="CP50" s="139">
        <v>0</v>
      </c>
      <c r="CQ50" s="138">
        <v>0</v>
      </c>
      <c r="CR50" s="140">
        <v>0</v>
      </c>
      <c r="CS50" s="140">
        <v>0</v>
      </c>
      <c r="CT50" s="139">
        <v>0</v>
      </c>
      <c r="CU50" s="138">
        <v>0</v>
      </c>
      <c r="CV50" s="140">
        <v>0</v>
      </c>
      <c r="CW50" s="140">
        <v>0</v>
      </c>
      <c r="CX50" s="139">
        <v>0</v>
      </c>
      <c r="CY50" s="138">
        <v>0</v>
      </c>
      <c r="CZ50" s="140">
        <v>0</v>
      </c>
      <c r="DA50" s="140">
        <v>0</v>
      </c>
      <c r="DB50" s="139">
        <v>0</v>
      </c>
      <c r="DC50" s="138">
        <v>0</v>
      </c>
      <c r="DD50" s="140">
        <v>0</v>
      </c>
      <c r="DE50" s="140">
        <v>0</v>
      </c>
      <c r="DF50" s="139">
        <v>0</v>
      </c>
      <c r="DG50" s="138">
        <v>0</v>
      </c>
      <c r="DH50" s="140">
        <v>0</v>
      </c>
      <c r="DI50" s="140">
        <v>0</v>
      </c>
      <c r="DJ50" s="139">
        <v>0</v>
      </c>
      <c r="DK50" s="138">
        <v>0</v>
      </c>
      <c r="DL50" s="140">
        <v>0</v>
      </c>
      <c r="DM50" s="140">
        <v>0</v>
      </c>
      <c r="DN50" s="139">
        <v>0</v>
      </c>
      <c r="DO50" s="138">
        <v>0</v>
      </c>
      <c r="DP50" s="140">
        <v>0</v>
      </c>
      <c r="DQ50" s="140">
        <v>0</v>
      </c>
      <c r="DR50" s="139">
        <v>0</v>
      </c>
      <c r="DS50" s="138">
        <v>0</v>
      </c>
      <c r="DT50" s="140">
        <v>0</v>
      </c>
      <c r="DU50" s="140">
        <v>0</v>
      </c>
    </row>
    <row r="51" spans="1:125" ht="13.5" customHeight="1" x14ac:dyDescent="0.15">
      <c r="A51" s="138" t="s">
        <v>48</v>
      </c>
      <c r="B51" s="139" t="s">
        <v>434</v>
      </c>
      <c r="C51" s="138" t="s">
        <v>1</v>
      </c>
      <c r="D51" s="140">
        <v>1474511</v>
      </c>
      <c r="E51" s="140">
        <v>415004</v>
      </c>
      <c r="F51" s="139">
        <v>7</v>
      </c>
      <c r="G51" s="138">
        <v>7</v>
      </c>
      <c r="H51" s="140">
        <v>669755</v>
      </c>
      <c r="I51" s="140">
        <v>244823</v>
      </c>
      <c r="J51" s="139">
        <v>7</v>
      </c>
      <c r="K51" s="138">
        <v>7</v>
      </c>
      <c r="L51" s="140">
        <v>326437</v>
      </c>
      <c r="M51" s="140">
        <v>116104</v>
      </c>
      <c r="N51" s="139">
        <v>4</v>
      </c>
      <c r="O51" s="138">
        <v>4</v>
      </c>
      <c r="P51" s="140">
        <v>210491</v>
      </c>
      <c r="Q51" s="140">
        <v>54077</v>
      </c>
      <c r="R51" s="139">
        <v>2</v>
      </c>
      <c r="S51" s="138">
        <v>2</v>
      </c>
      <c r="T51" s="140">
        <v>34292</v>
      </c>
      <c r="U51" s="140">
        <v>0</v>
      </c>
      <c r="V51" s="139">
        <v>2</v>
      </c>
      <c r="W51" s="138">
        <v>2</v>
      </c>
      <c r="X51" s="140">
        <v>64516</v>
      </c>
      <c r="Y51" s="140">
        <v>0</v>
      </c>
      <c r="Z51" s="139">
        <v>1</v>
      </c>
      <c r="AA51" s="138">
        <v>1</v>
      </c>
      <c r="AB51" s="140">
        <v>101628</v>
      </c>
      <c r="AC51" s="140">
        <v>0</v>
      </c>
      <c r="AD51" s="139">
        <v>1</v>
      </c>
      <c r="AE51" s="138">
        <v>1</v>
      </c>
      <c r="AF51" s="140">
        <v>67392</v>
      </c>
      <c r="AG51" s="140">
        <v>0</v>
      </c>
      <c r="AH51" s="139">
        <v>0</v>
      </c>
      <c r="AI51" s="138">
        <v>0</v>
      </c>
      <c r="AJ51" s="140">
        <v>0</v>
      </c>
      <c r="AK51" s="140">
        <v>0</v>
      </c>
      <c r="AL51" s="139">
        <v>0</v>
      </c>
      <c r="AM51" s="138">
        <v>0</v>
      </c>
      <c r="AN51" s="140">
        <v>0</v>
      </c>
      <c r="AO51" s="140">
        <v>0</v>
      </c>
      <c r="AP51" s="139">
        <v>0</v>
      </c>
      <c r="AQ51" s="138">
        <v>0</v>
      </c>
      <c r="AR51" s="140">
        <v>0</v>
      </c>
      <c r="AS51" s="140">
        <v>0</v>
      </c>
      <c r="AT51" s="139">
        <v>0</v>
      </c>
      <c r="AU51" s="138">
        <v>0</v>
      </c>
      <c r="AV51" s="140">
        <v>0</v>
      </c>
      <c r="AW51" s="140">
        <v>0</v>
      </c>
      <c r="AX51" s="139">
        <v>0</v>
      </c>
      <c r="AY51" s="138">
        <v>0</v>
      </c>
      <c r="AZ51" s="140">
        <v>0</v>
      </c>
      <c r="BA51" s="140">
        <v>0</v>
      </c>
      <c r="BB51" s="139">
        <v>0</v>
      </c>
      <c r="BC51" s="138">
        <v>0</v>
      </c>
      <c r="BD51" s="140">
        <v>0</v>
      </c>
      <c r="BE51" s="140">
        <v>0</v>
      </c>
      <c r="BF51" s="139">
        <v>0</v>
      </c>
      <c r="BG51" s="138">
        <v>0</v>
      </c>
      <c r="BH51" s="140">
        <v>0</v>
      </c>
      <c r="BI51" s="140">
        <v>0</v>
      </c>
      <c r="BJ51" s="139">
        <v>0</v>
      </c>
      <c r="BK51" s="138">
        <v>0</v>
      </c>
      <c r="BL51" s="140">
        <v>0</v>
      </c>
      <c r="BM51" s="140">
        <v>0</v>
      </c>
      <c r="BN51" s="139">
        <v>0</v>
      </c>
      <c r="BO51" s="138">
        <v>0</v>
      </c>
      <c r="BP51" s="140">
        <v>0</v>
      </c>
      <c r="BQ51" s="140">
        <v>0</v>
      </c>
      <c r="BR51" s="139">
        <v>0</v>
      </c>
      <c r="BS51" s="138">
        <v>0</v>
      </c>
      <c r="BT51" s="140">
        <v>0</v>
      </c>
      <c r="BU51" s="140">
        <v>0</v>
      </c>
      <c r="BV51" s="139">
        <v>0</v>
      </c>
      <c r="BW51" s="138">
        <v>0</v>
      </c>
      <c r="BX51" s="140">
        <v>0</v>
      </c>
      <c r="BY51" s="140">
        <v>0</v>
      </c>
      <c r="BZ51" s="139">
        <v>0</v>
      </c>
      <c r="CA51" s="138">
        <v>0</v>
      </c>
      <c r="CB51" s="140">
        <v>0</v>
      </c>
      <c r="CC51" s="140">
        <v>0</v>
      </c>
      <c r="CD51" s="139">
        <v>0</v>
      </c>
      <c r="CE51" s="138">
        <v>0</v>
      </c>
      <c r="CF51" s="140">
        <v>0</v>
      </c>
      <c r="CG51" s="140">
        <v>0</v>
      </c>
      <c r="CH51" s="139">
        <v>0</v>
      </c>
      <c r="CI51" s="138">
        <v>0</v>
      </c>
      <c r="CJ51" s="140">
        <v>0</v>
      </c>
      <c r="CK51" s="140">
        <v>0</v>
      </c>
      <c r="CL51" s="139">
        <v>0</v>
      </c>
      <c r="CM51" s="138">
        <v>0</v>
      </c>
      <c r="CN51" s="140">
        <v>0</v>
      </c>
      <c r="CO51" s="140">
        <v>0</v>
      </c>
      <c r="CP51" s="139">
        <v>0</v>
      </c>
      <c r="CQ51" s="138">
        <v>0</v>
      </c>
      <c r="CR51" s="140">
        <v>0</v>
      </c>
      <c r="CS51" s="140">
        <v>0</v>
      </c>
      <c r="CT51" s="139">
        <v>0</v>
      </c>
      <c r="CU51" s="138">
        <v>0</v>
      </c>
      <c r="CV51" s="140">
        <v>0</v>
      </c>
      <c r="CW51" s="140">
        <v>0</v>
      </c>
      <c r="CX51" s="139">
        <v>0</v>
      </c>
      <c r="CY51" s="138">
        <v>0</v>
      </c>
      <c r="CZ51" s="140">
        <v>0</v>
      </c>
      <c r="DA51" s="140">
        <v>0</v>
      </c>
      <c r="DB51" s="139">
        <v>0</v>
      </c>
      <c r="DC51" s="138">
        <v>0</v>
      </c>
      <c r="DD51" s="140">
        <v>0</v>
      </c>
      <c r="DE51" s="140">
        <v>0</v>
      </c>
      <c r="DF51" s="139">
        <v>0</v>
      </c>
      <c r="DG51" s="138">
        <v>0</v>
      </c>
      <c r="DH51" s="140">
        <v>0</v>
      </c>
      <c r="DI51" s="140">
        <v>0</v>
      </c>
      <c r="DJ51" s="139">
        <v>0</v>
      </c>
      <c r="DK51" s="138">
        <v>0</v>
      </c>
      <c r="DL51" s="140">
        <v>0</v>
      </c>
      <c r="DM51" s="140">
        <v>0</v>
      </c>
      <c r="DN51" s="139">
        <v>0</v>
      </c>
      <c r="DO51" s="138">
        <v>0</v>
      </c>
      <c r="DP51" s="140">
        <v>0</v>
      </c>
      <c r="DQ51" s="140">
        <v>0</v>
      </c>
      <c r="DR51" s="139">
        <v>0</v>
      </c>
      <c r="DS51" s="138">
        <v>0</v>
      </c>
      <c r="DT51" s="140">
        <v>0</v>
      </c>
      <c r="DU51" s="140">
        <v>0</v>
      </c>
    </row>
    <row r="52" spans="1:125" ht="13.5" customHeight="1" x14ac:dyDescent="0.15">
      <c r="A52" s="138" t="s">
        <v>49</v>
      </c>
      <c r="B52" s="139" t="s">
        <v>435</v>
      </c>
      <c r="C52" s="138" t="s">
        <v>1</v>
      </c>
      <c r="D52" s="140">
        <v>12038479</v>
      </c>
      <c r="E52" s="140">
        <v>1174142</v>
      </c>
      <c r="F52" s="139">
        <v>14</v>
      </c>
      <c r="G52" s="138">
        <v>14</v>
      </c>
      <c r="H52" s="140">
        <v>3948143</v>
      </c>
      <c r="I52" s="140">
        <v>627439</v>
      </c>
      <c r="J52" s="139">
        <v>14</v>
      </c>
      <c r="K52" s="138">
        <v>14</v>
      </c>
      <c r="L52" s="140">
        <v>3501172</v>
      </c>
      <c r="M52" s="140">
        <v>361955</v>
      </c>
      <c r="N52" s="139">
        <v>7</v>
      </c>
      <c r="O52" s="138">
        <v>7</v>
      </c>
      <c r="P52" s="140">
        <v>2588902</v>
      </c>
      <c r="Q52" s="140">
        <v>148518</v>
      </c>
      <c r="R52" s="139">
        <v>3</v>
      </c>
      <c r="S52" s="138">
        <v>3</v>
      </c>
      <c r="T52" s="140">
        <v>1758499</v>
      </c>
      <c r="U52" s="140">
        <v>36230</v>
      </c>
      <c r="V52" s="139">
        <v>2</v>
      </c>
      <c r="W52" s="138">
        <v>2</v>
      </c>
      <c r="X52" s="140">
        <v>138229</v>
      </c>
      <c r="Y52" s="140">
        <v>0</v>
      </c>
      <c r="Z52" s="139">
        <v>1</v>
      </c>
      <c r="AA52" s="138">
        <v>1</v>
      </c>
      <c r="AB52" s="140">
        <v>103534</v>
      </c>
      <c r="AC52" s="140">
        <v>0</v>
      </c>
      <c r="AD52" s="139">
        <v>0</v>
      </c>
      <c r="AE52" s="138">
        <v>0</v>
      </c>
      <c r="AF52" s="140">
        <v>0</v>
      </c>
      <c r="AG52" s="140">
        <v>0</v>
      </c>
      <c r="AH52" s="139">
        <v>0</v>
      </c>
      <c r="AI52" s="138">
        <v>0</v>
      </c>
      <c r="AJ52" s="140">
        <v>0</v>
      </c>
      <c r="AK52" s="140">
        <v>0</v>
      </c>
      <c r="AL52" s="139">
        <v>0</v>
      </c>
      <c r="AM52" s="138">
        <v>0</v>
      </c>
      <c r="AN52" s="140">
        <v>0</v>
      </c>
      <c r="AO52" s="140">
        <v>0</v>
      </c>
      <c r="AP52" s="139">
        <v>0</v>
      </c>
      <c r="AQ52" s="138">
        <v>0</v>
      </c>
      <c r="AR52" s="140">
        <v>0</v>
      </c>
      <c r="AS52" s="140">
        <v>0</v>
      </c>
      <c r="AT52" s="139">
        <v>0</v>
      </c>
      <c r="AU52" s="138">
        <v>0</v>
      </c>
      <c r="AV52" s="140">
        <v>0</v>
      </c>
      <c r="AW52" s="140">
        <v>0</v>
      </c>
      <c r="AX52" s="139">
        <v>0</v>
      </c>
      <c r="AY52" s="138">
        <v>0</v>
      </c>
      <c r="AZ52" s="140">
        <v>0</v>
      </c>
      <c r="BA52" s="140">
        <v>0</v>
      </c>
      <c r="BB52" s="139">
        <v>0</v>
      </c>
      <c r="BC52" s="138">
        <v>0</v>
      </c>
      <c r="BD52" s="140">
        <v>0</v>
      </c>
      <c r="BE52" s="140">
        <v>0</v>
      </c>
      <c r="BF52" s="139">
        <v>0</v>
      </c>
      <c r="BG52" s="138">
        <v>0</v>
      </c>
      <c r="BH52" s="140">
        <v>0</v>
      </c>
      <c r="BI52" s="140">
        <v>0</v>
      </c>
      <c r="BJ52" s="139">
        <v>0</v>
      </c>
      <c r="BK52" s="138">
        <v>0</v>
      </c>
      <c r="BL52" s="140">
        <v>0</v>
      </c>
      <c r="BM52" s="140">
        <v>0</v>
      </c>
      <c r="BN52" s="139">
        <v>0</v>
      </c>
      <c r="BO52" s="138">
        <v>0</v>
      </c>
      <c r="BP52" s="140">
        <v>0</v>
      </c>
      <c r="BQ52" s="140">
        <v>0</v>
      </c>
      <c r="BR52" s="139">
        <v>0</v>
      </c>
      <c r="BS52" s="138">
        <v>0</v>
      </c>
      <c r="BT52" s="140">
        <v>0</v>
      </c>
      <c r="BU52" s="140">
        <v>0</v>
      </c>
      <c r="BV52" s="139">
        <v>0</v>
      </c>
      <c r="BW52" s="138">
        <v>0</v>
      </c>
      <c r="BX52" s="140">
        <v>0</v>
      </c>
      <c r="BY52" s="140">
        <v>0</v>
      </c>
      <c r="BZ52" s="139">
        <v>0</v>
      </c>
      <c r="CA52" s="138">
        <v>0</v>
      </c>
      <c r="CB52" s="140">
        <v>0</v>
      </c>
      <c r="CC52" s="140">
        <v>0</v>
      </c>
      <c r="CD52" s="139">
        <v>0</v>
      </c>
      <c r="CE52" s="138">
        <v>0</v>
      </c>
      <c r="CF52" s="140">
        <v>0</v>
      </c>
      <c r="CG52" s="140">
        <v>0</v>
      </c>
      <c r="CH52" s="139">
        <v>0</v>
      </c>
      <c r="CI52" s="138">
        <v>0</v>
      </c>
      <c r="CJ52" s="140">
        <v>0</v>
      </c>
      <c r="CK52" s="140">
        <v>0</v>
      </c>
      <c r="CL52" s="139">
        <v>0</v>
      </c>
      <c r="CM52" s="138">
        <v>0</v>
      </c>
      <c r="CN52" s="140">
        <v>0</v>
      </c>
      <c r="CO52" s="140">
        <v>0</v>
      </c>
      <c r="CP52" s="139">
        <v>0</v>
      </c>
      <c r="CQ52" s="138">
        <v>0</v>
      </c>
      <c r="CR52" s="140">
        <v>0</v>
      </c>
      <c r="CS52" s="140">
        <v>0</v>
      </c>
      <c r="CT52" s="139">
        <v>0</v>
      </c>
      <c r="CU52" s="138">
        <v>0</v>
      </c>
      <c r="CV52" s="140">
        <v>0</v>
      </c>
      <c r="CW52" s="140">
        <v>0</v>
      </c>
      <c r="CX52" s="139">
        <v>0</v>
      </c>
      <c r="CY52" s="138">
        <v>0</v>
      </c>
      <c r="CZ52" s="140">
        <v>0</v>
      </c>
      <c r="DA52" s="140">
        <v>0</v>
      </c>
      <c r="DB52" s="139">
        <v>0</v>
      </c>
      <c r="DC52" s="138">
        <v>0</v>
      </c>
      <c r="DD52" s="140">
        <v>0</v>
      </c>
      <c r="DE52" s="140">
        <v>0</v>
      </c>
      <c r="DF52" s="139">
        <v>0</v>
      </c>
      <c r="DG52" s="138">
        <v>0</v>
      </c>
      <c r="DH52" s="140">
        <v>0</v>
      </c>
      <c r="DI52" s="140">
        <v>0</v>
      </c>
      <c r="DJ52" s="139">
        <v>0</v>
      </c>
      <c r="DK52" s="138">
        <v>0</v>
      </c>
      <c r="DL52" s="140">
        <v>0</v>
      </c>
      <c r="DM52" s="140">
        <v>0</v>
      </c>
      <c r="DN52" s="139">
        <v>0</v>
      </c>
      <c r="DO52" s="138">
        <v>0</v>
      </c>
      <c r="DP52" s="140">
        <v>0</v>
      </c>
      <c r="DQ52" s="140">
        <v>0</v>
      </c>
      <c r="DR52" s="139">
        <v>0</v>
      </c>
      <c r="DS52" s="138">
        <v>0</v>
      </c>
      <c r="DT52" s="140">
        <v>0</v>
      </c>
      <c r="DU52" s="140">
        <v>0</v>
      </c>
    </row>
    <row r="53" spans="1:125" ht="13.5" customHeight="1" x14ac:dyDescent="0.15">
      <c r="A53" s="138" t="s">
        <v>50</v>
      </c>
      <c r="B53" s="139" t="s">
        <v>436</v>
      </c>
      <c r="C53" s="138" t="s">
        <v>1</v>
      </c>
      <c r="D53" s="140">
        <v>7134125</v>
      </c>
      <c r="E53" s="140">
        <v>586117</v>
      </c>
      <c r="F53" s="139">
        <v>10</v>
      </c>
      <c r="G53" s="138">
        <v>10</v>
      </c>
      <c r="H53" s="140">
        <v>4397057</v>
      </c>
      <c r="I53" s="140">
        <v>218102</v>
      </c>
      <c r="J53" s="139">
        <v>10</v>
      </c>
      <c r="K53" s="138">
        <v>10</v>
      </c>
      <c r="L53" s="140">
        <v>1888169</v>
      </c>
      <c r="M53" s="140">
        <v>107314</v>
      </c>
      <c r="N53" s="139">
        <v>4</v>
      </c>
      <c r="O53" s="138">
        <v>4</v>
      </c>
      <c r="P53" s="140">
        <v>500337</v>
      </c>
      <c r="Q53" s="140">
        <v>112692</v>
      </c>
      <c r="R53" s="139">
        <v>1</v>
      </c>
      <c r="S53" s="138">
        <v>1</v>
      </c>
      <c r="T53" s="140">
        <v>122764</v>
      </c>
      <c r="U53" s="140">
        <v>69395</v>
      </c>
      <c r="V53" s="139">
        <v>1</v>
      </c>
      <c r="W53" s="138">
        <v>1</v>
      </c>
      <c r="X53" s="140">
        <v>82104</v>
      </c>
      <c r="Y53" s="140">
        <v>6875</v>
      </c>
      <c r="Z53" s="139">
        <v>1</v>
      </c>
      <c r="AA53" s="138">
        <v>1</v>
      </c>
      <c r="AB53" s="140">
        <v>143694</v>
      </c>
      <c r="AC53" s="140">
        <v>26322</v>
      </c>
      <c r="AD53" s="139">
        <v>1</v>
      </c>
      <c r="AE53" s="138">
        <v>1</v>
      </c>
      <c r="AF53" s="140">
        <v>0</v>
      </c>
      <c r="AG53" s="140">
        <v>17434</v>
      </c>
      <c r="AH53" s="139">
        <v>1</v>
      </c>
      <c r="AI53" s="138">
        <v>1</v>
      </c>
      <c r="AJ53" s="140">
        <v>0</v>
      </c>
      <c r="AK53" s="140">
        <v>11579</v>
      </c>
      <c r="AL53" s="139">
        <v>1</v>
      </c>
      <c r="AM53" s="138">
        <v>1</v>
      </c>
      <c r="AN53" s="140">
        <v>0</v>
      </c>
      <c r="AO53" s="140">
        <v>16404</v>
      </c>
      <c r="AP53" s="139">
        <v>0</v>
      </c>
      <c r="AQ53" s="138">
        <v>0</v>
      </c>
      <c r="AR53" s="140">
        <v>0</v>
      </c>
      <c r="AS53" s="140">
        <v>0</v>
      </c>
      <c r="AT53" s="139">
        <v>0</v>
      </c>
      <c r="AU53" s="138">
        <v>0</v>
      </c>
      <c r="AV53" s="140">
        <v>0</v>
      </c>
      <c r="AW53" s="140">
        <v>0</v>
      </c>
      <c r="AX53" s="139">
        <v>0</v>
      </c>
      <c r="AY53" s="138">
        <v>0</v>
      </c>
      <c r="AZ53" s="140">
        <v>0</v>
      </c>
      <c r="BA53" s="140">
        <v>0</v>
      </c>
      <c r="BB53" s="139">
        <v>0</v>
      </c>
      <c r="BC53" s="138">
        <v>0</v>
      </c>
      <c r="BD53" s="140">
        <v>0</v>
      </c>
      <c r="BE53" s="140">
        <v>0</v>
      </c>
      <c r="BF53" s="139">
        <v>0</v>
      </c>
      <c r="BG53" s="138">
        <v>0</v>
      </c>
      <c r="BH53" s="140">
        <v>0</v>
      </c>
      <c r="BI53" s="140">
        <v>0</v>
      </c>
      <c r="BJ53" s="139">
        <v>0</v>
      </c>
      <c r="BK53" s="138">
        <v>0</v>
      </c>
      <c r="BL53" s="140">
        <v>0</v>
      </c>
      <c r="BM53" s="140">
        <v>0</v>
      </c>
      <c r="BN53" s="139">
        <v>0</v>
      </c>
      <c r="BO53" s="138">
        <v>0</v>
      </c>
      <c r="BP53" s="140">
        <v>0</v>
      </c>
      <c r="BQ53" s="140">
        <v>0</v>
      </c>
      <c r="BR53" s="139">
        <v>0</v>
      </c>
      <c r="BS53" s="138">
        <v>0</v>
      </c>
      <c r="BT53" s="140">
        <v>0</v>
      </c>
      <c r="BU53" s="140">
        <v>0</v>
      </c>
      <c r="BV53" s="139">
        <v>0</v>
      </c>
      <c r="BW53" s="138">
        <v>0</v>
      </c>
      <c r="BX53" s="140">
        <v>0</v>
      </c>
      <c r="BY53" s="140">
        <v>0</v>
      </c>
      <c r="BZ53" s="139">
        <v>0</v>
      </c>
      <c r="CA53" s="138">
        <v>0</v>
      </c>
      <c r="CB53" s="140">
        <v>0</v>
      </c>
      <c r="CC53" s="140">
        <v>0</v>
      </c>
      <c r="CD53" s="139">
        <v>0</v>
      </c>
      <c r="CE53" s="138">
        <v>0</v>
      </c>
      <c r="CF53" s="140">
        <v>0</v>
      </c>
      <c r="CG53" s="140">
        <v>0</v>
      </c>
      <c r="CH53" s="139">
        <v>0</v>
      </c>
      <c r="CI53" s="138">
        <v>0</v>
      </c>
      <c r="CJ53" s="140">
        <v>0</v>
      </c>
      <c r="CK53" s="140">
        <v>0</v>
      </c>
      <c r="CL53" s="139">
        <v>0</v>
      </c>
      <c r="CM53" s="138">
        <v>0</v>
      </c>
      <c r="CN53" s="140">
        <v>0</v>
      </c>
      <c r="CO53" s="140">
        <v>0</v>
      </c>
      <c r="CP53" s="139">
        <v>0</v>
      </c>
      <c r="CQ53" s="138">
        <v>0</v>
      </c>
      <c r="CR53" s="140">
        <v>0</v>
      </c>
      <c r="CS53" s="140">
        <v>0</v>
      </c>
      <c r="CT53" s="139">
        <v>0</v>
      </c>
      <c r="CU53" s="138">
        <v>0</v>
      </c>
      <c r="CV53" s="140">
        <v>0</v>
      </c>
      <c r="CW53" s="140">
        <v>0</v>
      </c>
      <c r="CX53" s="139">
        <v>0</v>
      </c>
      <c r="CY53" s="138">
        <v>0</v>
      </c>
      <c r="CZ53" s="140">
        <v>0</v>
      </c>
      <c r="DA53" s="140">
        <v>0</v>
      </c>
      <c r="DB53" s="139">
        <v>0</v>
      </c>
      <c r="DC53" s="138">
        <v>0</v>
      </c>
      <c r="DD53" s="140">
        <v>0</v>
      </c>
      <c r="DE53" s="140">
        <v>0</v>
      </c>
      <c r="DF53" s="139">
        <v>0</v>
      </c>
      <c r="DG53" s="138">
        <v>0</v>
      </c>
      <c r="DH53" s="140">
        <v>0</v>
      </c>
      <c r="DI53" s="140">
        <v>0</v>
      </c>
      <c r="DJ53" s="139">
        <v>0</v>
      </c>
      <c r="DK53" s="138">
        <v>0</v>
      </c>
      <c r="DL53" s="140">
        <v>0</v>
      </c>
      <c r="DM53" s="140">
        <v>0</v>
      </c>
      <c r="DN53" s="139">
        <v>0</v>
      </c>
      <c r="DO53" s="138">
        <v>0</v>
      </c>
      <c r="DP53" s="140">
        <v>0</v>
      </c>
      <c r="DQ53" s="140">
        <v>0</v>
      </c>
      <c r="DR53" s="139">
        <v>0</v>
      </c>
      <c r="DS53" s="138">
        <v>0</v>
      </c>
      <c r="DT53" s="140">
        <v>0</v>
      </c>
      <c r="DU53" s="140">
        <v>0</v>
      </c>
    </row>
    <row r="54" spans="1:125" ht="13.5" customHeight="1" x14ac:dyDescent="0.15">
      <c r="A54" s="138" t="s">
        <v>437</v>
      </c>
      <c r="B54" s="139" t="s">
        <v>438</v>
      </c>
      <c r="C54" s="138" t="s">
        <v>1</v>
      </c>
      <c r="D54" s="140">
        <f>SUM(D7:D53)</f>
        <v>369895204</v>
      </c>
      <c r="E54" s="140">
        <f>SUM(E7:E53)</f>
        <v>70308029</v>
      </c>
      <c r="F54" s="139">
        <f>SUM(F7:F53)</f>
        <v>543</v>
      </c>
      <c r="G54" s="138">
        <f t="shared" ref="G54:BR54" si="0">SUM(G7:G53)</f>
        <v>543</v>
      </c>
      <c r="H54" s="140">
        <f t="shared" si="0"/>
        <v>168440226</v>
      </c>
      <c r="I54" s="140">
        <f t="shared" si="0"/>
        <v>37279443</v>
      </c>
      <c r="J54" s="139">
        <f t="shared" si="0"/>
        <v>542</v>
      </c>
      <c r="K54" s="138">
        <f t="shared" si="0"/>
        <v>542</v>
      </c>
      <c r="L54" s="140">
        <f t="shared" si="0"/>
        <v>86651960</v>
      </c>
      <c r="M54" s="140">
        <f t="shared" si="0"/>
        <v>17244826</v>
      </c>
      <c r="N54" s="139">
        <f t="shared" si="0"/>
        <v>350</v>
      </c>
      <c r="O54" s="138">
        <f t="shared" si="0"/>
        <v>350</v>
      </c>
      <c r="P54" s="140">
        <f t="shared" si="0"/>
        <v>41456345</v>
      </c>
      <c r="Q54" s="140">
        <f t="shared" si="0"/>
        <v>8103323</v>
      </c>
      <c r="R54" s="139">
        <f t="shared" si="0"/>
        <v>197</v>
      </c>
      <c r="S54" s="138">
        <f t="shared" si="0"/>
        <v>197</v>
      </c>
      <c r="T54" s="140">
        <f t="shared" si="0"/>
        <v>17764863</v>
      </c>
      <c r="U54" s="140">
        <f t="shared" si="0"/>
        <v>3612335</v>
      </c>
      <c r="V54" s="139">
        <f t="shared" si="0"/>
        <v>112</v>
      </c>
      <c r="W54" s="138">
        <f t="shared" si="0"/>
        <v>112</v>
      </c>
      <c r="X54" s="140">
        <f t="shared" si="0"/>
        <v>7923460</v>
      </c>
      <c r="Y54" s="140">
        <f t="shared" si="0"/>
        <v>1957498</v>
      </c>
      <c r="Z54" s="139">
        <f t="shared" si="0"/>
        <v>60</v>
      </c>
      <c r="AA54" s="138">
        <f t="shared" si="0"/>
        <v>60</v>
      </c>
      <c r="AB54" s="140">
        <f t="shared" si="0"/>
        <v>3691200</v>
      </c>
      <c r="AC54" s="140">
        <f t="shared" si="0"/>
        <v>700058</v>
      </c>
      <c r="AD54" s="139">
        <f t="shared" si="0"/>
        <v>41</v>
      </c>
      <c r="AE54" s="138">
        <f t="shared" si="0"/>
        <v>41</v>
      </c>
      <c r="AF54" s="140">
        <f t="shared" si="0"/>
        <v>2814662</v>
      </c>
      <c r="AG54" s="140">
        <f t="shared" si="0"/>
        <v>515506</v>
      </c>
      <c r="AH54" s="139">
        <f t="shared" si="0"/>
        <v>35</v>
      </c>
      <c r="AI54" s="138">
        <f t="shared" si="0"/>
        <v>35</v>
      </c>
      <c r="AJ54" s="140">
        <f t="shared" si="0"/>
        <v>3622287</v>
      </c>
      <c r="AK54" s="140">
        <f t="shared" si="0"/>
        <v>419929</v>
      </c>
      <c r="AL54" s="139">
        <f t="shared" si="0"/>
        <v>22</v>
      </c>
      <c r="AM54" s="138">
        <f t="shared" si="0"/>
        <v>22</v>
      </c>
      <c r="AN54" s="140">
        <f t="shared" si="0"/>
        <v>3430088</v>
      </c>
      <c r="AO54" s="140">
        <f t="shared" si="0"/>
        <v>151474</v>
      </c>
      <c r="AP54" s="139">
        <f t="shared" si="0"/>
        <v>16</v>
      </c>
      <c r="AQ54" s="138">
        <f t="shared" si="0"/>
        <v>16</v>
      </c>
      <c r="AR54" s="140">
        <f t="shared" si="0"/>
        <v>2125397</v>
      </c>
      <c r="AS54" s="140">
        <f t="shared" si="0"/>
        <v>87916</v>
      </c>
      <c r="AT54" s="139">
        <f t="shared" si="0"/>
        <v>9</v>
      </c>
      <c r="AU54" s="138">
        <f t="shared" si="0"/>
        <v>9</v>
      </c>
      <c r="AV54" s="140">
        <f t="shared" si="0"/>
        <v>3372620</v>
      </c>
      <c r="AW54" s="140">
        <f t="shared" si="0"/>
        <v>33681</v>
      </c>
      <c r="AX54" s="139">
        <f t="shared" si="0"/>
        <v>8</v>
      </c>
      <c r="AY54" s="138">
        <f t="shared" si="0"/>
        <v>8</v>
      </c>
      <c r="AZ54" s="140">
        <f t="shared" si="0"/>
        <v>4393059</v>
      </c>
      <c r="BA54" s="140">
        <f t="shared" si="0"/>
        <v>44706</v>
      </c>
      <c r="BB54" s="139">
        <f t="shared" si="0"/>
        <v>6</v>
      </c>
      <c r="BC54" s="138">
        <f t="shared" si="0"/>
        <v>6</v>
      </c>
      <c r="BD54" s="140">
        <f t="shared" si="0"/>
        <v>1603130</v>
      </c>
      <c r="BE54" s="140">
        <f t="shared" si="0"/>
        <v>17181</v>
      </c>
      <c r="BF54" s="139">
        <f t="shared" si="0"/>
        <v>5</v>
      </c>
      <c r="BG54" s="138">
        <f t="shared" si="0"/>
        <v>5</v>
      </c>
      <c r="BH54" s="140">
        <f t="shared" si="0"/>
        <v>1550454</v>
      </c>
      <c r="BI54" s="140">
        <f t="shared" si="0"/>
        <v>9168</v>
      </c>
      <c r="BJ54" s="139">
        <f t="shared" si="0"/>
        <v>4</v>
      </c>
      <c r="BK54" s="138">
        <f t="shared" si="0"/>
        <v>4</v>
      </c>
      <c r="BL54" s="140">
        <f t="shared" si="0"/>
        <v>2364313</v>
      </c>
      <c r="BM54" s="140">
        <f t="shared" si="0"/>
        <v>15429</v>
      </c>
      <c r="BN54" s="139">
        <f t="shared" si="0"/>
        <v>4</v>
      </c>
      <c r="BO54" s="138">
        <f t="shared" si="0"/>
        <v>4</v>
      </c>
      <c r="BP54" s="140">
        <f t="shared" si="0"/>
        <v>1330794</v>
      </c>
      <c r="BQ54" s="140">
        <f t="shared" si="0"/>
        <v>8373</v>
      </c>
      <c r="BR54" s="139">
        <f t="shared" si="0"/>
        <v>4</v>
      </c>
      <c r="BS54" s="138">
        <f t="shared" ref="BS54:DU54" si="1">SUM(BS7:BS53)</f>
        <v>4</v>
      </c>
      <c r="BT54" s="140">
        <f t="shared" si="1"/>
        <v>1604144</v>
      </c>
      <c r="BU54" s="140">
        <f t="shared" si="1"/>
        <v>10077</v>
      </c>
      <c r="BV54" s="139">
        <f t="shared" si="1"/>
        <v>4</v>
      </c>
      <c r="BW54" s="138">
        <f t="shared" si="1"/>
        <v>4</v>
      </c>
      <c r="BX54" s="140">
        <f t="shared" si="1"/>
        <v>1124398</v>
      </c>
      <c r="BY54" s="140">
        <f t="shared" si="1"/>
        <v>6599</v>
      </c>
      <c r="BZ54" s="139">
        <f t="shared" si="1"/>
        <v>4</v>
      </c>
      <c r="CA54" s="138">
        <f t="shared" si="1"/>
        <v>4</v>
      </c>
      <c r="CB54" s="140">
        <f t="shared" si="1"/>
        <v>2575708</v>
      </c>
      <c r="CC54" s="140">
        <f t="shared" si="1"/>
        <v>16673</v>
      </c>
      <c r="CD54" s="139">
        <f t="shared" si="1"/>
        <v>3</v>
      </c>
      <c r="CE54" s="138">
        <f t="shared" si="1"/>
        <v>3</v>
      </c>
      <c r="CF54" s="140">
        <f t="shared" si="1"/>
        <v>3153913</v>
      </c>
      <c r="CG54" s="140">
        <f t="shared" si="1"/>
        <v>20155</v>
      </c>
      <c r="CH54" s="139">
        <f t="shared" si="1"/>
        <v>3</v>
      </c>
      <c r="CI54" s="138">
        <f t="shared" si="1"/>
        <v>3</v>
      </c>
      <c r="CJ54" s="140">
        <f t="shared" si="1"/>
        <v>3117208</v>
      </c>
      <c r="CK54" s="140">
        <f t="shared" si="1"/>
        <v>20795</v>
      </c>
      <c r="CL54" s="139">
        <f t="shared" si="1"/>
        <v>3</v>
      </c>
      <c r="CM54" s="138">
        <f t="shared" si="1"/>
        <v>3</v>
      </c>
      <c r="CN54" s="140">
        <f t="shared" si="1"/>
        <v>2157479</v>
      </c>
      <c r="CO54" s="140">
        <f t="shared" si="1"/>
        <v>13141</v>
      </c>
      <c r="CP54" s="139">
        <f t="shared" si="1"/>
        <v>3</v>
      </c>
      <c r="CQ54" s="138">
        <f t="shared" si="1"/>
        <v>3</v>
      </c>
      <c r="CR54" s="140">
        <f t="shared" si="1"/>
        <v>2976441</v>
      </c>
      <c r="CS54" s="140">
        <f t="shared" si="1"/>
        <v>19743</v>
      </c>
      <c r="CT54" s="139">
        <f t="shared" si="1"/>
        <v>2</v>
      </c>
      <c r="CU54" s="138">
        <f t="shared" si="1"/>
        <v>2</v>
      </c>
      <c r="CV54" s="140">
        <f t="shared" si="1"/>
        <v>117900</v>
      </c>
      <c r="CW54" s="140">
        <f t="shared" si="1"/>
        <v>0</v>
      </c>
      <c r="CX54" s="139">
        <f t="shared" si="1"/>
        <v>2</v>
      </c>
      <c r="CY54" s="138">
        <f t="shared" si="1"/>
        <v>2</v>
      </c>
      <c r="CZ54" s="140">
        <f t="shared" si="1"/>
        <v>448398</v>
      </c>
      <c r="DA54" s="140">
        <f t="shared" si="1"/>
        <v>0</v>
      </c>
      <c r="DB54" s="139">
        <f t="shared" si="1"/>
        <v>2</v>
      </c>
      <c r="DC54" s="138">
        <f t="shared" si="1"/>
        <v>2</v>
      </c>
      <c r="DD54" s="140">
        <f>SUM(DD7:DD53)</f>
        <v>84393</v>
      </c>
      <c r="DE54" s="140">
        <f t="shared" si="1"/>
        <v>0</v>
      </c>
      <c r="DF54" s="139">
        <f>SUM(DF7:DF53)</f>
        <v>1</v>
      </c>
      <c r="DG54" s="138">
        <f>SUM(DG7:DG53)</f>
        <v>1</v>
      </c>
      <c r="DH54" s="140">
        <f>SUM(DH7:DH53)</f>
        <v>364</v>
      </c>
      <c r="DI54" s="140">
        <f t="shared" si="1"/>
        <v>0</v>
      </c>
      <c r="DJ54" s="139">
        <f t="shared" si="1"/>
        <v>0</v>
      </c>
      <c r="DK54" s="138">
        <f t="shared" si="1"/>
        <v>0</v>
      </c>
      <c r="DL54" s="140">
        <f t="shared" si="1"/>
        <v>0</v>
      </c>
      <c r="DM54" s="140">
        <f t="shared" si="1"/>
        <v>0</v>
      </c>
      <c r="DN54" s="139">
        <f t="shared" si="1"/>
        <v>0</v>
      </c>
      <c r="DO54" s="138">
        <f t="shared" si="1"/>
        <v>0</v>
      </c>
      <c r="DP54" s="140">
        <f t="shared" si="1"/>
        <v>0</v>
      </c>
      <c r="DQ54" s="140">
        <f t="shared" si="1"/>
        <v>0</v>
      </c>
      <c r="DR54" s="139">
        <f t="shared" si="1"/>
        <v>0</v>
      </c>
      <c r="DS54" s="138">
        <f t="shared" si="1"/>
        <v>0</v>
      </c>
      <c r="DT54" s="140">
        <f t="shared" si="1"/>
        <v>0</v>
      </c>
      <c r="DU54" s="140">
        <f t="shared" si="1"/>
        <v>0</v>
      </c>
    </row>
  </sheetData>
  <mergeCells count="126">
    <mergeCell ref="A2:A6"/>
    <mergeCell ref="DS4:DS6"/>
    <mergeCell ref="DT4:DT5"/>
    <mergeCell ref="DU4:DU5"/>
    <mergeCell ref="DK4:DK6"/>
    <mergeCell ref="DL4:DL5"/>
    <mergeCell ref="DM4:DM5"/>
    <mergeCell ref="DN4:DN6"/>
    <mergeCell ref="DO4:DO6"/>
    <mergeCell ref="DP4:DP5"/>
    <mergeCell ref="DE4:DE5"/>
    <mergeCell ref="DF4:DF6"/>
    <mergeCell ref="DG4:DG6"/>
    <mergeCell ref="DH4:DH5"/>
    <mergeCell ref="DI4:DI5"/>
    <mergeCell ref="DJ4:DJ6"/>
    <mergeCell ref="DQ4:DQ5"/>
    <mergeCell ref="DR4:DR6"/>
    <mergeCell ref="CV4:CV5"/>
    <mergeCell ref="CW4:CW5"/>
    <mergeCell ref="CX4:CX6"/>
    <mergeCell ref="CY4:CY6"/>
    <mergeCell ref="CZ4:CZ5"/>
    <mergeCell ref="DA4:DA5"/>
    <mergeCell ref="DB4:DB6"/>
    <mergeCell ref="DC4:DC6"/>
    <mergeCell ref="DD4:DD5"/>
    <mergeCell ref="CM4:CM6"/>
    <mergeCell ref="CN4:CN5"/>
    <mergeCell ref="CO4:CO5"/>
    <mergeCell ref="CP4:CP6"/>
    <mergeCell ref="CQ4:CQ6"/>
    <mergeCell ref="CR4:CR5"/>
    <mergeCell ref="CS4:CS5"/>
    <mergeCell ref="CT4:CT6"/>
    <mergeCell ref="CU4:CU6"/>
    <mergeCell ref="CD4:CD6"/>
    <mergeCell ref="CE4:CE6"/>
    <mergeCell ref="CF4:CF5"/>
    <mergeCell ref="CG4:CG5"/>
    <mergeCell ref="CH4:CH6"/>
    <mergeCell ref="CI4:CI6"/>
    <mergeCell ref="CJ4:CJ5"/>
    <mergeCell ref="CK4:CK5"/>
    <mergeCell ref="CL4:CL6"/>
    <mergeCell ref="BU4:BU5"/>
    <mergeCell ref="BV4:BV6"/>
    <mergeCell ref="BW4:BW6"/>
    <mergeCell ref="BX4:BX5"/>
    <mergeCell ref="BY4:BY5"/>
    <mergeCell ref="BZ4:BZ6"/>
    <mergeCell ref="CA4:CA6"/>
    <mergeCell ref="CB4:CB5"/>
    <mergeCell ref="CC4:CC5"/>
    <mergeCell ref="BL4:BL5"/>
    <mergeCell ref="BM4:BM5"/>
    <mergeCell ref="BN4:BN6"/>
    <mergeCell ref="BO4:BO6"/>
    <mergeCell ref="BP4:BP5"/>
    <mergeCell ref="BQ4:BQ5"/>
    <mergeCell ref="BR4:BR6"/>
    <mergeCell ref="BS4:BS6"/>
    <mergeCell ref="BT4:BT5"/>
    <mergeCell ref="BC4:BC6"/>
    <mergeCell ref="BD4:BD5"/>
    <mergeCell ref="BE4:BE5"/>
    <mergeCell ref="BF4:BF6"/>
    <mergeCell ref="BG4:BG6"/>
    <mergeCell ref="BH4:BH5"/>
    <mergeCell ref="BI4:BI5"/>
    <mergeCell ref="BJ4:BJ6"/>
    <mergeCell ref="BK4:BK6"/>
    <mergeCell ref="AT4:AT6"/>
    <mergeCell ref="AU4:AU6"/>
    <mergeCell ref="AV4:AV5"/>
    <mergeCell ref="AW4:AW5"/>
    <mergeCell ref="AX4:AX6"/>
    <mergeCell ref="AY4:AY6"/>
    <mergeCell ref="AZ4:AZ5"/>
    <mergeCell ref="BA4:BA5"/>
    <mergeCell ref="BB4:BB6"/>
    <mergeCell ref="AK4:AK5"/>
    <mergeCell ref="AL4:AL6"/>
    <mergeCell ref="AM4:AM6"/>
    <mergeCell ref="AN4:AN5"/>
    <mergeCell ref="AO4:AO5"/>
    <mergeCell ref="AP4:AP6"/>
    <mergeCell ref="AQ4:AQ6"/>
    <mergeCell ref="AR4:AR5"/>
    <mergeCell ref="AS4:AS5"/>
    <mergeCell ref="AB4:AB5"/>
    <mergeCell ref="AC4:AC5"/>
    <mergeCell ref="AD4:AD6"/>
    <mergeCell ref="AE4:AE6"/>
    <mergeCell ref="AF4:AF5"/>
    <mergeCell ref="AG4:AG5"/>
    <mergeCell ref="AH4:AH6"/>
    <mergeCell ref="AI4:AI6"/>
    <mergeCell ref="AJ4:AJ5"/>
    <mergeCell ref="S4:S6"/>
    <mergeCell ref="T4:T5"/>
    <mergeCell ref="U4:U5"/>
    <mergeCell ref="V4:V6"/>
    <mergeCell ref="W4:W6"/>
    <mergeCell ref="X4:X5"/>
    <mergeCell ref="Y4:Y5"/>
    <mergeCell ref="Z4:Z6"/>
    <mergeCell ref="AA4:AA6"/>
    <mergeCell ref="J4:J6"/>
    <mergeCell ref="K4:K6"/>
    <mergeCell ref="L4:L5"/>
    <mergeCell ref="M4:M5"/>
    <mergeCell ref="N4:N6"/>
    <mergeCell ref="O4:O6"/>
    <mergeCell ref="P4:P5"/>
    <mergeCell ref="Q4:Q5"/>
    <mergeCell ref="R4:R6"/>
    <mergeCell ref="B2:B6"/>
    <mergeCell ref="C2:C6"/>
    <mergeCell ref="D2:E3"/>
    <mergeCell ref="D4:D5"/>
    <mergeCell ref="E4:E5"/>
    <mergeCell ref="F4:F6"/>
    <mergeCell ref="G4:G6"/>
    <mergeCell ref="H4:H5"/>
    <mergeCell ref="I4:I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&amp;L廃棄物処理事業経費【市区町村分担金の合計（令和5年度実績）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AL2400"/>
  <sheetViews>
    <sheetView zoomScale="75" zoomScaleNormal="75" workbookViewId="0"/>
  </sheetViews>
  <sheetFormatPr defaultColWidth="8.875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1">
        <f>COUNTA(A:A) - 3</f>
        <v>-3</v>
      </c>
      <c r="C1" s="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129</v>
      </c>
      <c r="D2" s="25"/>
      <c r="E2" s="4" t="s">
        <v>439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IF(L2&lt;&gt;"",VLOOKUP(L2,$AK$6:$AL$53,2,FALSE),"-")</f>
        <v>-</v>
      </c>
      <c r="N2" s="2"/>
      <c r="O2" s="2"/>
      <c r="AC2" s="5">
        <f>IF(VALUE(D2)=0,0,1)</f>
        <v>0</v>
      </c>
      <c r="AD2" s="42" t="str">
        <f ca="1">IF(AC2=0,"",VLOOKUP(D2,INDIRECT("'"&amp;AD7&amp;"'!B7:C2400",TRUE),2,FALSE))</f>
        <v/>
      </c>
      <c r="AE2" s="33"/>
      <c r="AF2" s="34">
        <f>IF(AC2=0,1,IF(ISERROR(AD2),1,0))</f>
        <v>1</v>
      </c>
      <c r="AH2" s="40">
        <f ca="1">COUNTA(INDIRECT("'["&amp;$AD$7&amp;"]廃棄物事業経費（歳入）!B7:C2400"))+6</f>
        <v>7</v>
      </c>
      <c r="AI2" s="41">
        <f>IF(AC2=0,0,VLOOKUP(D2,AH5:AI2400,2,FALSE))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 ca="1">INDIRECT("'"&amp;$AD$7&amp;"'!"&amp;"B"&amp;ROW(B5))</f>
        <v>0</v>
      </c>
      <c r="AI5" s="2">
        <v>5</v>
      </c>
    </row>
    <row r="6" spans="2:38" ht="18.75" customHeight="1" x14ac:dyDescent="0.15">
      <c r="B6" s="163" t="s">
        <v>130</v>
      </c>
      <c r="C6" s="164"/>
      <c r="D6" s="165"/>
      <c r="E6" s="13" t="s">
        <v>54</v>
      </c>
      <c r="F6" s="14" t="s">
        <v>56</v>
      </c>
      <c r="H6" s="166" t="s">
        <v>131</v>
      </c>
      <c r="I6" s="167"/>
      <c r="J6" s="167"/>
      <c r="K6" s="168"/>
      <c r="L6" s="13" t="s">
        <v>54</v>
      </c>
      <c r="M6" s="13" t="s">
        <v>56</v>
      </c>
      <c r="AC6" s="15"/>
      <c r="AD6" s="15"/>
      <c r="AE6" s="15"/>
      <c r="AF6" s="15"/>
      <c r="AG6" s="15"/>
      <c r="AH6" s="2">
        <f t="shared" ref="AH6:AH69" ca="1" si="0">INDIRECT("'"&amp;$AD$7&amp;"'!"&amp;"B"&amp;ROW(B6))</f>
        <v>0</v>
      </c>
      <c r="AI6" s="2">
        <v>6</v>
      </c>
      <c r="AK6" s="26" t="s">
        <v>132</v>
      </c>
      <c r="AL6" t="s">
        <v>3</v>
      </c>
    </row>
    <row r="7" spans="2:38" ht="19.5" customHeight="1" x14ac:dyDescent="0.15">
      <c r="B7" s="169" t="s">
        <v>80</v>
      </c>
      <c r="C7" s="170"/>
      <c r="D7" s="170"/>
      <c r="E7" s="17">
        <f t="shared" ref="E7:E12" ca="1" si="1">AF7</f>
        <v>0</v>
      </c>
      <c r="F7" s="17">
        <f t="shared" ref="F7:F12" ca="1" si="2">AF14</f>
        <v>0</v>
      </c>
      <c r="H7" s="171" t="s">
        <v>116</v>
      </c>
      <c r="I7" s="171" t="s">
        <v>133</v>
      </c>
      <c r="J7" s="174" t="s">
        <v>87</v>
      </c>
      <c r="K7" s="175"/>
      <c r="L7" s="17">
        <f t="shared" ref="L7:L12" ca="1" si="3">AF21</f>
        <v>0</v>
      </c>
      <c r="M7" s="17">
        <f t="shared" ref="M7:M12" ca="1" si="4">AF42</f>
        <v>0</v>
      </c>
      <c r="AC7" s="15" t="s">
        <v>80</v>
      </c>
      <c r="AD7" s="36" t="s">
        <v>134</v>
      </c>
      <c r="AE7" s="15" t="s">
        <v>135</v>
      </c>
      <c r="AF7" s="33">
        <f ca="1">IF(AF$2=0,INDIRECT("'"&amp;AD7&amp;"'!"&amp;AE7&amp;$AI$2),0)</f>
        <v>0</v>
      </c>
      <c r="AG7" s="15"/>
      <c r="AH7" s="43" t="str">
        <f t="shared" ca="1" si="0"/>
        <v>01000</v>
      </c>
      <c r="AI7" s="2">
        <v>7</v>
      </c>
      <c r="AK7" s="26" t="s">
        <v>136</v>
      </c>
      <c r="AL7" t="s">
        <v>4</v>
      </c>
    </row>
    <row r="8" spans="2:38" ht="19.5" customHeight="1" x14ac:dyDescent="0.15">
      <c r="B8" s="169" t="s">
        <v>137</v>
      </c>
      <c r="C8" s="170"/>
      <c r="D8" s="170"/>
      <c r="E8" s="17">
        <f t="shared" ca="1" si="1"/>
        <v>0</v>
      </c>
      <c r="F8" s="17">
        <f t="shared" ca="1" si="2"/>
        <v>0</v>
      </c>
      <c r="H8" s="172"/>
      <c r="I8" s="172"/>
      <c r="J8" s="166" t="s">
        <v>89</v>
      </c>
      <c r="K8" s="168"/>
      <c r="L8" s="17">
        <f t="shared" ca="1" si="3"/>
        <v>0</v>
      </c>
      <c r="M8" s="17">
        <f t="shared" ca="1" si="4"/>
        <v>0</v>
      </c>
      <c r="AC8" s="15" t="s">
        <v>137</v>
      </c>
      <c r="AD8" s="36" t="s">
        <v>134</v>
      </c>
      <c r="AE8" s="15" t="s">
        <v>138</v>
      </c>
      <c r="AF8" s="33">
        <f t="shared" ref="AF8:AF62" ca="1" si="5">IF(AF$2=0,INDIRECT("'"&amp;AD8&amp;"'!"&amp;AE8&amp;$AI$2),0)</f>
        <v>0</v>
      </c>
      <c r="AG8" s="15"/>
      <c r="AH8" s="43" t="str">
        <f t="shared" ca="1" si="0"/>
        <v>02000</v>
      </c>
      <c r="AI8" s="2">
        <v>8</v>
      </c>
      <c r="AK8" s="26" t="s">
        <v>139</v>
      </c>
      <c r="AL8" t="s">
        <v>5</v>
      </c>
    </row>
    <row r="9" spans="2:38" ht="19.5" customHeight="1" x14ac:dyDescent="0.15">
      <c r="B9" s="169" t="s">
        <v>83</v>
      </c>
      <c r="C9" s="170"/>
      <c r="D9" s="170"/>
      <c r="E9" s="17">
        <f t="shared" ca="1" si="1"/>
        <v>0</v>
      </c>
      <c r="F9" s="17">
        <f t="shared" ca="1" si="2"/>
        <v>0</v>
      </c>
      <c r="H9" s="172"/>
      <c r="I9" s="172"/>
      <c r="J9" s="174" t="s">
        <v>91</v>
      </c>
      <c r="K9" s="175"/>
      <c r="L9" s="17">
        <f t="shared" ca="1" si="3"/>
        <v>0</v>
      </c>
      <c r="M9" s="17">
        <f t="shared" ca="1" si="4"/>
        <v>0</v>
      </c>
      <c r="AC9" s="15" t="s">
        <v>83</v>
      </c>
      <c r="AD9" s="36" t="s">
        <v>134</v>
      </c>
      <c r="AE9" s="15" t="s">
        <v>140</v>
      </c>
      <c r="AF9" s="33">
        <f t="shared" ca="1" si="5"/>
        <v>0</v>
      </c>
      <c r="AG9" s="15"/>
      <c r="AH9" s="43" t="str">
        <f t="shared" ca="1" si="0"/>
        <v>03000</v>
      </c>
      <c r="AI9" s="2">
        <v>9</v>
      </c>
      <c r="AK9" s="26" t="s">
        <v>141</v>
      </c>
      <c r="AL9" t="s">
        <v>6</v>
      </c>
    </row>
    <row r="10" spans="2:38" ht="19.5" customHeight="1" x14ac:dyDescent="0.15">
      <c r="B10" s="169" t="s">
        <v>142</v>
      </c>
      <c r="C10" s="170"/>
      <c r="D10" s="170"/>
      <c r="E10" s="17">
        <f t="shared" ca="1" si="1"/>
        <v>0</v>
      </c>
      <c r="F10" s="17">
        <f t="shared" ca="1" si="2"/>
        <v>0</v>
      </c>
      <c r="H10" s="172"/>
      <c r="I10" s="173"/>
      <c r="J10" s="174" t="s">
        <v>0</v>
      </c>
      <c r="K10" s="175"/>
      <c r="L10" s="17">
        <f t="shared" ca="1" si="3"/>
        <v>0</v>
      </c>
      <c r="M10" s="17">
        <f t="shared" ca="1" si="4"/>
        <v>0</v>
      </c>
      <c r="AC10" s="15" t="s">
        <v>142</v>
      </c>
      <c r="AD10" s="36" t="s">
        <v>134</v>
      </c>
      <c r="AE10" s="15" t="s">
        <v>143</v>
      </c>
      <c r="AF10" s="33">
        <f t="shared" ca="1" si="5"/>
        <v>0</v>
      </c>
      <c r="AG10" s="15"/>
      <c r="AH10" s="43" t="str">
        <f t="shared" ca="1" si="0"/>
        <v>04000</v>
      </c>
      <c r="AI10" s="2">
        <v>10</v>
      </c>
      <c r="AK10" s="26" t="s">
        <v>144</v>
      </c>
      <c r="AL10" t="s">
        <v>7</v>
      </c>
    </row>
    <row r="11" spans="2:38" ht="19.5" customHeight="1" x14ac:dyDescent="0.15">
      <c r="B11" s="176" t="s">
        <v>145</v>
      </c>
      <c r="C11" s="170"/>
      <c r="D11" s="170"/>
      <c r="E11" s="17">
        <f t="shared" ca="1" si="1"/>
        <v>0</v>
      </c>
      <c r="F11" s="17">
        <f t="shared" ca="1" si="2"/>
        <v>0</v>
      </c>
      <c r="H11" s="172"/>
      <c r="I11" s="177" t="s">
        <v>70</v>
      </c>
      <c r="J11" s="177"/>
      <c r="K11" s="177"/>
      <c r="L11" s="17">
        <f t="shared" ca="1" si="3"/>
        <v>0</v>
      </c>
      <c r="M11" s="17">
        <f t="shared" ca="1" si="4"/>
        <v>0</v>
      </c>
      <c r="AC11" s="15" t="s">
        <v>145</v>
      </c>
      <c r="AD11" s="36" t="s">
        <v>134</v>
      </c>
      <c r="AE11" s="15" t="s">
        <v>146</v>
      </c>
      <c r="AF11" s="33">
        <f t="shared" ca="1" si="5"/>
        <v>0</v>
      </c>
      <c r="AG11" s="15"/>
      <c r="AH11" s="43" t="str">
        <f t="shared" ca="1" si="0"/>
        <v>05000</v>
      </c>
      <c r="AI11" s="2">
        <v>11</v>
      </c>
      <c r="AK11" s="26" t="s">
        <v>147</v>
      </c>
      <c r="AL11" t="s">
        <v>8</v>
      </c>
    </row>
    <row r="12" spans="2:38" ht="19.5" customHeight="1" x14ac:dyDescent="0.15">
      <c r="B12" s="178" t="s">
        <v>0</v>
      </c>
      <c r="C12" s="179"/>
      <c r="D12" s="179"/>
      <c r="E12" s="19">
        <f t="shared" ca="1" si="1"/>
        <v>0</v>
      </c>
      <c r="F12" s="19">
        <f t="shared" ca="1" si="2"/>
        <v>0</v>
      </c>
      <c r="H12" s="172"/>
      <c r="I12" s="177" t="s">
        <v>148</v>
      </c>
      <c r="J12" s="177"/>
      <c r="K12" s="177"/>
      <c r="L12" s="17">
        <f t="shared" ca="1" si="3"/>
        <v>0</v>
      </c>
      <c r="M12" s="17">
        <f t="shared" ca="1" si="4"/>
        <v>0</v>
      </c>
      <c r="AC12" s="15" t="s">
        <v>0</v>
      </c>
      <c r="AD12" s="36" t="s">
        <v>134</v>
      </c>
      <c r="AE12" s="15" t="s">
        <v>149</v>
      </c>
      <c r="AF12" s="33">
        <f t="shared" ca="1" si="5"/>
        <v>0</v>
      </c>
      <c r="AG12" s="15"/>
      <c r="AH12" s="43" t="str">
        <f t="shared" ca="1" si="0"/>
        <v>06000</v>
      </c>
      <c r="AI12" s="2">
        <v>12</v>
      </c>
      <c r="AK12" s="26" t="s">
        <v>150</v>
      </c>
      <c r="AL12" t="s">
        <v>9</v>
      </c>
    </row>
    <row r="13" spans="2:38" ht="19.5" customHeight="1" x14ac:dyDescent="0.15">
      <c r="B13" s="180" t="s">
        <v>151</v>
      </c>
      <c r="C13" s="181"/>
      <c r="D13" s="181"/>
      <c r="E13" s="18">
        <f ca="1">SUM(E7:E12)</f>
        <v>0</v>
      </c>
      <c r="F13" s="18">
        <f ca="1">SUM(F7:F12)</f>
        <v>0</v>
      </c>
      <c r="H13" s="172"/>
      <c r="I13" s="163" t="s">
        <v>119</v>
      </c>
      <c r="J13" s="182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134</v>
      </c>
      <c r="AE13" s="15" t="s">
        <v>152</v>
      </c>
      <c r="AF13" s="33">
        <f t="shared" ca="1" si="5"/>
        <v>0</v>
      </c>
      <c r="AG13" s="15"/>
      <c r="AH13" s="43" t="str">
        <f t="shared" ca="1" si="0"/>
        <v>07000</v>
      </c>
      <c r="AI13" s="2">
        <v>13</v>
      </c>
      <c r="AK13" s="26" t="s">
        <v>153</v>
      </c>
      <c r="AL13" t="s">
        <v>10</v>
      </c>
    </row>
    <row r="14" spans="2:38" ht="19.5" customHeight="1" x14ac:dyDescent="0.15">
      <c r="B14" s="20"/>
      <c r="C14" s="184" t="s">
        <v>154</v>
      </c>
      <c r="D14" s="185"/>
      <c r="E14" s="22">
        <f ca="1">E13-E11</f>
        <v>0</v>
      </c>
      <c r="F14" s="22">
        <f ca="1">F13-F11</f>
        <v>0</v>
      </c>
      <c r="H14" s="173"/>
      <c r="I14" s="20"/>
      <c r="J14" s="24"/>
      <c r="K14" s="21" t="s">
        <v>154</v>
      </c>
      <c r="L14" s="23">
        <f ca="1">L13-L12</f>
        <v>0</v>
      </c>
      <c r="M14" s="23">
        <f ca="1">M13-M12</f>
        <v>0</v>
      </c>
      <c r="AC14" s="15" t="s">
        <v>80</v>
      </c>
      <c r="AD14" s="36" t="s">
        <v>134</v>
      </c>
      <c r="AE14" s="15" t="s">
        <v>155</v>
      </c>
      <c r="AF14" s="33">
        <f t="shared" ca="1" si="5"/>
        <v>0</v>
      </c>
      <c r="AG14" s="15"/>
      <c r="AH14" s="43" t="str">
        <f t="shared" ca="1" si="0"/>
        <v>08000</v>
      </c>
      <c r="AI14" s="2">
        <v>14</v>
      </c>
      <c r="AK14" s="26" t="s">
        <v>156</v>
      </c>
      <c r="AL14" t="s">
        <v>11</v>
      </c>
    </row>
    <row r="15" spans="2:38" ht="19.5" customHeight="1" x14ac:dyDescent="0.15">
      <c r="B15" s="186" t="s">
        <v>67</v>
      </c>
      <c r="C15" s="187"/>
      <c r="D15" s="187"/>
      <c r="E15" s="134">
        <f ca="1">AF13</f>
        <v>0</v>
      </c>
      <c r="F15" s="134">
        <f ca="1">AF20</f>
        <v>0</v>
      </c>
      <c r="H15" s="188" t="s">
        <v>157</v>
      </c>
      <c r="I15" s="171" t="s">
        <v>158</v>
      </c>
      <c r="J15" s="16" t="s">
        <v>93</v>
      </c>
      <c r="K15" s="27"/>
      <c r="L15" s="17">
        <f t="shared" ref="L15:L28" ca="1" si="6">AF27</f>
        <v>0</v>
      </c>
      <c r="M15" s="17">
        <f t="shared" ref="M15:M28" ca="1" si="7">AF48</f>
        <v>0</v>
      </c>
      <c r="AC15" s="15" t="s">
        <v>137</v>
      </c>
      <c r="AD15" s="36" t="s">
        <v>134</v>
      </c>
      <c r="AE15" s="15" t="s">
        <v>159</v>
      </c>
      <c r="AF15" s="33">
        <f t="shared" ca="1" si="5"/>
        <v>0</v>
      </c>
      <c r="AG15" s="15"/>
      <c r="AH15" s="43" t="str">
        <f t="shared" ca="1" si="0"/>
        <v>09000</v>
      </c>
      <c r="AI15" s="2">
        <v>15</v>
      </c>
      <c r="AK15" s="26" t="s">
        <v>160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89"/>
      <c r="I16" s="172"/>
      <c r="J16" s="172" t="s">
        <v>161</v>
      </c>
      <c r="K16" s="13" t="s">
        <v>95</v>
      </c>
      <c r="L16" s="17">
        <f t="shared" ca="1" si="6"/>
        <v>0</v>
      </c>
      <c r="M16" s="17">
        <f t="shared" ca="1" si="7"/>
        <v>0</v>
      </c>
      <c r="AC16" s="15" t="s">
        <v>83</v>
      </c>
      <c r="AD16" s="36" t="s">
        <v>134</v>
      </c>
      <c r="AE16" s="15" t="s">
        <v>162</v>
      </c>
      <c r="AF16" s="33">
        <f t="shared" ca="1" si="5"/>
        <v>0</v>
      </c>
      <c r="AG16" s="15"/>
      <c r="AH16" s="43" t="str">
        <f t="shared" ca="1" si="0"/>
        <v>10000</v>
      </c>
      <c r="AI16" s="2">
        <v>16</v>
      </c>
      <c r="AK16" s="26" t="s">
        <v>163</v>
      </c>
      <c r="AL16" t="s">
        <v>13</v>
      </c>
    </row>
    <row r="17" spans="2:38" ht="19.5" customHeight="1" x14ac:dyDescent="0.15">
      <c r="B17" s="20"/>
      <c r="C17" s="184" t="s">
        <v>154</v>
      </c>
      <c r="D17" s="185"/>
      <c r="E17" s="22">
        <f ca="1">SUM(E14:E15)</f>
        <v>0</v>
      </c>
      <c r="F17" s="22">
        <f ca="1">SUM(F14:F15)</f>
        <v>0</v>
      </c>
      <c r="H17" s="189"/>
      <c r="I17" s="172"/>
      <c r="J17" s="172"/>
      <c r="K17" s="13" t="s">
        <v>97</v>
      </c>
      <c r="L17" s="17">
        <f t="shared" ca="1" si="6"/>
        <v>0</v>
      </c>
      <c r="M17" s="17">
        <f t="shared" ca="1" si="7"/>
        <v>0</v>
      </c>
      <c r="AC17" s="15" t="s">
        <v>142</v>
      </c>
      <c r="AD17" s="36" t="s">
        <v>134</v>
      </c>
      <c r="AE17" s="15" t="s">
        <v>164</v>
      </c>
      <c r="AF17" s="33">
        <f t="shared" ca="1" si="5"/>
        <v>0</v>
      </c>
      <c r="AG17" s="15"/>
      <c r="AH17" s="43" t="str">
        <f t="shared" ca="1" si="0"/>
        <v>11000</v>
      </c>
      <c r="AI17" s="2">
        <v>17</v>
      </c>
      <c r="AK17" s="26" t="s">
        <v>165</v>
      </c>
      <c r="AL17" t="s">
        <v>14</v>
      </c>
    </row>
    <row r="18" spans="2:38" ht="19.5" customHeight="1" x14ac:dyDescent="0.15">
      <c r="H18" s="189"/>
      <c r="I18" s="173"/>
      <c r="J18" s="173"/>
      <c r="K18" s="13" t="s">
        <v>99</v>
      </c>
      <c r="L18" s="17">
        <f t="shared" ca="1" si="6"/>
        <v>0</v>
      </c>
      <c r="M18" s="17">
        <f t="shared" ca="1" si="7"/>
        <v>0</v>
      </c>
      <c r="AC18" s="15" t="s">
        <v>145</v>
      </c>
      <c r="AD18" s="36" t="s">
        <v>134</v>
      </c>
      <c r="AE18" s="15" t="s">
        <v>166</v>
      </c>
      <c r="AF18" s="33">
        <f t="shared" ca="1" si="5"/>
        <v>0</v>
      </c>
      <c r="AG18" s="15"/>
      <c r="AH18" s="43" t="str">
        <f t="shared" ca="1" si="0"/>
        <v>12000</v>
      </c>
      <c r="AI18" s="2">
        <v>18</v>
      </c>
      <c r="AK18" s="26" t="s">
        <v>167</v>
      </c>
      <c r="AL18" t="s">
        <v>15</v>
      </c>
    </row>
    <row r="19" spans="2:38" ht="19.5" customHeight="1" x14ac:dyDescent="0.15">
      <c r="H19" s="189"/>
      <c r="I19" s="171" t="s">
        <v>168</v>
      </c>
      <c r="J19" s="174" t="s">
        <v>101</v>
      </c>
      <c r="K19" s="175"/>
      <c r="L19" s="17">
        <f t="shared" ca="1" si="6"/>
        <v>0</v>
      </c>
      <c r="M19" s="17">
        <f t="shared" ca="1" si="7"/>
        <v>0</v>
      </c>
      <c r="AC19" s="15" t="s">
        <v>0</v>
      </c>
      <c r="AD19" s="36" t="s">
        <v>134</v>
      </c>
      <c r="AE19" s="15" t="s">
        <v>169</v>
      </c>
      <c r="AF19" s="33">
        <f t="shared" ca="1" si="5"/>
        <v>0</v>
      </c>
      <c r="AG19" s="15"/>
      <c r="AH19" s="43" t="str">
        <f t="shared" ca="1" si="0"/>
        <v>13000</v>
      </c>
      <c r="AI19" s="2">
        <v>19</v>
      </c>
      <c r="AK19" s="26" t="s">
        <v>170</v>
      </c>
      <c r="AL19" t="s">
        <v>16</v>
      </c>
    </row>
    <row r="20" spans="2:38" ht="19.5" customHeight="1" x14ac:dyDescent="0.15">
      <c r="B20" s="176" t="s">
        <v>171</v>
      </c>
      <c r="C20" s="193"/>
      <c r="D20" s="193"/>
      <c r="E20" s="28">
        <f ca="1">E11</f>
        <v>0</v>
      </c>
      <c r="F20" s="28">
        <f ca="1">F11</f>
        <v>0</v>
      </c>
      <c r="H20" s="189"/>
      <c r="I20" s="172"/>
      <c r="J20" s="174" t="s">
        <v>103</v>
      </c>
      <c r="K20" s="175"/>
      <c r="L20" s="17">
        <f t="shared" ca="1" si="6"/>
        <v>0</v>
      </c>
      <c r="M20" s="17">
        <f t="shared" ca="1" si="7"/>
        <v>0</v>
      </c>
      <c r="AC20" s="15" t="s">
        <v>67</v>
      </c>
      <c r="AD20" s="36" t="s">
        <v>134</v>
      </c>
      <c r="AE20" s="15" t="s">
        <v>172</v>
      </c>
      <c r="AF20" s="33">
        <f t="shared" ca="1" si="5"/>
        <v>0</v>
      </c>
      <c r="AG20" s="15"/>
      <c r="AH20" s="43" t="str">
        <f t="shared" ca="1" si="0"/>
        <v>14000</v>
      </c>
      <c r="AI20" s="2">
        <v>20</v>
      </c>
      <c r="AK20" s="26" t="s">
        <v>173</v>
      </c>
      <c r="AL20" t="s">
        <v>17</v>
      </c>
    </row>
    <row r="21" spans="2:38" ht="19.5" customHeight="1" x14ac:dyDescent="0.15">
      <c r="B21" s="176" t="s">
        <v>174</v>
      </c>
      <c r="C21" s="194"/>
      <c r="D21" s="194"/>
      <c r="E21" s="28">
        <f ca="1">L12+L27</f>
        <v>0</v>
      </c>
      <c r="F21" s="28">
        <f ca="1">M12+M27</f>
        <v>0</v>
      </c>
      <c r="H21" s="189"/>
      <c r="I21" s="173"/>
      <c r="J21" s="174" t="s">
        <v>105</v>
      </c>
      <c r="K21" s="175"/>
      <c r="L21" s="17">
        <f t="shared" ca="1" si="6"/>
        <v>0</v>
      </c>
      <c r="M21" s="17">
        <f t="shared" ca="1" si="7"/>
        <v>0</v>
      </c>
      <c r="AB21" t="s">
        <v>54</v>
      </c>
      <c r="AC21" s="15" t="s">
        <v>175</v>
      </c>
      <c r="AD21" s="36" t="s">
        <v>176</v>
      </c>
      <c r="AE21" s="15" t="s">
        <v>135</v>
      </c>
      <c r="AF21" s="33">
        <f t="shared" ca="1" si="5"/>
        <v>0</v>
      </c>
      <c r="AG21" s="15"/>
      <c r="AH21" s="43" t="str">
        <f t="shared" ca="1" si="0"/>
        <v>15000</v>
      </c>
      <c r="AI21" s="2">
        <v>21</v>
      </c>
      <c r="AK21" s="26" t="s">
        <v>177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89"/>
      <c r="I22" s="174" t="s">
        <v>75</v>
      </c>
      <c r="J22" s="195"/>
      <c r="K22" s="175"/>
      <c r="L22" s="17">
        <f t="shared" ca="1" si="6"/>
        <v>0</v>
      </c>
      <c r="M22" s="17">
        <f t="shared" ca="1" si="7"/>
        <v>0</v>
      </c>
      <c r="AB22" t="s">
        <v>54</v>
      </c>
      <c r="AC22" s="15" t="s">
        <v>178</v>
      </c>
      <c r="AD22" s="36" t="s">
        <v>176</v>
      </c>
      <c r="AE22" s="15" t="s">
        <v>138</v>
      </c>
      <c r="AF22" s="33">
        <f t="shared" ca="1" si="5"/>
        <v>0</v>
      </c>
      <c r="AH22" s="43" t="str">
        <f t="shared" ca="1" si="0"/>
        <v>16000</v>
      </c>
      <c r="AI22" s="2">
        <v>22</v>
      </c>
      <c r="AK22" s="26" t="s">
        <v>179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89"/>
      <c r="I23" s="171" t="s">
        <v>180</v>
      </c>
      <c r="J23" s="163" t="s">
        <v>101</v>
      </c>
      <c r="K23" s="183"/>
      <c r="L23" s="17">
        <f t="shared" ca="1" si="6"/>
        <v>0</v>
      </c>
      <c r="M23" s="17">
        <f t="shared" ca="1" si="7"/>
        <v>0</v>
      </c>
      <c r="AB23" t="s">
        <v>54</v>
      </c>
      <c r="AC23" s="1" t="s">
        <v>181</v>
      </c>
      <c r="AD23" s="36" t="s">
        <v>176</v>
      </c>
      <c r="AE23" s="1" t="s">
        <v>140</v>
      </c>
      <c r="AF23" s="33">
        <f t="shared" ca="1" si="5"/>
        <v>0</v>
      </c>
      <c r="AH23" s="43" t="str">
        <f t="shared" ca="1" si="0"/>
        <v>17000</v>
      </c>
      <c r="AI23" s="2">
        <v>23</v>
      </c>
      <c r="AK23" s="26" t="s">
        <v>182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89"/>
      <c r="I24" s="172"/>
      <c r="J24" s="174" t="s">
        <v>103</v>
      </c>
      <c r="K24" s="175"/>
      <c r="L24" s="17">
        <f t="shared" ca="1" si="6"/>
        <v>0</v>
      </c>
      <c r="M24" s="17">
        <f t="shared" ca="1" si="7"/>
        <v>0</v>
      </c>
      <c r="AB24" t="s">
        <v>54</v>
      </c>
      <c r="AC24" s="15" t="s">
        <v>0</v>
      </c>
      <c r="AD24" s="36" t="s">
        <v>176</v>
      </c>
      <c r="AE24" s="15" t="s">
        <v>143</v>
      </c>
      <c r="AF24" s="33">
        <f t="shared" ca="1" si="5"/>
        <v>0</v>
      </c>
      <c r="AH24" s="43" t="str">
        <f t="shared" ca="1" si="0"/>
        <v>18000</v>
      </c>
      <c r="AI24" s="2">
        <v>24</v>
      </c>
      <c r="AK24" s="26" t="s">
        <v>183</v>
      </c>
      <c r="AL24" t="s">
        <v>21</v>
      </c>
    </row>
    <row r="25" spans="2:38" ht="19.5" customHeight="1" x14ac:dyDescent="0.15">
      <c r="H25" s="189"/>
      <c r="I25" s="172"/>
      <c r="J25" s="174" t="s">
        <v>105</v>
      </c>
      <c r="K25" s="175"/>
      <c r="L25" s="17">
        <f t="shared" ca="1" si="6"/>
        <v>0</v>
      </c>
      <c r="M25" s="17">
        <f t="shared" ca="1" si="7"/>
        <v>0</v>
      </c>
      <c r="AB25" t="s">
        <v>54</v>
      </c>
      <c r="AC25" s="15" t="s">
        <v>70</v>
      </c>
      <c r="AD25" s="36" t="s">
        <v>176</v>
      </c>
      <c r="AE25" s="15" t="s">
        <v>146</v>
      </c>
      <c r="AF25" s="33">
        <f t="shared" ca="1" si="5"/>
        <v>0</v>
      </c>
      <c r="AH25" s="43" t="str">
        <f t="shared" ca="1" si="0"/>
        <v>19000</v>
      </c>
      <c r="AI25" s="2">
        <v>25</v>
      </c>
      <c r="AK25" s="26" t="s">
        <v>184</v>
      </c>
      <c r="AL25" t="s">
        <v>22</v>
      </c>
    </row>
    <row r="26" spans="2:38" ht="19.5" customHeight="1" x14ac:dyDescent="0.15">
      <c r="H26" s="189"/>
      <c r="I26" s="173"/>
      <c r="J26" s="196" t="s">
        <v>0</v>
      </c>
      <c r="K26" s="197"/>
      <c r="L26" s="17">
        <f t="shared" ca="1" si="6"/>
        <v>0</v>
      </c>
      <c r="M26" s="17">
        <f t="shared" ca="1" si="7"/>
        <v>0</v>
      </c>
      <c r="AB26" t="s">
        <v>54</v>
      </c>
      <c r="AC26" s="1" t="s">
        <v>148</v>
      </c>
      <c r="AD26" s="36" t="s">
        <v>176</v>
      </c>
      <c r="AE26" s="1" t="s">
        <v>149</v>
      </c>
      <c r="AF26" s="33">
        <f t="shared" ca="1" si="5"/>
        <v>0</v>
      </c>
      <c r="AH26" s="43" t="str">
        <f t="shared" ca="1" si="0"/>
        <v>20000</v>
      </c>
      <c r="AI26" s="2">
        <v>26</v>
      </c>
      <c r="AK26" s="26" t="s">
        <v>185</v>
      </c>
      <c r="AL26" t="s">
        <v>23</v>
      </c>
    </row>
    <row r="27" spans="2:38" ht="19.5" customHeight="1" x14ac:dyDescent="0.15">
      <c r="H27" s="189"/>
      <c r="I27" s="174" t="s">
        <v>148</v>
      </c>
      <c r="J27" s="195"/>
      <c r="K27" s="175"/>
      <c r="L27" s="17">
        <f t="shared" ca="1" si="6"/>
        <v>0</v>
      </c>
      <c r="M27" s="17">
        <f t="shared" ca="1" si="7"/>
        <v>0</v>
      </c>
      <c r="AB27" t="s">
        <v>54</v>
      </c>
      <c r="AC27" s="1" t="s">
        <v>186</v>
      </c>
      <c r="AD27" s="36" t="s">
        <v>176</v>
      </c>
      <c r="AE27" s="1" t="s">
        <v>187</v>
      </c>
      <c r="AF27" s="33">
        <f t="shared" ca="1" si="5"/>
        <v>0</v>
      </c>
      <c r="AH27" s="43" t="str">
        <f t="shared" ca="1" si="0"/>
        <v>21000</v>
      </c>
      <c r="AI27" s="2">
        <v>27</v>
      </c>
      <c r="AK27" s="26" t="s">
        <v>188</v>
      </c>
      <c r="AL27" t="s">
        <v>24</v>
      </c>
    </row>
    <row r="28" spans="2:38" ht="19.5" customHeight="1" x14ac:dyDescent="0.15">
      <c r="H28" s="189"/>
      <c r="I28" s="174" t="s">
        <v>32</v>
      </c>
      <c r="J28" s="195"/>
      <c r="K28" s="175"/>
      <c r="L28" s="17">
        <f t="shared" ca="1" si="6"/>
        <v>0</v>
      </c>
      <c r="M28" s="17">
        <f t="shared" ca="1" si="7"/>
        <v>0</v>
      </c>
      <c r="AB28" t="s">
        <v>54</v>
      </c>
      <c r="AC28" s="1" t="s">
        <v>189</v>
      </c>
      <c r="AD28" s="36" t="s">
        <v>176</v>
      </c>
      <c r="AE28" s="1" t="s">
        <v>155</v>
      </c>
      <c r="AF28" s="33">
        <f t="shared" ca="1" si="5"/>
        <v>0</v>
      </c>
      <c r="AH28" s="43" t="str">
        <f t="shared" ca="1" si="0"/>
        <v>22000</v>
      </c>
      <c r="AI28" s="2">
        <v>28</v>
      </c>
      <c r="AK28" s="26" t="s">
        <v>190</v>
      </c>
      <c r="AL28" t="s">
        <v>25</v>
      </c>
    </row>
    <row r="29" spans="2:38" ht="19.5" customHeight="1" x14ac:dyDescent="0.15">
      <c r="H29" s="189"/>
      <c r="I29" s="163" t="s">
        <v>119</v>
      </c>
      <c r="J29" s="182"/>
      <c r="K29" s="183"/>
      <c r="L29" s="19">
        <f ca="1">SUM(L15:L28)</f>
        <v>0</v>
      </c>
      <c r="M29" s="19">
        <f ca="1">SUM(M15:M28)</f>
        <v>0</v>
      </c>
      <c r="AB29" t="s">
        <v>54</v>
      </c>
      <c r="AC29" s="1" t="s">
        <v>191</v>
      </c>
      <c r="AD29" s="36" t="s">
        <v>176</v>
      </c>
      <c r="AE29" s="1" t="s">
        <v>159</v>
      </c>
      <c r="AF29" s="33">
        <f t="shared" ca="1" si="5"/>
        <v>0</v>
      </c>
      <c r="AH29" s="43" t="str">
        <f t="shared" ca="1" si="0"/>
        <v>23000</v>
      </c>
      <c r="AI29" s="2">
        <v>29</v>
      </c>
      <c r="AK29" s="26" t="s">
        <v>192</v>
      </c>
      <c r="AL29" t="s">
        <v>26</v>
      </c>
    </row>
    <row r="30" spans="2:38" ht="19.5" customHeight="1" x14ac:dyDescent="0.15">
      <c r="H30" s="190"/>
      <c r="I30" s="20"/>
      <c r="J30" s="24"/>
      <c r="K30" s="21" t="s">
        <v>154</v>
      </c>
      <c r="L30" s="23">
        <f ca="1">L29-L27</f>
        <v>0</v>
      </c>
      <c r="M30" s="23">
        <f ca="1">M29-M27</f>
        <v>0</v>
      </c>
      <c r="AB30" t="s">
        <v>54</v>
      </c>
      <c r="AC30" s="1" t="s">
        <v>193</v>
      </c>
      <c r="AD30" s="36" t="s">
        <v>176</v>
      </c>
      <c r="AE30" s="1" t="s">
        <v>162</v>
      </c>
      <c r="AF30" s="33">
        <f t="shared" ca="1" si="5"/>
        <v>0</v>
      </c>
      <c r="AH30" s="43" t="str">
        <f t="shared" ca="1" si="0"/>
        <v>24000</v>
      </c>
      <c r="AI30" s="2">
        <v>30</v>
      </c>
      <c r="AK30" s="26" t="s">
        <v>194</v>
      </c>
      <c r="AL30" t="s">
        <v>27</v>
      </c>
    </row>
    <row r="31" spans="2:38" ht="19.5" customHeight="1" x14ac:dyDescent="0.15">
      <c r="H31" s="174" t="s">
        <v>0</v>
      </c>
      <c r="I31" s="195"/>
      <c r="J31" s="195"/>
      <c r="K31" s="175"/>
      <c r="L31" s="17">
        <f ca="1">AF41</f>
        <v>0</v>
      </c>
      <c r="M31" s="17">
        <f ca="1">AF62</f>
        <v>0</v>
      </c>
      <c r="AB31" t="s">
        <v>54</v>
      </c>
      <c r="AC31" s="1" t="s">
        <v>195</v>
      </c>
      <c r="AD31" s="36" t="s">
        <v>176</v>
      </c>
      <c r="AE31" s="1" t="s">
        <v>166</v>
      </c>
      <c r="AF31" s="33">
        <f t="shared" ca="1" si="5"/>
        <v>0</v>
      </c>
      <c r="AH31" s="43" t="str">
        <f t="shared" ca="1" si="0"/>
        <v>25000</v>
      </c>
      <c r="AI31" s="2">
        <v>31</v>
      </c>
      <c r="AK31" s="26" t="s">
        <v>196</v>
      </c>
      <c r="AL31" t="s">
        <v>28</v>
      </c>
    </row>
    <row r="32" spans="2:38" ht="19.5" customHeight="1" x14ac:dyDescent="0.15">
      <c r="H32" s="163" t="s">
        <v>1</v>
      </c>
      <c r="I32" s="182"/>
      <c r="J32" s="182"/>
      <c r="K32" s="183"/>
      <c r="L32" s="19">
        <f ca="1">SUM(L13,L29,L31)</f>
        <v>0</v>
      </c>
      <c r="M32" s="19">
        <f ca="1">SUM(M13,M29,M31)</f>
        <v>0</v>
      </c>
      <c r="AB32" t="s">
        <v>54</v>
      </c>
      <c r="AC32" s="1" t="s">
        <v>197</v>
      </c>
      <c r="AD32" s="36" t="s">
        <v>176</v>
      </c>
      <c r="AE32" s="1" t="s">
        <v>169</v>
      </c>
      <c r="AF32" s="33">
        <f t="shared" ca="1" si="5"/>
        <v>0</v>
      </c>
      <c r="AH32" s="43" t="str">
        <f t="shared" ca="1" si="0"/>
        <v>26000</v>
      </c>
      <c r="AI32" s="2">
        <v>32</v>
      </c>
      <c r="AK32" s="26" t="s">
        <v>198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154</v>
      </c>
      <c r="L33" s="23">
        <f ca="1">SUM(L14,L30,L31)</f>
        <v>0</v>
      </c>
      <c r="M33" s="23">
        <f ca="1">SUM(M14,M30,M31)</f>
        <v>0</v>
      </c>
      <c r="AB33" t="s">
        <v>54</v>
      </c>
      <c r="AC33" s="1" t="s">
        <v>199</v>
      </c>
      <c r="AD33" s="36" t="s">
        <v>176</v>
      </c>
      <c r="AE33" s="1" t="s">
        <v>172</v>
      </c>
      <c r="AF33" s="33">
        <f t="shared" ca="1" si="5"/>
        <v>0</v>
      </c>
      <c r="AH33" s="43" t="str">
        <f t="shared" ca="1" si="0"/>
        <v>27000</v>
      </c>
      <c r="AI33" s="2">
        <v>33</v>
      </c>
      <c r="AK33" s="26" t="s">
        <v>200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54</v>
      </c>
      <c r="AC34" s="15" t="s">
        <v>75</v>
      </c>
      <c r="AD34" s="36" t="s">
        <v>176</v>
      </c>
      <c r="AE34" s="1" t="s">
        <v>201</v>
      </c>
      <c r="AF34" s="33">
        <f t="shared" ca="1" si="5"/>
        <v>0</v>
      </c>
      <c r="AH34" s="43" t="str">
        <f t="shared" ca="1" si="0"/>
        <v>28000</v>
      </c>
      <c r="AI34" s="2">
        <v>34</v>
      </c>
      <c r="AK34" s="26" t="s">
        <v>202</v>
      </c>
      <c r="AL34" t="s">
        <v>31</v>
      </c>
    </row>
    <row r="35" spans="2:38" x14ac:dyDescent="0.15">
      <c r="AB35" t="s">
        <v>54</v>
      </c>
      <c r="AC35" s="1" t="s">
        <v>203</v>
      </c>
      <c r="AD35" s="36" t="s">
        <v>176</v>
      </c>
      <c r="AE35" s="1" t="s">
        <v>204</v>
      </c>
      <c r="AF35" s="33">
        <f t="shared" ca="1" si="5"/>
        <v>0</v>
      </c>
      <c r="AH35" s="43" t="str">
        <f t="shared" ca="1" si="0"/>
        <v>29000</v>
      </c>
      <c r="AI35" s="2">
        <v>35</v>
      </c>
      <c r="AK35" s="37" t="s">
        <v>205</v>
      </c>
      <c r="AL35" t="s">
        <v>33</v>
      </c>
    </row>
    <row r="36" spans="2:38" x14ac:dyDescent="0.15">
      <c r="AB36" t="s">
        <v>54</v>
      </c>
      <c r="AC36" s="1" t="s">
        <v>206</v>
      </c>
      <c r="AD36" s="36" t="s">
        <v>176</v>
      </c>
      <c r="AE36" s="1" t="s">
        <v>207</v>
      </c>
      <c r="AF36" s="33">
        <f t="shared" ca="1" si="5"/>
        <v>0</v>
      </c>
      <c r="AH36" s="43" t="str">
        <f t="shared" ca="1" si="0"/>
        <v>30000</v>
      </c>
      <c r="AI36" s="2">
        <v>36</v>
      </c>
      <c r="AK36" s="37" t="s">
        <v>208</v>
      </c>
      <c r="AL36" t="s">
        <v>34</v>
      </c>
    </row>
    <row r="37" spans="2:38" x14ac:dyDescent="0.15">
      <c r="AB37" t="s">
        <v>54</v>
      </c>
      <c r="AC37" s="1" t="s">
        <v>209</v>
      </c>
      <c r="AD37" s="36" t="s">
        <v>176</v>
      </c>
      <c r="AE37" s="1" t="s">
        <v>210</v>
      </c>
      <c r="AF37" s="33">
        <f t="shared" ca="1" si="5"/>
        <v>0</v>
      </c>
      <c r="AH37" s="43" t="str">
        <f t="shared" ca="1" si="0"/>
        <v>31000</v>
      </c>
      <c r="AI37" s="2">
        <v>37</v>
      </c>
      <c r="AK37" s="37" t="s">
        <v>211</v>
      </c>
      <c r="AL37" t="s">
        <v>35</v>
      </c>
    </row>
    <row r="38" spans="2:38" x14ac:dyDescent="0.15">
      <c r="AB38" t="s">
        <v>54</v>
      </c>
      <c r="AC38" s="1" t="s">
        <v>0</v>
      </c>
      <c r="AD38" s="36" t="s">
        <v>176</v>
      </c>
      <c r="AE38" s="1" t="s">
        <v>212</v>
      </c>
      <c r="AF38" s="1">
        <f t="shared" ca="1" si="5"/>
        <v>0</v>
      </c>
      <c r="AH38" s="43" t="str">
        <f t="shared" ca="1" si="0"/>
        <v>32000</v>
      </c>
      <c r="AI38" s="2">
        <v>38</v>
      </c>
      <c r="AK38" s="37" t="s">
        <v>213</v>
      </c>
      <c r="AL38" t="s">
        <v>36</v>
      </c>
    </row>
    <row r="39" spans="2:38" x14ac:dyDescent="0.15">
      <c r="AB39" t="s">
        <v>54</v>
      </c>
      <c r="AC39" s="1" t="s">
        <v>148</v>
      </c>
      <c r="AD39" s="36" t="s">
        <v>176</v>
      </c>
      <c r="AE39" s="1" t="s">
        <v>214</v>
      </c>
      <c r="AF39" s="1">
        <f t="shared" ca="1" si="5"/>
        <v>0</v>
      </c>
      <c r="AH39" s="43" t="str">
        <f t="shared" ca="1" si="0"/>
        <v>33000</v>
      </c>
      <c r="AI39" s="2">
        <v>39</v>
      </c>
      <c r="AK39" s="37" t="s">
        <v>215</v>
      </c>
      <c r="AL39" t="s">
        <v>37</v>
      </c>
    </row>
    <row r="40" spans="2:38" x14ac:dyDescent="0.15">
      <c r="AB40" t="s">
        <v>54</v>
      </c>
      <c r="AC40" s="1" t="s">
        <v>32</v>
      </c>
      <c r="AD40" s="36" t="s">
        <v>176</v>
      </c>
      <c r="AE40" s="1" t="s">
        <v>216</v>
      </c>
      <c r="AF40" s="1">
        <f t="shared" ca="1" si="5"/>
        <v>0</v>
      </c>
      <c r="AH40" s="43" t="str">
        <f t="shared" ca="1" si="0"/>
        <v>34000</v>
      </c>
      <c r="AI40" s="2">
        <v>40</v>
      </c>
      <c r="AK40" s="37" t="s">
        <v>217</v>
      </c>
      <c r="AL40" t="s">
        <v>38</v>
      </c>
    </row>
    <row r="41" spans="2:38" x14ac:dyDescent="0.15">
      <c r="AB41" t="s">
        <v>54</v>
      </c>
      <c r="AC41" s="1" t="s">
        <v>0</v>
      </c>
      <c r="AD41" s="36" t="s">
        <v>176</v>
      </c>
      <c r="AE41" s="1" t="s">
        <v>218</v>
      </c>
      <c r="AF41" s="1">
        <f t="shared" ca="1" si="5"/>
        <v>0</v>
      </c>
      <c r="AH41" s="43" t="str">
        <f t="shared" ca="1" si="0"/>
        <v>35000</v>
      </c>
      <c r="AI41" s="2">
        <v>41</v>
      </c>
      <c r="AK41" s="37" t="s">
        <v>219</v>
      </c>
      <c r="AL41" t="s">
        <v>39</v>
      </c>
    </row>
    <row r="42" spans="2:38" x14ac:dyDescent="0.15">
      <c r="AB42" t="s">
        <v>56</v>
      </c>
      <c r="AC42" s="15" t="s">
        <v>175</v>
      </c>
      <c r="AD42" s="36" t="s">
        <v>176</v>
      </c>
      <c r="AE42" s="1" t="s">
        <v>220</v>
      </c>
      <c r="AF42" s="1">
        <f t="shared" ca="1" si="5"/>
        <v>0</v>
      </c>
      <c r="AH42" s="43" t="str">
        <f t="shared" ca="1" si="0"/>
        <v>36000</v>
      </c>
      <c r="AI42" s="2">
        <v>42</v>
      </c>
      <c r="AK42" s="37" t="s">
        <v>221</v>
      </c>
      <c r="AL42" t="s">
        <v>40</v>
      </c>
    </row>
    <row r="43" spans="2:38" x14ac:dyDescent="0.15">
      <c r="AB43" t="s">
        <v>56</v>
      </c>
      <c r="AC43" s="15" t="s">
        <v>178</v>
      </c>
      <c r="AD43" s="36" t="s">
        <v>176</v>
      </c>
      <c r="AE43" s="1" t="s">
        <v>222</v>
      </c>
      <c r="AF43" s="1">
        <f t="shared" ca="1" si="5"/>
        <v>0</v>
      </c>
      <c r="AH43" s="43" t="str">
        <f t="shared" ca="1" si="0"/>
        <v>37000</v>
      </c>
      <c r="AI43" s="2">
        <v>43</v>
      </c>
      <c r="AK43" s="37" t="s">
        <v>223</v>
      </c>
      <c r="AL43" t="s">
        <v>41</v>
      </c>
    </row>
    <row r="44" spans="2:38" x14ac:dyDescent="0.15">
      <c r="AB44" t="s">
        <v>56</v>
      </c>
      <c r="AC44" s="1" t="s">
        <v>181</v>
      </c>
      <c r="AD44" s="36" t="s">
        <v>176</v>
      </c>
      <c r="AE44" s="1" t="s">
        <v>224</v>
      </c>
      <c r="AF44" s="1">
        <f t="shared" ca="1" si="5"/>
        <v>0</v>
      </c>
      <c r="AH44" s="43" t="str">
        <f t="shared" ca="1" si="0"/>
        <v>38000</v>
      </c>
      <c r="AI44" s="2">
        <v>44</v>
      </c>
      <c r="AK44" s="37" t="s">
        <v>225</v>
      </c>
      <c r="AL44" t="s">
        <v>42</v>
      </c>
    </row>
    <row r="45" spans="2:38" x14ac:dyDescent="0.15">
      <c r="AB45" t="s">
        <v>56</v>
      </c>
      <c r="AC45" s="15" t="s">
        <v>0</v>
      </c>
      <c r="AD45" s="36" t="s">
        <v>176</v>
      </c>
      <c r="AE45" s="1" t="s">
        <v>226</v>
      </c>
      <c r="AF45" s="1">
        <f t="shared" ca="1" si="5"/>
        <v>0</v>
      </c>
      <c r="AH45" s="43" t="str">
        <f t="shared" ca="1" si="0"/>
        <v>39000</v>
      </c>
      <c r="AI45" s="2">
        <v>45</v>
      </c>
      <c r="AK45" s="37" t="s">
        <v>227</v>
      </c>
      <c r="AL45" t="s">
        <v>43</v>
      </c>
    </row>
    <row r="46" spans="2:38" x14ac:dyDescent="0.15">
      <c r="AB46" t="s">
        <v>56</v>
      </c>
      <c r="AC46" s="15" t="s">
        <v>70</v>
      </c>
      <c r="AD46" s="36" t="s">
        <v>176</v>
      </c>
      <c r="AE46" s="1" t="s">
        <v>228</v>
      </c>
      <c r="AF46" s="1">
        <f t="shared" ca="1" si="5"/>
        <v>0</v>
      </c>
      <c r="AH46" s="43" t="str">
        <f t="shared" ca="1" si="0"/>
        <v>40000</v>
      </c>
      <c r="AI46" s="2">
        <v>46</v>
      </c>
      <c r="AK46" s="37" t="s">
        <v>229</v>
      </c>
      <c r="AL46" t="s">
        <v>44</v>
      </c>
    </row>
    <row r="47" spans="2:38" x14ac:dyDescent="0.15">
      <c r="AB47" t="s">
        <v>56</v>
      </c>
      <c r="AC47" s="1" t="s">
        <v>148</v>
      </c>
      <c r="AD47" s="36" t="s">
        <v>176</v>
      </c>
      <c r="AE47" s="1" t="s">
        <v>230</v>
      </c>
      <c r="AF47" s="1">
        <f t="shared" ca="1" si="5"/>
        <v>0</v>
      </c>
      <c r="AH47" s="43" t="str">
        <f t="shared" ca="1" si="0"/>
        <v>41000</v>
      </c>
      <c r="AI47" s="2">
        <v>47</v>
      </c>
      <c r="AK47" s="37" t="s">
        <v>231</v>
      </c>
      <c r="AL47" t="s">
        <v>45</v>
      </c>
    </row>
    <row r="48" spans="2:38" x14ac:dyDescent="0.15">
      <c r="AB48" t="s">
        <v>56</v>
      </c>
      <c r="AC48" s="1" t="s">
        <v>186</v>
      </c>
      <c r="AD48" s="36" t="s">
        <v>176</v>
      </c>
      <c r="AE48" s="1" t="s">
        <v>232</v>
      </c>
      <c r="AF48" s="1">
        <f t="shared" ca="1" si="5"/>
        <v>0</v>
      </c>
      <c r="AH48" s="43" t="str">
        <f t="shared" ca="1" si="0"/>
        <v>42000</v>
      </c>
      <c r="AI48" s="2">
        <v>48</v>
      </c>
      <c r="AK48" s="37" t="s">
        <v>233</v>
      </c>
      <c r="AL48" t="s">
        <v>46</v>
      </c>
    </row>
    <row r="49" spans="28:38" x14ac:dyDescent="0.15">
      <c r="AB49" t="s">
        <v>56</v>
      </c>
      <c r="AC49" s="1" t="s">
        <v>189</v>
      </c>
      <c r="AD49" s="36" t="s">
        <v>176</v>
      </c>
      <c r="AE49" s="1" t="s">
        <v>234</v>
      </c>
      <c r="AF49" s="1">
        <f t="shared" ca="1" si="5"/>
        <v>0</v>
      </c>
      <c r="AG49"/>
      <c r="AH49" s="43" t="str">
        <f t="shared" ca="1" si="0"/>
        <v>43000</v>
      </c>
      <c r="AI49" s="2">
        <v>49</v>
      </c>
      <c r="AK49" s="37" t="s">
        <v>235</v>
      </c>
      <c r="AL49" t="s">
        <v>47</v>
      </c>
    </row>
    <row r="50" spans="28:38" x14ac:dyDescent="0.15">
      <c r="AB50" t="s">
        <v>56</v>
      </c>
      <c r="AC50" s="1" t="s">
        <v>191</v>
      </c>
      <c r="AD50" s="36" t="s">
        <v>176</v>
      </c>
      <c r="AE50" s="1" t="s">
        <v>236</v>
      </c>
      <c r="AF50" s="1">
        <f t="shared" ca="1" si="5"/>
        <v>0</v>
      </c>
      <c r="AG50"/>
      <c r="AH50" s="43" t="str">
        <f t="shared" ca="1" si="0"/>
        <v>44000</v>
      </c>
      <c r="AI50" s="2">
        <v>50</v>
      </c>
      <c r="AK50" s="37" t="s">
        <v>237</v>
      </c>
      <c r="AL50" t="s">
        <v>48</v>
      </c>
    </row>
    <row r="51" spans="28:38" x14ac:dyDescent="0.15">
      <c r="AB51" t="s">
        <v>56</v>
      </c>
      <c r="AC51" s="1" t="s">
        <v>193</v>
      </c>
      <c r="AD51" s="36" t="s">
        <v>176</v>
      </c>
      <c r="AE51" s="1" t="s">
        <v>238</v>
      </c>
      <c r="AF51" s="1">
        <f t="shared" ca="1" si="5"/>
        <v>0</v>
      </c>
      <c r="AG51"/>
      <c r="AH51" s="43" t="str">
        <f t="shared" ca="1" si="0"/>
        <v>45000</v>
      </c>
      <c r="AI51" s="2">
        <v>51</v>
      </c>
      <c r="AK51" s="37" t="s">
        <v>239</v>
      </c>
      <c r="AL51" t="s">
        <v>49</v>
      </c>
    </row>
    <row r="52" spans="28:38" x14ac:dyDescent="0.15">
      <c r="AB52" t="s">
        <v>56</v>
      </c>
      <c r="AC52" s="1" t="s">
        <v>195</v>
      </c>
      <c r="AD52" s="36" t="s">
        <v>176</v>
      </c>
      <c r="AE52" s="1" t="s">
        <v>240</v>
      </c>
      <c r="AF52" s="1">
        <f t="shared" ca="1" si="5"/>
        <v>0</v>
      </c>
      <c r="AG52"/>
      <c r="AH52" s="43" t="str">
        <f t="shared" ca="1" si="0"/>
        <v>46000</v>
      </c>
      <c r="AI52" s="2">
        <v>52</v>
      </c>
      <c r="AK52" s="37" t="s">
        <v>241</v>
      </c>
      <c r="AL52" t="s">
        <v>50</v>
      </c>
    </row>
    <row r="53" spans="28:38" x14ac:dyDescent="0.15">
      <c r="AB53" t="s">
        <v>56</v>
      </c>
      <c r="AC53" s="1" t="s">
        <v>197</v>
      </c>
      <c r="AD53" s="36" t="s">
        <v>176</v>
      </c>
      <c r="AE53" s="1" t="s">
        <v>242</v>
      </c>
      <c r="AF53" s="1">
        <f t="shared" ca="1" si="5"/>
        <v>0</v>
      </c>
      <c r="AG53"/>
      <c r="AH53" s="43" t="str">
        <f t="shared" ca="1" si="0"/>
        <v>47000</v>
      </c>
      <c r="AI53" s="2">
        <v>53</v>
      </c>
      <c r="AK53" s="37" t="s">
        <v>381</v>
      </c>
      <c r="AL53" t="s">
        <v>382</v>
      </c>
    </row>
    <row r="54" spans="28:38" x14ac:dyDescent="0.15">
      <c r="AB54" t="s">
        <v>56</v>
      </c>
      <c r="AC54" s="1" t="s">
        <v>199</v>
      </c>
      <c r="AD54" s="36" t="s">
        <v>176</v>
      </c>
      <c r="AE54" s="1" t="s">
        <v>243</v>
      </c>
      <c r="AF54" s="1">
        <f t="shared" ca="1" si="5"/>
        <v>0</v>
      </c>
      <c r="AG54"/>
      <c r="AH54" s="43" t="str">
        <f t="shared" ca="1" si="0"/>
        <v>48000</v>
      </c>
      <c r="AI54" s="2">
        <v>54</v>
      </c>
    </row>
    <row r="55" spans="28:38" x14ac:dyDescent="0.15">
      <c r="AB55" t="s">
        <v>56</v>
      </c>
      <c r="AC55" s="15" t="s">
        <v>75</v>
      </c>
      <c r="AD55" s="36" t="s">
        <v>176</v>
      </c>
      <c r="AE55" s="1" t="s">
        <v>244</v>
      </c>
      <c r="AF55" s="1">
        <f t="shared" ca="1" si="5"/>
        <v>0</v>
      </c>
      <c r="AG55"/>
      <c r="AH55" s="43">
        <f t="shared" ca="1" si="0"/>
        <v>0</v>
      </c>
      <c r="AI55" s="2">
        <v>55</v>
      </c>
    </row>
    <row r="56" spans="28:38" x14ac:dyDescent="0.15">
      <c r="AB56" t="s">
        <v>56</v>
      </c>
      <c r="AC56" s="1" t="s">
        <v>203</v>
      </c>
      <c r="AD56" s="36" t="s">
        <v>176</v>
      </c>
      <c r="AE56" s="1" t="s">
        <v>245</v>
      </c>
      <c r="AF56" s="1">
        <f t="shared" ca="1" si="5"/>
        <v>0</v>
      </c>
      <c r="AG56"/>
      <c r="AH56" s="43">
        <f t="shared" ca="1" si="0"/>
        <v>0</v>
      </c>
      <c r="AI56" s="2">
        <v>56</v>
      </c>
    </row>
    <row r="57" spans="28:38" x14ac:dyDescent="0.15">
      <c r="AB57" t="s">
        <v>56</v>
      </c>
      <c r="AC57" s="1" t="s">
        <v>206</v>
      </c>
      <c r="AD57" s="36" t="s">
        <v>176</v>
      </c>
      <c r="AE57" s="1" t="s">
        <v>246</v>
      </c>
      <c r="AF57" s="1">
        <f t="shared" ca="1" si="5"/>
        <v>0</v>
      </c>
      <c r="AG57"/>
      <c r="AH57" s="43">
        <f t="shared" ca="1" si="0"/>
        <v>0</v>
      </c>
      <c r="AI57" s="2">
        <v>57</v>
      </c>
    </row>
    <row r="58" spans="28:38" x14ac:dyDescent="0.15">
      <c r="AB58" t="s">
        <v>56</v>
      </c>
      <c r="AC58" s="1" t="s">
        <v>209</v>
      </c>
      <c r="AD58" s="36" t="s">
        <v>176</v>
      </c>
      <c r="AE58" s="1" t="s">
        <v>247</v>
      </c>
      <c r="AF58" s="1">
        <f t="shared" ca="1" si="5"/>
        <v>0</v>
      </c>
      <c r="AG58"/>
      <c r="AH58" s="43">
        <f t="shared" ca="1" si="0"/>
        <v>0</v>
      </c>
      <c r="AI58" s="2">
        <v>58</v>
      </c>
    </row>
    <row r="59" spans="28:38" x14ac:dyDescent="0.15">
      <c r="AB59" t="s">
        <v>56</v>
      </c>
      <c r="AC59" s="1" t="s">
        <v>0</v>
      </c>
      <c r="AD59" s="36" t="s">
        <v>176</v>
      </c>
      <c r="AE59" s="1" t="s">
        <v>248</v>
      </c>
      <c r="AF59" s="1">
        <f t="shared" ca="1" si="5"/>
        <v>0</v>
      </c>
      <c r="AG59"/>
      <c r="AH59" s="43">
        <f t="shared" ca="1" si="0"/>
        <v>0</v>
      </c>
      <c r="AI59" s="2">
        <v>59</v>
      </c>
    </row>
    <row r="60" spans="28:38" x14ac:dyDescent="0.15">
      <c r="AB60" t="s">
        <v>56</v>
      </c>
      <c r="AC60" s="1" t="s">
        <v>148</v>
      </c>
      <c r="AD60" s="36" t="s">
        <v>176</v>
      </c>
      <c r="AE60" s="1" t="s">
        <v>249</v>
      </c>
      <c r="AF60" s="1">
        <f t="shared" ca="1" si="5"/>
        <v>0</v>
      </c>
      <c r="AG60"/>
      <c r="AH60" s="43">
        <f t="shared" ca="1" si="0"/>
        <v>0</v>
      </c>
      <c r="AI60" s="2">
        <v>60</v>
      </c>
    </row>
    <row r="61" spans="28:38" x14ac:dyDescent="0.15">
      <c r="AB61" t="s">
        <v>56</v>
      </c>
      <c r="AC61" s="1" t="s">
        <v>32</v>
      </c>
      <c r="AD61" s="36" t="s">
        <v>176</v>
      </c>
      <c r="AE61" s="1" t="s">
        <v>250</v>
      </c>
      <c r="AF61" s="1">
        <f t="shared" ca="1" si="5"/>
        <v>0</v>
      </c>
      <c r="AG61"/>
      <c r="AH61" s="43">
        <f t="shared" ca="1" si="0"/>
        <v>0</v>
      </c>
      <c r="AI61" s="2">
        <v>61</v>
      </c>
    </row>
    <row r="62" spans="28:38" x14ac:dyDescent="0.15">
      <c r="AB62" t="s">
        <v>56</v>
      </c>
      <c r="AC62" s="1" t="s">
        <v>0</v>
      </c>
      <c r="AD62" s="36" t="s">
        <v>176</v>
      </c>
      <c r="AE62" s="1" t="s">
        <v>251</v>
      </c>
      <c r="AF62" s="1">
        <f t="shared" ca="1" si="5"/>
        <v>0</v>
      </c>
      <c r="AG62"/>
      <c r="AH62" s="43">
        <f t="shared" ca="1" si="0"/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 t="shared" ca="1" si="0"/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 t="shared" ca="1" si="0"/>
        <v>0</v>
      </c>
      <c r="AI64" s="2">
        <v>64</v>
      </c>
    </row>
    <row r="65" spans="34:35" x14ac:dyDescent="0.15">
      <c r="AH65" s="43">
        <f t="shared" ca="1" si="0"/>
        <v>0</v>
      </c>
      <c r="AI65" s="2">
        <v>65</v>
      </c>
    </row>
    <row r="66" spans="34:35" x14ac:dyDescent="0.15">
      <c r="AH66" s="43">
        <f t="shared" ca="1" si="0"/>
        <v>0</v>
      </c>
      <c r="AI66" s="2">
        <v>66</v>
      </c>
    </row>
    <row r="67" spans="34:35" x14ac:dyDescent="0.15">
      <c r="AH67" s="43">
        <f t="shared" ca="1" si="0"/>
        <v>0</v>
      </c>
      <c r="AI67" s="2">
        <v>67</v>
      </c>
    </row>
    <row r="68" spans="34:35" x14ac:dyDescent="0.15">
      <c r="AH68" s="43">
        <f t="shared" ca="1" si="0"/>
        <v>0</v>
      </c>
      <c r="AI68" s="2">
        <v>68</v>
      </c>
    </row>
    <row r="69" spans="34:35" x14ac:dyDescent="0.15">
      <c r="AH69" s="43">
        <f t="shared" ca="1" si="0"/>
        <v>0</v>
      </c>
      <c r="AI69" s="2">
        <v>69</v>
      </c>
    </row>
    <row r="70" spans="34:35" x14ac:dyDescent="0.15">
      <c r="AH70" s="43">
        <f t="shared" ref="AH70:AH133" ca="1" si="8">INDIRECT("'"&amp;$AD$7&amp;"'!"&amp;"B"&amp;ROW(B70))</f>
        <v>0</v>
      </c>
      <c r="AI70" s="2">
        <v>70</v>
      </c>
    </row>
    <row r="71" spans="34:35" x14ac:dyDescent="0.15">
      <c r="AH71" s="43">
        <f t="shared" ca="1" si="8"/>
        <v>0</v>
      </c>
      <c r="AI71" s="2">
        <v>71</v>
      </c>
    </row>
    <row r="72" spans="34:35" x14ac:dyDescent="0.15">
      <c r="AH72" s="43">
        <f t="shared" ca="1" si="8"/>
        <v>0</v>
      </c>
      <c r="AI72" s="2">
        <v>72</v>
      </c>
    </row>
    <row r="73" spans="34:35" x14ac:dyDescent="0.15">
      <c r="AH73" s="43">
        <f t="shared" ca="1" si="8"/>
        <v>0</v>
      </c>
      <c r="AI73" s="2">
        <v>73</v>
      </c>
    </row>
    <row r="74" spans="34:35" x14ac:dyDescent="0.15">
      <c r="AH74" s="43">
        <f t="shared" ca="1" si="8"/>
        <v>0</v>
      </c>
      <c r="AI74" s="2">
        <v>74</v>
      </c>
    </row>
    <row r="75" spans="34:35" x14ac:dyDescent="0.15">
      <c r="AH75" s="43">
        <f t="shared" ca="1" si="8"/>
        <v>0</v>
      </c>
      <c r="AI75" s="2">
        <v>75</v>
      </c>
    </row>
    <row r="76" spans="34:35" x14ac:dyDescent="0.15">
      <c r="AH76" s="43">
        <f t="shared" ca="1" si="8"/>
        <v>0</v>
      </c>
      <c r="AI76" s="2">
        <v>76</v>
      </c>
    </row>
    <row r="77" spans="34:35" x14ac:dyDescent="0.15">
      <c r="AH77" s="43">
        <f t="shared" ca="1" si="8"/>
        <v>0</v>
      </c>
      <c r="AI77" s="2">
        <v>77</v>
      </c>
    </row>
    <row r="78" spans="34:35" x14ac:dyDescent="0.15">
      <c r="AH78" s="43">
        <f t="shared" ca="1" si="8"/>
        <v>0</v>
      </c>
      <c r="AI78" s="2">
        <v>78</v>
      </c>
    </row>
    <row r="79" spans="34:35" x14ac:dyDescent="0.15">
      <c r="AH79" s="43">
        <f t="shared" ca="1" si="8"/>
        <v>0</v>
      </c>
      <c r="AI79" s="2">
        <v>79</v>
      </c>
    </row>
    <row r="80" spans="34:35" x14ac:dyDescent="0.15">
      <c r="AH80" s="43">
        <f t="shared" ca="1" si="8"/>
        <v>0</v>
      </c>
      <c r="AI80" s="2">
        <v>80</v>
      </c>
    </row>
    <row r="81" spans="34:35" x14ac:dyDescent="0.15">
      <c r="AH81" s="43">
        <f t="shared" ca="1" si="8"/>
        <v>0</v>
      </c>
      <c r="AI81" s="2">
        <v>81</v>
      </c>
    </row>
    <row r="82" spans="34:35" x14ac:dyDescent="0.15">
      <c r="AH82" s="43">
        <f t="shared" ca="1" si="8"/>
        <v>0</v>
      </c>
      <c r="AI82" s="2">
        <v>82</v>
      </c>
    </row>
    <row r="83" spans="34:35" x14ac:dyDescent="0.15">
      <c r="AH83" s="43">
        <f t="shared" ca="1" si="8"/>
        <v>0</v>
      </c>
      <c r="AI83" s="2">
        <v>83</v>
      </c>
    </row>
    <row r="84" spans="34:35" x14ac:dyDescent="0.15">
      <c r="AH84" s="43">
        <f t="shared" ca="1" si="8"/>
        <v>0</v>
      </c>
      <c r="AI84" s="2">
        <v>84</v>
      </c>
    </row>
    <row r="85" spans="34:35" x14ac:dyDescent="0.15">
      <c r="AH85" s="43">
        <f t="shared" ca="1" si="8"/>
        <v>0</v>
      </c>
      <c r="AI85" s="2">
        <v>85</v>
      </c>
    </row>
    <row r="86" spans="34:35" x14ac:dyDescent="0.15">
      <c r="AH86" s="43">
        <f t="shared" ca="1" si="8"/>
        <v>0</v>
      </c>
      <c r="AI86" s="2">
        <v>86</v>
      </c>
    </row>
    <row r="87" spans="34:35" x14ac:dyDescent="0.15">
      <c r="AH87" s="43">
        <f t="shared" ca="1" si="8"/>
        <v>0</v>
      </c>
      <c r="AI87" s="2">
        <v>87</v>
      </c>
    </row>
    <row r="88" spans="34:35" x14ac:dyDescent="0.15">
      <c r="AH88" s="43">
        <f t="shared" ca="1" si="8"/>
        <v>0</v>
      </c>
      <c r="AI88" s="2">
        <v>88</v>
      </c>
    </row>
    <row r="89" spans="34:35" x14ac:dyDescent="0.15">
      <c r="AH89" s="43">
        <f t="shared" ca="1" si="8"/>
        <v>0</v>
      </c>
      <c r="AI89" s="2">
        <v>89</v>
      </c>
    </row>
    <row r="90" spans="34:35" x14ac:dyDescent="0.15">
      <c r="AH90" s="43">
        <f t="shared" ca="1" si="8"/>
        <v>0</v>
      </c>
      <c r="AI90" s="2">
        <v>90</v>
      </c>
    </row>
    <row r="91" spans="34:35" x14ac:dyDescent="0.15">
      <c r="AH91" s="43">
        <f t="shared" ca="1" si="8"/>
        <v>0</v>
      </c>
      <c r="AI91" s="2">
        <v>91</v>
      </c>
    </row>
    <row r="92" spans="34:35" x14ac:dyDescent="0.15">
      <c r="AH92" s="43">
        <f t="shared" ca="1" si="8"/>
        <v>0</v>
      </c>
      <c r="AI92" s="2">
        <v>92</v>
      </c>
    </row>
    <row r="93" spans="34:35" x14ac:dyDescent="0.15">
      <c r="AH93" s="43">
        <f t="shared" ca="1" si="8"/>
        <v>0</v>
      </c>
      <c r="AI93" s="2">
        <v>93</v>
      </c>
    </row>
    <row r="94" spans="34:35" x14ac:dyDescent="0.15">
      <c r="AH94" s="43">
        <f t="shared" ca="1" si="8"/>
        <v>0</v>
      </c>
      <c r="AI94" s="2">
        <v>94</v>
      </c>
    </row>
    <row r="95" spans="34:35" x14ac:dyDescent="0.15">
      <c r="AH95" s="43">
        <f t="shared" ca="1" si="8"/>
        <v>0</v>
      </c>
      <c r="AI95" s="2">
        <v>95</v>
      </c>
    </row>
    <row r="96" spans="34:35" x14ac:dyDescent="0.15">
      <c r="AH96" s="43">
        <f t="shared" ca="1" si="8"/>
        <v>0</v>
      </c>
      <c r="AI96" s="2">
        <v>96</v>
      </c>
    </row>
    <row r="97" spans="34:35" x14ac:dyDescent="0.15">
      <c r="AH97" s="43">
        <f t="shared" ca="1" si="8"/>
        <v>0</v>
      </c>
      <c r="AI97" s="2">
        <v>97</v>
      </c>
    </row>
    <row r="98" spans="34:35" x14ac:dyDescent="0.15">
      <c r="AH98" s="43">
        <f t="shared" ca="1" si="8"/>
        <v>0</v>
      </c>
      <c r="AI98" s="2">
        <v>98</v>
      </c>
    </row>
    <row r="99" spans="34:35" x14ac:dyDescent="0.15">
      <c r="AH99" s="43">
        <f t="shared" ca="1" si="8"/>
        <v>0</v>
      </c>
      <c r="AI99" s="2">
        <v>99</v>
      </c>
    </row>
    <row r="100" spans="34:35" x14ac:dyDescent="0.15">
      <c r="AH100" s="43">
        <f t="shared" ca="1" si="8"/>
        <v>0</v>
      </c>
      <c r="AI100" s="2">
        <v>100</v>
      </c>
    </row>
    <row r="101" spans="34:35" x14ac:dyDescent="0.15">
      <c r="AH101" s="43">
        <f t="shared" ca="1" si="8"/>
        <v>0</v>
      </c>
      <c r="AI101" s="2">
        <v>101</v>
      </c>
    </row>
    <row r="102" spans="34:35" x14ac:dyDescent="0.15">
      <c r="AH102" s="43">
        <f t="shared" ca="1" si="8"/>
        <v>0</v>
      </c>
      <c r="AI102" s="2">
        <v>102</v>
      </c>
    </row>
    <row r="103" spans="34:35" x14ac:dyDescent="0.15">
      <c r="AH103" s="43">
        <f t="shared" ca="1" si="8"/>
        <v>0</v>
      </c>
      <c r="AI103" s="2">
        <v>103</v>
      </c>
    </row>
    <row r="104" spans="34:35" x14ac:dyDescent="0.15">
      <c r="AH104" s="43">
        <f t="shared" ca="1" si="8"/>
        <v>0</v>
      </c>
      <c r="AI104" s="2">
        <v>104</v>
      </c>
    </row>
    <row r="105" spans="34:35" x14ac:dyDescent="0.15">
      <c r="AH105" s="43">
        <f t="shared" ca="1" si="8"/>
        <v>0</v>
      </c>
      <c r="AI105" s="2">
        <v>105</v>
      </c>
    </row>
    <row r="106" spans="34:35" x14ac:dyDescent="0.15">
      <c r="AH106" s="43">
        <f t="shared" ca="1" si="8"/>
        <v>0</v>
      </c>
      <c r="AI106" s="2">
        <v>106</v>
      </c>
    </row>
    <row r="107" spans="34:35" x14ac:dyDescent="0.15">
      <c r="AH107" s="43">
        <f t="shared" ca="1" si="8"/>
        <v>0</v>
      </c>
      <c r="AI107" s="2">
        <v>107</v>
      </c>
    </row>
    <row r="108" spans="34:35" x14ac:dyDescent="0.15">
      <c r="AH108" s="43">
        <f t="shared" ca="1" si="8"/>
        <v>0</v>
      </c>
      <c r="AI108" s="2">
        <v>108</v>
      </c>
    </row>
    <row r="109" spans="34:35" x14ac:dyDescent="0.15">
      <c r="AH109" s="43">
        <f t="shared" ca="1" si="8"/>
        <v>0</v>
      </c>
      <c r="AI109" s="2">
        <v>109</v>
      </c>
    </row>
    <row r="110" spans="34:35" x14ac:dyDescent="0.15">
      <c r="AH110" s="43">
        <f t="shared" ca="1" si="8"/>
        <v>0</v>
      </c>
      <c r="AI110" s="2">
        <v>110</v>
      </c>
    </row>
    <row r="111" spans="34:35" x14ac:dyDescent="0.15">
      <c r="AH111" s="43">
        <f t="shared" ca="1" si="8"/>
        <v>0</v>
      </c>
      <c r="AI111" s="2">
        <v>111</v>
      </c>
    </row>
    <row r="112" spans="34:35" x14ac:dyDescent="0.15">
      <c r="AH112" s="43">
        <f t="shared" ca="1" si="8"/>
        <v>0</v>
      </c>
      <c r="AI112" s="2">
        <v>112</v>
      </c>
    </row>
    <row r="113" spans="34:35" x14ac:dyDescent="0.15">
      <c r="AH113" s="43">
        <f t="shared" ca="1" si="8"/>
        <v>0</v>
      </c>
      <c r="AI113" s="2">
        <v>113</v>
      </c>
    </row>
    <row r="114" spans="34:35" x14ac:dyDescent="0.15">
      <c r="AH114" s="43">
        <f t="shared" ca="1" si="8"/>
        <v>0</v>
      </c>
      <c r="AI114" s="2">
        <v>114</v>
      </c>
    </row>
    <row r="115" spans="34:35" x14ac:dyDescent="0.15">
      <c r="AH115" s="43">
        <f t="shared" ca="1" si="8"/>
        <v>0</v>
      </c>
      <c r="AI115" s="2">
        <v>115</v>
      </c>
    </row>
    <row r="116" spans="34:35" x14ac:dyDescent="0.15">
      <c r="AH116" s="43">
        <f t="shared" ca="1" si="8"/>
        <v>0</v>
      </c>
      <c r="AI116" s="2">
        <v>116</v>
      </c>
    </row>
    <row r="117" spans="34:35" x14ac:dyDescent="0.15">
      <c r="AH117" s="43">
        <f t="shared" ca="1" si="8"/>
        <v>0</v>
      </c>
      <c r="AI117" s="2">
        <v>117</v>
      </c>
    </row>
    <row r="118" spans="34:35" x14ac:dyDescent="0.15">
      <c r="AH118" s="43">
        <f t="shared" ca="1" si="8"/>
        <v>0</v>
      </c>
      <c r="AI118" s="2">
        <v>118</v>
      </c>
    </row>
    <row r="119" spans="34:35" x14ac:dyDescent="0.15">
      <c r="AH119" s="43">
        <f t="shared" ca="1" si="8"/>
        <v>0</v>
      </c>
      <c r="AI119" s="2">
        <v>119</v>
      </c>
    </row>
    <row r="120" spans="34:35" x14ac:dyDescent="0.15">
      <c r="AH120" s="43">
        <f t="shared" ca="1" si="8"/>
        <v>0</v>
      </c>
      <c r="AI120" s="2">
        <v>120</v>
      </c>
    </row>
    <row r="121" spans="34:35" x14ac:dyDescent="0.15">
      <c r="AH121" s="43">
        <f t="shared" ca="1" si="8"/>
        <v>0</v>
      </c>
      <c r="AI121" s="2">
        <v>121</v>
      </c>
    </row>
    <row r="122" spans="34:35" x14ac:dyDescent="0.15">
      <c r="AH122" s="43">
        <f t="shared" ca="1" si="8"/>
        <v>0</v>
      </c>
      <c r="AI122" s="2">
        <v>122</v>
      </c>
    </row>
    <row r="123" spans="34:35" x14ac:dyDescent="0.15">
      <c r="AH123" s="43">
        <f t="shared" ca="1" si="8"/>
        <v>0</v>
      </c>
      <c r="AI123" s="2">
        <v>123</v>
      </c>
    </row>
    <row r="124" spans="34:35" x14ac:dyDescent="0.15">
      <c r="AH124" s="43">
        <f t="shared" ca="1" si="8"/>
        <v>0</v>
      </c>
      <c r="AI124" s="2">
        <v>124</v>
      </c>
    </row>
    <row r="125" spans="34:35" x14ac:dyDescent="0.15">
      <c r="AH125" s="43">
        <f t="shared" ca="1" si="8"/>
        <v>0</v>
      </c>
      <c r="AI125" s="2">
        <v>125</v>
      </c>
    </row>
    <row r="126" spans="34:35" x14ac:dyDescent="0.15">
      <c r="AH126" s="43">
        <f t="shared" ca="1" si="8"/>
        <v>0</v>
      </c>
      <c r="AI126" s="2">
        <v>126</v>
      </c>
    </row>
    <row r="127" spans="34:35" x14ac:dyDescent="0.15">
      <c r="AH127" s="43">
        <f t="shared" ca="1" si="8"/>
        <v>0</v>
      </c>
      <c r="AI127" s="2">
        <v>127</v>
      </c>
    </row>
    <row r="128" spans="34:35" x14ac:dyDescent="0.15">
      <c r="AH128" s="43">
        <f t="shared" ca="1" si="8"/>
        <v>0</v>
      </c>
      <c r="AI128" s="2">
        <v>128</v>
      </c>
    </row>
    <row r="129" spans="34:35" x14ac:dyDescent="0.15">
      <c r="AH129" s="43">
        <f t="shared" ca="1" si="8"/>
        <v>0</v>
      </c>
      <c r="AI129" s="2">
        <v>129</v>
      </c>
    </row>
    <row r="130" spans="34:35" x14ac:dyDescent="0.15">
      <c r="AH130" s="43">
        <f t="shared" ca="1" si="8"/>
        <v>0</v>
      </c>
      <c r="AI130" s="2">
        <v>130</v>
      </c>
    </row>
    <row r="131" spans="34:35" x14ac:dyDescent="0.15">
      <c r="AH131" s="43">
        <f t="shared" ca="1" si="8"/>
        <v>0</v>
      </c>
      <c r="AI131" s="2">
        <v>131</v>
      </c>
    </row>
    <row r="132" spans="34:35" x14ac:dyDescent="0.15">
      <c r="AH132" s="43">
        <f t="shared" ca="1" si="8"/>
        <v>0</v>
      </c>
      <c r="AI132" s="2">
        <v>132</v>
      </c>
    </row>
    <row r="133" spans="34:35" x14ac:dyDescent="0.15">
      <c r="AH133" s="43">
        <f t="shared" ca="1" si="8"/>
        <v>0</v>
      </c>
      <c r="AI133" s="2">
        <v>133</v>
      </c>
    </row>
    <row r="134" spans="34:35" x14ac:dyDescent="0.15">
      <c r="AH134" s="43">
        <f t="shared" ref="AH134:AH197" ca="1" si="9">INDIRECT("'"&amp;$AD$7&amp;"'!"&amp;"B"&amp;ROW(B134))</f>
        <v>0</v>
      </c>
      <c r="AI134" s="2">
        <v>134</v>
      </c>
    </row>
    <row r="135" spans="34:35" x14ac:dyDescent="0.15">
      <c r="AH135" s="43">
        <f t="shared" ca="1" si="9"/>
        <v>0</v>
      </c>
      <c r="AI135" s="2">
        <v>135</v>
      </c>
    </row>
    <row r="136" spans="34:35" x14ac:dyDescent="0.15">
      <c r="AH136" s="43">
        <f t="shared" ca="1" si="9"/>
        <v>0</v>
      </c>
      <c r="AI136" s="2">
        <v>136</v>
      </c>
    </row>
    <row r="137" spans="34:35" x14ac:dyDescent="0.15">
      <c r="AH137" s="43">
        <f t="shared" ca="1" si="9"/>
        <v>0</v>
      </c>
      <c r="AI137" s="2">
        <v>137</v>
      </c>
    </row>
    <row r="138" spans="34:35" x14ac:dyDescent="0.15">
      <c r="AH138" s="43">
        <f t="shared" ca="1" si="9"/>
        <v>0</v>
      </c>
      <c r="AI138" s="2">
        <v>138</v>
      </c>
    </row>
    <row r="139" spans="34:35" x14ac:dyDescent="0.15">
      <c r="AH139" s="43">
        <f t="shared" ca="1" si="9"/>
        <v>0</v>
      </c>
      <c r="AI139" s="2">
        <v>139</v>
      </c>
    </row>
    <row r="140" spans="34:35" x14ac:dyDescent="0.15">
      <c r="AH140" s="43">
        <f t="shared" ca="1" si="9"/>
        <v>0</v>
      </c>
      <c r="AI140" s="2">
        <v>140</v>
      </c>
    </row>
    <row r="141" spans="34:35" x14ac:dyDescent="0.15">
      <c r="AH141" s="43">
        <f t="shared" ca="1" si="9"/>
        <v>0</v>
      </c>
      <c r="AI141" s="2">
        <v>141</v>
      </c>
    </row>
    <row r="142" spans="34:35" x14ac:dyDescent="0.15">
      <c r="AH142" s="43">
        <f t="shared" ca="1" si="9"/>
        <v>0</v>
      </c>
      <c r="AI142" s="2">
        <v>142</v>
      </c>
    </row>
    <row r="143" spans="34:35" x14ac:dyDescent="0.15">
      <c r="AH143" s="43">
        <f t="shared" ca="1" si="9"/>
        <v>0</v>
      </c>
      <c r="AI143" s="2">
        <v>143</v>
      </c>
    </row>
    <row r="144" spans="34:35" x14ac:dyDescent="0.15">
      <c r="AH144" s="43">
        <f t="shared" ca="1" si="9"/>
        <v>0</v>
      </c>
      <c r="AI144" s="2">
        <v>144</v>
      </c>
    </row>
    <row r="145" spans="34:35" x14ac:dyDescent="0.15">
      <c r="AH145" s="43">
        <f t="shared" ca="1" si="9"/>
        <v>0</v>
      </c>
      <c r="AI145" s="2">
        <v>145</v>
      </c>
    </row>
    <row r="146" spans="34:35" x14ac:dyDescent="0.15">
      <c r="AH146" s="43">
        <f t="shared" ca="1" si="9"/>
        <v>0</v>
      </c>
      <c r="AI146" s="2">
        <v>146</v>
      </c>
    </row>
    <row r="147" spans="34:35" x14ac:dyDescent="0.15">
      <c r="AH147" s="43">
        <f t="shared" ca="1" si="9"/>
        <v>0</v>
      </c>
      <c r="AI147" s="2">
        <v>147</v>
      </c>
    </row>
    <row r="148" spans="34:35" x14ac:dyDescent="0.15">
      <c r="AH148" s="43">
        <f t="shared" ca="1" si="9"/>
        <v>0</v>
      </c>
      <c r="AI148" s="2">
        <v>148</v>
      </c>
    </row>
    <row r="149" spans="34:35" x14ac:dyDescent="0.15">
      <c r="AH149" s="43">
        <f t="shared" ca="1" si="9"/>
        <v>0</v>
      </c>
      <c r="AI149" s="2">
        <v>149</v>
      </c>
    </row>
    <row r="150" spans="34:35" x14ac:dyDescent="0.15">
      <c r="AH150" s="43">
        <f t="shared" ca="1" si="9"/>
        <v>0</v>
      </c>
      <c r="AI150" s="2">
        <v>150</v>
      </c>
    </row>
    <row r="151" spans="34:35" x14ac:dyDescent="0.15">
      <c r="AH151" s="43">
        <f t="shared" ca="1" si="9"/>
        <v>0</v>
      </c>
      <c r="AI151" s="2">
        <v>151</v>
      </c>
    </row>
    <row r="152" spans="34:35" x14ac:dyDescent="0.15">
      <c r="AH152" s="43">
        <f t="shared" ca="1" si="9"/>
        <v>0</v>
      </c>
      <c r="AI152" s="2">
        <v>152</v>
      </c>
    </row>
    <row r="153" spans="34:35" x14ac:dyDescent="0.15">
      <c r="AH153" s="43">
        <f t="shared" ca="1" si="9"/>
        <v>0</v>
      </c>
      <c r="AI153" s="2">
        <v>153</v>
      </c>
    </row>
    <row r="154" spans="34:35" x14ac:dyDescent="0.15">
      <c r="AH154" s="43">
        <f t="shared" ca="1" si="9"/>
        <v>0</v>
      </c>
      <c r="AI154" s="2">
        <v>154</v>
      </c>
    </row>
    <row r="155" spans="34:35" x14ac:dyDescent="0.15">
      <c r="AH155" s="43">
        <f t="shared" ca="1" si="9"/>
        <v>0</v>
      </c>
      <c r="AI155" s="2">
        <v>155</v>
      </c>
    </row>
    <row r="156" spans="34:35" x14ac:dyDescent="0.15">
      <c r="AH156" s="43">
        <f t="shared" ca="1" si="9"/>
        <v>0</v>
      </c>
      <c r="AI156" s="2">
        <v>156</v>
      </c>
    </row>
    <row r="157" spans="34:35" x14ac:dyDescent="0.15">
      <c r="AH157" s="43">
        <f t="shared" ca="1" si="9"/>
        <v>0</v>
      </c>
      <c r="AI157" s="2">
        <v>157</v>
      </c>
    </row>
    <row r="158" spans="34:35" x14ac:dyDescent="0.15">
      <c r="AH158" s="43">
        <f t="shared" ca="1" si="9"/>
        <v>0</v>
      </c>
      <c r="AI158" s="2">
        <v>158</v>
      </c>
    </row>
    <row r="159" spans="34:35" x14ac:dyDescent="0.15">
      <c r="AH159" s="43">
        <f t="shared" ca="1" si="9"/>
        <v>0</v>
      </c>
      <c r="AI159" s="2">
        <v>159</v>
      </c>
    </row>
    <row r="160" spans="34:35" x14ac:dyDescent="0.15">
      <c r="AH160" s="43">
        <f t="shared" ca="1" si="9"/>
        <v>0</v>
      </c>
      <c r="AI160" s="2">
        <v>160</v>
      </c>
    </row>
    <row r="161" spans="34:35" x14ac:dyDescent="0.15">
      <c r="AH161" s="43">
        <f t="shared" ca="1" si="9"/>
        <v>0</v>
      </c>
      <c r="AI161" s="2">
        <v>161</v>
      </c>
    </row>
    <row r="162" spans="34:35" x14ac:dyDescent="0.15">
      <c r="AH162" s="43">
        <f t="shared" ca="1" si="9"/>
        <v>0</v>
      </c>
      <c r="AI162" s="2">
        <v>162</v>
      </c>
    </row>
    <row r="163" spans="34:35" x14ac:dyDescent="0.15">
      <c r="AH163" s="43">
        <f t="shared" ca="1" si="9"/>
        <v>0</v>
      </c>
      <c r="AI163" s="2">
        <v>163</v>
      </c>
    </row>
    <row r="164" spans="34:35" x14ac:dyDescent="0.15">
      <c r="AH164" s="43">
        <f t="shared" ca="1" si="9"/>
        <v>0</v>
      </c>
      <c r="AI164" s="2">
        <v>164</v>
      </c>
    </row>
    <row r="165" spans="34:35" x14ac:dyDescent="0.15">
      <c r="AH165" s="43">
        <f t="shared" ca="1" si="9"/>
        <v>0</v>
      </c>
      <c r="AI165" s="2">
        <v>165</v>
      </c>
    </row>
    <row r="166" spans="34:35" x14ac:dyDescent="0.15">
      <c r="AH166" s="43">
        <f t="shared" ca="1" si="9"/>
        <v>0</v>
      </c>
      <c r="AI166" s="2">
        <v>166</v>
      </c>
    </row>
    <row r="167" spans="34:35" x14ac:dyDescent="0.15">
      <c r="AH167" s="43">
        <f t="shared" ca="1" si="9"/>
        <v>0</v>
      </c>
      <c r="AI167" s="2">
        <v>167</v>
      </c>
    </row>
    <row r="168" spans="34:35" x14ac:dyDescent="0.15">
      <c r="AH168" s="43">
        <f t="shared" ca="1" si="9"/>
        <v>0</v>
      </c>
      <c r="AI168" s="2">
        <v>168</v>
      </c>
    </row>
    <row r="169" spans="34:35" x14ac:dyDescent="0.15">
      <c r="AH169" s="43">
        <f t="shared" ca="1" si="9"/>
        <v>0</v>
      </c>
      <c r="AI169" s="2">
        <v>169</v>
      </c>
    </row>
    <row r="170" spans="34:35" x14ac:dyDescent="0.15">
      <c r="AH170" s="43">
        <f t="shared" ca="1" si="9"/>
        <v>0</v>
      </c>
      <c r="AI170" s="2">
        <v>170</v>
      </c>
    </row>
    <row r="171" spans="34:35" x14ac:dyDescent="0.15">
      <c r="AH171" s="43">
        <f t="shared" ca="1" si="9"/>
        <v>0</v>
      </c>
      <c r="AI171" s="2">
        <v>171</v>
      </c>
    </row>
    <row r="172" spans="34:35" x14ac:dyDescent="0.15">
      <c r="AH172" s="43">
        <f t="shared" ca="1" si="9"/>
        <v>0</v>
      </c>
      <c r="AI172" s="2">
        <v>172</v>
      </c>
    </row>
    <row r="173" spans="34:35" x14ac:dyDescent="0.15">
      <c r="AH173" s="43">
        <f t="shared" ca="1" si="9"/>
        <v>0</v>
      </c>
      <c r="AI173" s="2">
        <v>173</v>
      </c>
    </row>
    <row r="174" spans="34:35" x14ac:dyDescent="0.15">
      <c r="AH174" s="43">
        <f t="shared" ca="1" si="9"/>
        <v>0</v>
      </c>
      <c r="AI174" s="2">
        <v>174</v>
      </c>
    </row>
    <row r="175" spans="34:35" x14ac:dyDescent="0.15">
      <c r="AH175" s="43">
        <f t="shared" ca="1" si="9"/>
        <v>0</v>
      </c>
      <c r="AI175" s="2">
        <v>175</v>
      </c>
    </row>
    <row r="176" spans="34:35" x14ac:dyDescent="0.15">
      <c r="AH176" s="43">
        <f t="shared" ca="1" si="9"/>
        <v>0</v>
      </c>
      <c r="AI176" s="2">
        <v>176</v>
      </c>
    </row>
    <row r="177" spans="34:35" x14ac:dyDescent="0.15">
      <c r="AH177" s="43">
        <f t="shared" ca="1" si="9"/>
        <v>0</v>
      </c>
      <c r="AI177" s="2">
        <v>177</v>
      </c>
    </row>
    <row r="178" spans="34:35" x14ac:dyDescent="0.15">
      <c r="AH178" s="43">
        <f t="shared" ca="1" si="9"/>
        <v>0</v>
      </c>
      <c r="AI178" s="2">
        <v>178</v>
      </c>
    </row>
    <row r="179" spans="34:35" x14ac:dyDescent="0.15">
      <c r="AH179" s="43">
        <f t="shared" ca="1" si="9"/>
        <v>0</v>
      </c>
      <c r="AI179" s="2">
        <v>179</v>
      </c>
    </row>
    <row r="180" spans="34:35" x14ac:dyDescent="0.15">
      <c r="AH180" s="43">
        <f t="shared" ca="1" si="9"/>
        <v>0</v>
      </c>
      <c r="AI180" s="2">
        <v>180</v>
      </c>
    </row>
    <row r="181" spans="34:35" x14ac:dyDescent="0.15">
      <c r="AH181" s="43">
        <f t="shared" ca="1" si="9"/>
        <v>0</v>
      </c>
      <c r="AI181" s="2">
        <v>181</v>
      </c>
    </row>
    <row r="182" spans="34:35" x14ac:dyDescent="0.15">
      <c r="AH182" s="43">
        <f t="shared" ca="1" si="9"/>
        <v>0</v>
      </c>
      <c r="AI182" s="2">
        <v>182</v>
      </c>
    </row>
    <row r="183" spans="34:35" x14ac:dyDescent="0.15">
      <c r="AH183" s="43">
        <f t="shared" ca="1" si="9"/>
        <v>0</v>
      </c>
      <c r="AI183" s="2">
        <v>183</v>
      </c>
    </row>
    <row r="184" spans="34:35" x14ac:dyDescent="0.15">
      <c r="AH184" s="43">
        <f t="shared" ca="1" si="9"/>
        <v>0</v>
      </c>
      <c r="AI184" s="2">
        <v>184</v>
      </c>
    </row>
    <row r="185" spans="34:35" x14ac:dyDescent="0.15">
      <c r="AH185" s="43">
        <f t="shared" ca="1" si="9"/>
        <v>0</v>
      </c>
      <c r="AI185" s="2">
        <v>185</v>
      </c>
    </row>
    <row r="186" spans="34:35" x14ac:dyDescent="0.15">
      <c r="AH186" s="43">
        <f t="shared" ca="1" si="9"/>
        <v>0</v>
      </c>
      <c r="AI186" s="2">
        <v>186</v>
      </c>
    </row>
    <row r="187" spans="34:35" x14ac:dyDescent="0.15">
      <c r="AH187" s="43">
        <f t="shared" ca="1" si="9"/>
        <v>0</v>
      </c>
      <c r="AI187" s="2">
        <v>187</v>
      </c>
    </row>
    <row r="188" spans="34:35" x14ac:dyDescent="0.15">
      <c r="AH188" s="43">
        <f t="shared" ca="1" si="9"/>
        <v>0</v>
      </c>
      <c r="AI188" s="2">
        <v>188</v>
      </c>
    </row>
    <row r="189" spans="34:35" x14ac:dyDescent="0.15">
      <c r="AH189" s="43">
        <f t="shared" ca="1" si="9"/>
        <v>0</v>
      </c>
      <c r="AI189" s="2">
        <v>189</v>
      </c>
    </row>
    <row r="190" spans="34:35" x14ac:dyDescent="0.15">
      <c r="AH190" s="43">
        <f t="shared" ca="1" si="9"/>
        <v>0</v>
      </c>
      <c r="AI190" s="2">
        <v>190</v>
      </c>
    </row>
    <row r="191" spans="34:35" x14ac:dyDescent="0.15">
      <c r="AH191" s="43">
        <f t="shared" ca="1" si="9"/>
        <v>0</v>
      </c>
      <c r="AI191" s="2">
        <v>191</v>
      </c>
    </row>
    <row r="192" spans="34:35" x14ac:dyDescent="0.15">
      <c r="AH192" s="43">
        <f t="shared" ca="1" si="9"/>
        <v>0</v>
      </c>
      <c r="AI192" s="2">
        <v>192</v>
      </c>
    </row>
    <row r="193" spans="34:35" x14ac:dyDescent="0.15">
      <c r="AH193" s="43">
        <f t="shared" ca="1" si="9"/>
        <v>0</v>
      </c>
      <c r="AI193" s="2">
        <v>193</v>
      </c>
    </row>
    <row r="194" spans="34:35" x14ac:dyDescent="0.15">
      <c r="AH194" s="43">
        <f t="shared" ca="1" si="9"/>
        <v>0</v>
      </c>
      <c r="AI194" s="2">
        <v>194</v>
      </c>
    </row>
    <row r="195" spans="34:35" x14ac:dyDescent="0.15">
      <c r="AH195" s="43">
        <f t="shared" ca="1" si="9"/>
        <v>0</v>
      </c>
      <c r="AI195" s="2">
        <v>195</v>
      </c>
    </row>
    <row r="196" spans="34:35" x14ac:dyDescent="0.15">
      <c r="AH196" s="43">
        <f t="shared" ca="1" si="9"/>
        <v>0</v>
      </c>
      <c r="AI196" s="2">
        <v>196</v>
      </c>
    </row>
    <row r="197" spans="34:35" x14ac:dyDescent="0.15">
      <c r="AH197" s="43">
        <f t="shared" ca="1" si="9"/>
        <v>0</v>
      </c>
      <c r="AI197" s="2">
        <v>197</v>
      </c>
    </row>
    <row r="198" spans="34:35" x14ac:dyDescent="0.15">
      <c r="AH198" s="43">
        <f t="shared" ref="AH198:AH261" ca="1" si="10">INDIRECT("'"&amp;$AD$7&amp;"'!"&amp;"B"&amp;ROW(B198))</f>
        <v>0</v>
      </c>
      <c r="AI198" s="2">
        <v>198</v>
      </c>
    </row>
    <row r="199" spans="34:35" x14ac:dyDescent="0.15">
      <c r="AH199" s="43">
        <f t="shared" ca="1" si="10"/>
        <v>0</v>
      </c>
      <c r="AI199" s="2">
        <v>199</v>
      </c>
    </row>
    <row r="200" spans="34:35" x14ac:dyDescent="0.15">
      <c r="AH200" s="43">
        <f t="shared" ca="1" si="10"/>
        <v>0</v>
      </c>
      <c r="AI200" s="2">
        <v>200</v>
      </c>
    </row>
    <row r="201" spans="34:35" x14ac:dyDescent="0.15">
      <c r="AH201" s="43">
        <f t="shared" ca="1" si="10"/>
        <v>0</v>
      </c>
      <c r="AI201" s="2">
        <v>201</v>
      </c>
    </row>
    <row r="202" spans="34:35" x14ac:dyDescent="0.15">
      <c r="AH202" s="43">
        <f t="shared" ca="1" si="10"/>
        <v>0</v>
      </c>
      <c r="AI202" s="2">
        <v>202</v>
      </c>
    </row>
    <row r="203" spans="34:35" x14ac:dyDescent="0.15">
      <c r="AH203" s="43">
        <f t="shared" ca="1" si="10"/>
        <v>0</v>
      </c>
      <c r="AI203" s="2">
        <v>203</v>
      </c>
    </row>
    <row r="204" spans="34:35" x14ac:dyDescent="0.15">
      <c r="AH204" s="43">
        <f t="shared" ca="1" si="10"/>
        <v>0</v>
      </c>
      <c r="AI204" s="2">
        <v>204</v>
      </c>
    </row>
    <row r="205" spans="34:35" x14ac:dyDescent="0.15">
      <c r="AH205" s="43">
        <f t="shared" ca="1" si="10"/>
        <v>0</v>
      </c>
      <c r="AI205" s="2">
        <v>205</v>
      </c>
    </row>
    <row r="206" spans="34:35" x14ac:dyDescent="0.15">
      <c r="AH206" s="43">
        <f t="shared" ca="1" si="10"/>
        <v>0</v>
      </c>
      <c r="AI206" s="2">
        <v>206</v>
      </c>
    </row>
    <row r="207" spans="34:35" x14ac:dyDescent="0.15">
      <c r="AH207" s="43">
        <f t="shared" ca="1" si="10"/>
        <v>0</v>
      </c>
      <c r="AI207" s="2">
        <v>207</v>
      </c>
    </row>
    <row r="208" spans="34:35" x14ac:dyDescent="0.15">
      <c r="AH208" s="43">
        <f t="shared" ca="1" si="10"/>
        <v>0</v>
      </c>
      <c r="AI208" s="2">
        <v>208</v>
      </c>
    </row>
    <row r="209" spans="34:35" x14ac:dyDescent="0.15">
      <c r="AH209" s="43">
        <f t="shared" ca="1" si="10"/>
        <v>0</v>
      </c>
      <c r="AI209" s="2">
        <v>209</v>
      </c>
    </row>
    <row r="210" spans="34:35" x14ac:dyDescent="0.15">
      <c r="AH210" s="43">
        <f t="shared" ca="1" si="10"/>
        <v>0</v>
      </c>
      <c r="AI210" s="2">
        <v>210</v>
      </c>
    </row>
    <row r="211" spans="34:35" x14ac:dyDescent="0.15">
      <c r="AH211" s="43">
        <f t="shared" ca="1" si="10"/>
        <v>0</v>
      </c>
      <c r="AI211" s="2">
        <v>211</v>
      </c>
    </row>
    <row r="212" spans="34:35" x14ac:dyDescent="0.15">
      <c r="AH212" s="43">
        <f t="shared" ca="1" si="10"/>
        <v>0</v>
      </c>
      <c r="AI212" s="2">
        <v>212</v>
      </c>
    </row>
    <row r="213" spans="34:35" x14ac:dyDescent="0.15">
      <c r="AH213" s="43">
        <f t="shared" ca="1" si="10"/>
        <v>0</v>
      </c>
      <c r="AI213" s="2">
        <v>213</v>
      </c>
    </row>
    <row r="214" spans="34:35" x14ac:dyDescent="0.15">
      <c r="AH214" s="43">
        <f t="shared" ca="1" si="10"/>
        <v>0</v>
      </c>
      <c r="AI214" s="2">
        <v>214</v>
      </c>
    </row>
    <row r="215" spans="34:35" x14ac:dyDescent="0.15">
      <c r="AH215" s="43">
        <f t="shared" ca="1" si="10"/>
        <v>0</v>
      </c>
      <c r="AI215" s="2">
        <v>215</v>
      </c>
    </row>
    <row r="216" spans="34:35" x14ac:dyDescent="0.15">
      <c r="AH216" s="43">
        <f t="shared" ca="1" si="10"/>
        <v>0</v>
      </c>
      <c r="AI216" s="2">
        <v>216</v>
      </c>
    </row>
    <row r="217" spans="34:35" x14ac:dyDescent="0.15">
      <c r="AH217" s="43">
        <f t="shared" ca="1" si="10"/>
        <v>0</v>
      </c>
      <c r="AI217" s="2">
        <v>217</v>
      </c>
    </row>
    <row r="218" spans="34:35" x14ac:dyDescent="0.15">
      <c r="AH218" s="43">
        <f t="shared" ca="1" si="10"/>
        <v>0</v>
      </c>
      <c r="AI218" s="2">
        <v>218</v>
      </c>
    </row>
    <row r="219" spans="34:35" x14ac:dyDescent="0.15">
      <c r="AH219" s="43">
        <f t="shared" ca="1" si="10"/>
        <v>0</v>
      </c>
      <c r="AI219" s="2">
        <v>219</v>
      </c>
    </row>
    <row r="220" spans="34:35" x14ac:dyDescent="0.15">
      <c r="AH220" s="43">
        <f t="shared" ca="1" si="10"/>
        <v>0</v>
      </c>
      <c r="AI220" s="2">
        <v>220</v>
      </c>
    </row>
    <row r="221" spans="34:35" x14ac:dyDescent="0.15">
      <c r="AH221" s="43">
        <f t="shared" ca="1" si="10"/>
        <v>0</v>
      </c>
      <c r="AI221" s="2">
        <v>221</v>
      </c>
    </row>
    <row r="222" spans="34:35" x14ac:dyDescent="0.15">
      <c r="AH222" s="43">
        <f t="shared" ca="1" si="10"/>
        <v>0</v>
      </c>
      <c r="AI222" s="2">
        <v>222</v>
      </c>
    </row>
    <row r="223" spans="34:35" x14ac:dyDescent="0.15">
      <c r="AH223" s="43">
        <f t="shared" ca="1" si="10"/>
        <v>0</v>
      </c>
      <c r="AI223" s="2">
        <v>223</v>
      </c>
    </row>
    <row r="224" spans="34:35" x14ac:dyDescent="0.15">
      <c r="AH224" s="43">
        <f t="shared" ca="1" si="10"/>
        <v>0</v>
      </c>
      <c r="AI224" s="2">
        <v>224</v>
      </c>
    </row>
    <row r="225" spans="34:35" x14ac:dyDescent="0.15">
      <c r="AH225" s="43">
        <f t="shared" ca="1" si="10"/>
        <v>0</v>
      </c>
      <c r="AI225" s="2">
        <v>225</v>
      </c>
    </row>
    <row r="226" spans="34:35" x14ac:dyDescent="0.15">
      <c r="AH226" s="43">
        <f t="shared" ca="1" si="10"/>
        <v>0</v>
      </c>
      <c r="AI226" s="2">
        <v>226</v>
      </c>
    </row>
    <row r="227" spans="34:35" x14ac:dyDescent="0.15">
      <c r="AH227" s="43">
        <f t="shared" ca="1" si="10"/>
        <v>0</v>
      </c>
      <c r="AI227" s="2">
        <v>227</v>
      </c>
    </row>
    <row r="228" spans="34:35" x14ac:dyDescent="0.15">
      <c r="AH228" s="43">
        <f t="shared" ca="1" si="10"/>
        <v>0</v>
      </c>
      <c r="AI228" s="2">
        <v>228</v>
      </c>
    </row>
    <row r="229" spans="34:35" x14ac:dyDescent="0.15">
      <c r="AH229" s="43">
        <f t="shared" ca="1" si="10"/>
        <v>0</v>
      </c>
      <c r="AI229" s="2">
        <v>229</v>
      </c>
    </row>
    <row r="230" spans="34:35" x14ac:dyDescent="0.15">
      <c r="AH230" s="43">
        <f t="shared" ca="1" si="10"/>
        <v>0</v>
      </c>
      <c r="AI230" s="2">
        <v>230</v>
      </c>
    </row>
    <row r="231" spans="34:35" x14ac:dyDescent="0.15">
      <c r="AH231" s="43">
        <f t="shared" ca="1" si="10"/>
        <v>0</v>
      </c>
      <c r="AI231" s="2">
        <v>231</v>
      </c>
    </row>
    <row r="232" spans="34:35" x14ac:dyDescent="0.15">
      <c r="AH232" s="43">
        <f t="shared" ca="1" si="10"/>
        <v>0</v>
      </c>
      <c r="AI232" s="2">
        <v>232</v>
      </c>
    </row>
    <row r="233" spans="34:35" x14ac:dyDescent="0.15">
      <c r="AH233" s="43">
        <f t="shared" ca="1" si="10"/>
        <v>0</v>
      </c>
      <c r="AI233" s="2">
        <v>233</v>
      </c>
    </row>
    <row r="234" spans="34:35" x14ac:dyDescent="0.15">
      <c r="AH234" s="43">
        <f t="shared" ca="1" si="10"/>
        <v>0</v>
      </c>
      <c r="AI234" s="2">
        <v>234</v>
      </c>
    </row>
    <row r="235" spans="34:35" x14ac:dyDescent="0.15">
      <c r="AH235" s="43">
        <f t="shared" ca="1" si="10"/>
        <v>0</v>
      </c>
      <c r="AI235" s="2">
        <v>235</v>
      </c>
    </row>
    <row r="236" spans="34:35" x14ac:dyDescent="0.15">
      <c r="AH236" s="43">
        <f t="shared" ca="1" si="10"/>
        <v>0</v>
      </c>
      <c r="AI236" s="2">
        <v>236</v>
      </c>
    </row>
    <row r="237" spans="34:35" x14ac:dyDescent="0.15">
      <c r="AH237" s="43">
        <f t="shared" ca="1" si="10"/>
        <v>0</v>
      </c>
      <c r="AI237" s="2">
        <v>237</v>
      </c>
    </row>
    <row r="238" spans="34:35" x14ac:dyDescent="0.15">
      <c r="AH238" s="43">
        <f t="shared" ca="1" si="10"/>
        <v>0</v>
      </c>
      <c r="AI238" s="2">
        <v>238</v>
      </c>
    </row>
    <row r="239" spans="34:35" x14ac:dyDescent="0.15">
      <c r="AH239" s="43">
        <f t="shared" ca="1" si="10"/>
        <v>0</v>
      </c>
      <c r="AI239" s="2">
        <v>239</v>
      </c>
    </row>
    <row r="240" spans="34:35" x14ac:dyDescent="0.15">
      <c r="AH240" s="43">
        <f t="shared" ca="1" si="10"/>
        <v>0</v>
      </c>
      <c r="AI240" s="2">
        <v>240</v>
      </c>
    </row>
    <row r="241" spans="34:35" x14ac:dyDescent="0.15">
      <c r="AH241" s="43">
        <f t="shared" ca="1" si="10"/>
        <v>0</v>
      </c>
      <c r="AI241" s="2">
        <v>241</v>
      </c>
    </row>
    <row r="242" spans="34:35" x14ac:dyDescent="0.15">
      <c r="AH242" s="43">
        <f t="shared" ca="1" si="10"/>
        <v>0</v>
      </c>
      <c r="AI242" s="2">
        <v>242</v>
      </c>
    </row>
    <row r="243" spans="34:35" x14ac:dyDescent="0.15">
      <c r="AH243" s="43">
        <f t="shared" ca="1" si="10"/>
        <v>0</v>
      </c>
      <c r="AI243" s="2">
        <v>243</v>
      </c>
    </row>
    <row r="244" spans="34:35" x14ac:dyDescent="0.15">
      <c r="AH244" s="43">
        <f t="shared" ca="1" si="10"/>
        <v>0</v>
      </c>
      <c r="AI244" s="2">
        <v>244</v>
      </c>
    </row>
    <row r="245" spans="34:35" x14ac:dyDescent="0.15">
      <c r="AH245" s="43">
        <f t="shared" ca="1" si="10"/>
        <v>0</v>
      </c>
      <c r="AI245" s="2">
        <v>245</v>
      </c>
    </row>
    <row r="246" spans="34:35" x14ac:dyDescent="0.15">
      <c r="AH246" s="43">
        <f t="shared" ca="1" si="10"/>
        <v>0</v>
      </c>
      <c r="AI246" s="2">
        <v>246</v>
      </c>
    </row>
    <row r="247" spans="34:35" x14ac:dyDescent="0.15">
      <c r="AH247" s="43">
        <f t="shared" ca="1" si="10"/>
        <v>0</v>
      </c>
      <c r="AI247" s="2">
        <v>247</v>
      </c>
    </row>
    <row r="248" spans="34:35" x14ac:dyDescent="0.15">
      <c r="AH248" s="43">
        <f t="shared" ca="1" si="10"/>
        <v>0</v>
      </c>
      <c r="AI248" s="2">
        <v>248</v>
      </c>
    </row>
    <row r="249" spans="34:35" x14ac:dyDescent="0.15">
      <c r="AH249" s="43">
        <f t="shared" ca="1" si="10"/>
        <v>0</v>
      </c>
      <c r="AI249" s="2">
        <v>249</v>
      </c>
    </row>
    <row r="250" spans="34:35" x14ac:dyDescent="0.15">
      <c r="AH250" s="43">
        <f t="shared" ca="1" si="10"/>
        <v>0</v>
      </c>
      <c r="AI250" s="2">
        <v>250</v>
      </c>
    </row>
    <row r="251" spans="34:35" x14ac:dyDescent="0.15">
      <c r="AH251" s="2">
        <f t="shared" ca="1" si="10"/>
        <v>0</v>
      </c>
      <c r="AI251" s="2">
        <v>251</v>
      </c>
    </row>
    <row r="252" spans="34:35" x14ac:dyDescent="0.15">
      <c r="AH252" s="2">
        <f t="shared" ca="1" si="10"/>
        <v>0</v>
      </c>
      <c r="AI252" s="2">
        <v>252</v>
      </c>
    </row>
    <row r="253" spans="34:35" x14ac:dyDescent="0.15">
      <c r="AH253" s="2">
        <f t="shared" ca="1" si="10"/>
        <v>0</v>
      </c>
      <c r="AI253" s="2">
        <v>253</v>
      </c>
    </row>
    <row r="254" spans="34:35" x14ac:dyDescent="0.15">
      <c r="AH254" s="2">
        <f t="shared" ca="1" si="10"/>
        <v>0</v>
      </c>
      <c r="AI254" s="2">
        <v>254</v>
      </c>
    </row>
    <row r="255" spans="34:35" x14ac:dyDescent="0.15">
      <c r="AH255" s="2">
        <f t="shared" ca="1" si="10"/>
        <v>0</v>
      </c>
      <c r="AI255" s="2">
        <v>255</v>
      </c>
    </row>
    <row r="256" spans="34:35" x14ac:dyDescent="0.15">
      <c r="AH256" s="2">
        <f t="shared" ca="1" si="10"/>
        <v>0</v>
      </c>
      <c r="AI256" s="2">
        <v>256</v>
      </c>
    </row>
    <row r="257" spans="34:35" x14ac:dyDescent="0.15">
      <c r="AH257" s="2">
        <f t="shared" ca="1" si="10"/>
        <v>0</v>
      </c>
      <c r="AI257" s="2">
        <v>257</v>
      </c>
    </row>
    <row r="258" spans="34:35" x14ac:dyDescent="0.15">
      <c r="AH258" s="2">
        <f t="shared" ca="1" si="10"/>
        <v>0</v>
      </c>
      <c r="AI258" s="2">
        <v>258</v>
      </c>
    </row>
    <row r="259" spans="34:35" x14ac:dyDescent="0.15">
      <c r="AH259" s="2">
        <f t="shared" ca="1" si="10"/>
        <v>0</v>
      </c>
      <c r="AI259" s="2">
        <v>259</v>
      </c>
    </row>
    <row r="260" spans="34:35" x14ac:dyDescent="0.15">
      <c r="AH260" s="2">
        <f t="shared" ca="1" si="10"/>
        <v>0</v>
      </c>
      <c r="AI260" s="2">
        <v>260</v>
      </c>
    </row>
    <row r="261" spans="34:35" x14ac:dyDescent="0.15">
      <c r="AH261" s="2">
        <f t="shared" ca="1" si="10"/>
        <v>0</v>
      </c>
      <c r="AI261" s="2">
        <v>261</v>
      </c>
    </row>
    <row r="262" spans="34:35" x14ac:dyDescent="0.15">
      <c r="AH262" s="2">
        <f t="shared" ref="AH262:AH325" ca="1" si="11">INDIRECT("'"&amp;$AD$7&amp;"'!"&amp;"B"&amp;ROW(B262))</f>
        <v>0</v>
      </c>
      <c r="AI262" s="2">
        <v>262</v>
      </c>
    </row>
    <row r="263" spans="34:35" x14ac:dyDescent="0.15">
      <c r="AH263" s="2">
        <f t="shared" ca="1" si="11"/>
        <v>0</v>
      </c>
      <c r="AI263" s="2">
        <v>263</v>
      </c>
    </row>
    <row r="264" spans="34:35" x14ac:dyDescent="0.15">
      <c r="AH264" s="2">
        <f t="shared" ca="1" si="11"/>
        <v>0</v>
      </c>
      <c r="AI264" s="2">
        <v>264</v>
      </c>
    </row>
    <row r="265" spans="34:35" x14ac:dyDescent="0.15">
      <c r="AH265" s="2">
        <f t="shared" ca="1" si="11"/>
        <v>0</v>
      </c>
      <c r="AI265" s="2">
        <v>265</v>
      </c>
    </row>
    <row r="266" spans="34:35" x14ac:dyDescent="0.15">
      <c r="AH266" s="2">
        <f t="shared" ca="1" si="11"/>
        <v>0</v>
      </c>
      <c r="AI266" s="2">
        <v>266</v>
      </c>
    </row>
    <row r="267" spans="34:35" x14ac:dyDescent="0.15">
      <c r="AH267" s="2">
        <f t="shared" ca="1" si="11"/>
        <v>0</v>
      </c>
      <c r="AI267" s="2">
        <v>267</v>
      </c>
    </row>
    <row r="268" spans="34:35" x14ac:dyDescent="0.15">
      <c r="AH268" s="2">
        <f t="shared" ca="1" si="11"/>
        <v>0</v>
      </c>
      <c r="AI268" s="2">
        <v>268</v>
      </c>
    </row>
    <row r="269" spans="34:35" x14ac:dyDescent="0.15">
      <c r="AH269" s="2">
        <f t="shared" ca="1" si="11"/>
        <v>0</v>
      </c>
      <c r="AI269" s="2">
        <v>269</v>
      </c>
    </row>
    <row r="270" spans="34:35" x14ac:dyDescent="0.15">
      <c r="AH270" s="2">
        <f t="shared" ca="1" si="11"/>
        <v>0</v>
      </c>
      <c r="AI270" s="2">
        <v>270</v>
      </c>
    </row>
    <row r="271" spans="34:35" x14ac:dyDescent="0.15">
      <c r="AH271" s="2">
        <f t="shared" ca="1" si="11"/>
        <v>0</v>
      </c>
      <c r="AI271" s="2">
        <v>271</v>
      </c>
    </row>
    <row r="272" spans="34:35" x14ac:dyDescent="0.15">
      <c r="AH272" s="2">
        <f t="shared" ca="1" si="11"/>
        <v>0</v>
      </c>
      <c r="AI272" s="2">
        <v>272</v>
      </c>
    </row>
    <row r="273" spans="34:35" x14ac:dyDescent="0.15">
      <c r="AH273" s="2">
        <f t="shared" ca="1" si="11"/>
        <v>0</v>
      </c>
      <c r="AI273" s="2">
        <v>273</v>
      </c>
    </row>
    <row r="274" spans="34:35" x14ac:dyDescent="0.15">
      <c r="AH274" s="2">
        <f t="shared" ca="1" si="11"/>
        <v>0</v>
      </c>
      <c r="AI274" s="2">
        <v>274</v>
      </c>
    </row>
    <row r="275" spans="34:35" x14ac:dyDescent="0.15">
      <c r="AH275" s="2">
        <f t="shared" ca="1" si="11"/>
        <v>0</v>
      </c>
      <c r="AI275" s="2">
        <v>275</v>
      </c>
    </row>
    <row r="276" spans="34:35" x14ac:dyDescent="0.15">
      <c r="AH276" s="2">
        <f t="shared" ca="1" si="11"/>
        <v>0</v>
      </c>
      <c r="AI276" s="2">
        <v>276</v>
      </c>
    </row>
    <row r="277" spans="34:35" x14ac:dyDescent="0.15">
      <c r="AH277" s="2">
        <f t="shared" ca="1" si="11"/>
        <v>0</v>
      </c>
      <c r="AI277" s="2">
        <v>277</v>
      </c>
    </row>
    <row r="278" spans="34:35" x14ac:dyDescent="0.15">
      <c r="AH278" s="2">
        <f t="shared" ca="1" si="11"/>
        <v>0</v>
      </c>
      <c r="AI278" s="2">
        <v>278</v>
      </c>
    </row>
    <row r="279" spans="34:35" x14ac:dyDescent="0.15">
      <c r="AH279" s="2">
        <f t="shared" ca="1" si="11"/>
        <v>0</v>
      </c>
      <c r="AI279" s="2">
        <v>279</v>
      </c>
    </row>
    <row r="280" spans="34:35" x14ac:dyDescent="0.15">
      <c r="AH280" s="2">
        <f t="shared" ca="1" si="11"/>
        <v>0</v>
      </c>
      <c r="AI280" s="2">
        <v>280</v>
      </c>
    </row>
    <row r="281" spans="34:35" x14ac:dyDescent="0.15">
      <c r="AH281" s="2">
        <f t="shared" ca="1" si="11"/>
        <v>0</v>
      </c>
      <c r="AI281" s="2">
        <v>281</v>
      </c>
    </row>
    <row r="282" spans="34:35" x14ac:dyDescent="0.15">
      <c r="AH282" s="2">
        <f t="shared" ca="1" si="11"/>
        <v>0</v>
      </c>
      <c r="AI282" s="2">
        <v>282</v>
      </c>
    </row>
    <row r="283" spans="34:35" x14ac:dyDescent="0.15">
      <c r="AH283" s="2">
        <f t="shared" ca="1" si="11"/>
        <v>0</v>
      </c>
      <c r="AI283" s="2">
        <v>283</v>
      </c>
    </row>
    <row r="284" spans="34:35" x14ac:dyDescent="0.15">
      <c r="AH284" s="2">
        <f t="shared" ca="1" si="11"/>
        <v>0</v>
      </c>
      <c r="AI284" s="2">
        <v>284</v>
      </c>
    </row>
    <row r="285" spans="34:35" x14ac:dyDescent="0.15">
      <c r="AH285" s="2">
        <f t="shared" ca="1" si="11"/>
        <v>0</v>
      </c>
      <c r="AI285" s="2">
        <v>285</v>
      </c>
    </row>
    <row r="286" spans="34:35" x14ac:dyDescent="0.15">
      <c r="AH286" s="2">
        <f t="shared" ca="1" si="11"/>
        <v>0</v>
      </c>
      <c r="AI286" s="2">
        <v>286</v>
      </c>
    </row>
    <row r="287" spans="34:35" x14ac:dyDescent="0.15">
      <c r="AH287" s="2">
        <f t="shared" ca="1" si="11"/>
        <v>0</v>
      </c>
      <c r="AI287" s="2">
        <v>287</v>
      </c>
    </row>
    <row r="288" spans="34:35" x14ac:dyDescent="0.15">
      <c r="AH288" s="2">
        <f t="shared" ca="1" si="11"/>
        <v>0</v>
      </c>
      <c r="AI288" s="2">
        <v>288</v>
      </c>
    </row>
    <row r="289" spans="34:35" x14ac:dyDescent="0.15">
      <c r="AH289" s="2">
        <f t="shared" ca="1" si="11"/>
        <v>0</v>
      </c>
      <c r="AI289" s="2">
        <v>289</v>
      </c>
    </row>
    <row r="290" spans="34:35" x14ac:dyDescent="0.15">
      <c r="AH290" s="2">
        <f t="shared" ca="1" si="11"/>
        <v>0</v>
      </c>
      <c r="AI290" s="2">
        <v>290</v>
      </c>
    </row>
    <row r="291" spans="34:35" x14ac:dyDescent="0.15">
      <c r="AH291" s="2">
        <f t="shared" ca="1" si="11"/>
        <v>0</v>
      </c>
      <c r="AI291" s="2">
        <v>291</v>
      </c>
    </row>
    <row r="292" spans="34:35" x14ac:dyDescent="0.15">
      <c r="AH292" s="2">
        <f t="shared" ca="1" si="11"/>
        <v>0</v>
      </c>
      <c r="AI292" s="2">
        <v>292</v>
      </c>
    </row>
    <row r="293" spans="34:35" x14ac:dyDescent="0.15">
      <c r="AH293" s="2">
        <f t="shared" ca="1" si="11"/>
        <v>0</v>
      </c>
      <c r="AI293" s="2">
        <v>293</v>
      </c>
    </row>
    <row r="294" spans="34:35" x14ac:dyDescent="0.15">
      <c r="AH294" s="2">
        <f t="shared" ca="1" si="11"/>
        <v>0</v>
      </c>
      <c r="AI294" s="2">
        <v>294</v>
      </c>
    </row>
    <row r="295" spans="34:35" x14ac:dyDescent="0.15">
      <c r="AH295" s="2">
        <f t="shared" ca="1" si="11"/>
        <v>0</v>
      </c>
      <c r="AI295" s="2">
        <v>295</v>
      </c>
    </row>
    <row r="296" spans="34:35" x14ac:dyDescent="0.15">
      <c r="AH296" s="2">
        <f t="shared" ca="1" si="11"/>
        <v>0</v>
      </c>
      <c r="AI296" s="2">
        <v>296</v>
      </c>
    </row>
    <row r="297" spans="34:35" x14ac:dyDescent="0.15">
      <c r="AH297" s="2">
        <f t="shared" ca="1" si="11"/>
        <v>0</v>
      </c>
      <c r="AI297" s="2">
        <v>297</v>
      </c>
    </row>
    <row r="298" spans="34:35" x14ac:dyDescent="0.15">
      <c r="AH298" s="2">
        <f t="shared" ca="1" si="11"/>
        <v>0</v>
      </c>
      <c r="AI298" s="2">
        <v>298</v>
      </c>
    </row>
    <row r="299" spans="34:35" x14ac:dyDescent="0.15">
      <c r="AH299" s="2">
        <f t="shared" ca="1" si="11"/>
        <v>0</v>
      </c>
      <c r="AI299" s="2">
        <v>299</v>
      </c>
    </row>
    <row r="300" spans="34:35" x14ac:dyDescent="0.15">
      <c r="AH300" s="2">
        <f t="shared" ca="1" si="11"/>
        <v>0</v>
      </c>
      <c r="AI300" s="2">
        <v>300</v>
      </c>
    </row>
    <row r="301" spans="34:35" x14ac:dyDescent="0.15">
      <c r="AH301" s="2">
        <f t="shared" ca="1" si="11"/>
        <v>0</v>
      </c>
      <c r="AI301" s="2">
        <v>301</v>
      </c>
    </row>
    <row r="302" spans="34:35" x14ac:dyDescent="0.15">
      <c r="AH302" s="2">
        <f t="shared" ca="1" si="11"/>
        <v>0</v>
      </c>
      <c r="AI302" s="2">
        <v>302</v>
      </c>
    </row>
    <row r="303" spans="34:35" x14ac:dyDescent="0.15">
      <c r="AH303" s="2">
        <f t="shared" ca="1" si="11"/>
        <v>0</v>
      </c>
      <c r="AI303" s="2">
        <v>303</v>
      </c>
    </row>
    <row r="304" spans="34:35" x14ac:dyDescent="0.15">
      <c r="AH304" s="2">
        <f t="shared" ca="1" si="11"/>
        <v>0</v>
      </c>
      <c r="AI304" s="2">
        <v>304</v>
      </c>
    </row>
    <row r="305" spans="34:35" x14ac:dyDescent="0.15">
      <c r="AH305" s="2">
        <f t="shared" ca="1" si="11"/>
        <v>0</v>
      </c>
      <c r="AI305" s="2">
        <v>305</v>
      </c>
    </row>
    <row r="306" spans="34:35" x14ac:dyDescent="0.15">
      <c r="AH306" s="2">
        <f t="shared" ca="1" si="11"/>
        <v>0</v>
      </c>
      <c r="AI306" s="2">
        <v>306</v>
      </c>
    </row>
    <row r="307" spans="34:35" x14ac:dyDescent="0.15">
      <c r="AH307" s="2">
        <f t="shared" ca="1" si="11"/>
        <v>0</v>
      </c>
      <c r="AI307" s="2">
        <v>307</v>
      </c>
    </row>
    <row r="308" spans="34:35" x14ac:dyDescent="0.15">
      <c r="AH308" s="2">
        <f t="shared" ca="1" si="11"/>
        <v>0</v>
      </c>
      <c r="AI308" s="2">
        <v>308</v>
      </c>
    </row>
    <row r="309" spans="34:35" x14ac:dyDescent="0.15">
      <c r="AH309" s="2">
        <f t="shared" ca="1" si="11"/>
        <v>0</v>
      </c>
      <c r="AI309" s="2">
        <v>309</v>
      </c>
    </row>
    <row r="310" spans="34:35" x14ac:dyDescent="0.15">
      <c r="AH310" s="2">
        <f t="shared" ca="1" si="11"/>
        <v>0</v>
      </c>
      <c r="AI310" s="2">
        <v>310</v>
      </c>
    </row>
    <row r="311" spans="34:35" x14ac:dyDescent="0.15">
      <c r="AH311" s="2">
        <f t="shared" ca="1" si="11"/>
        <v>0</v>
      </c>
      <c r="AI311" s="2">
        <v>311</v>
      </c>
    </row>
    <row r="312" spans="34:35" x14ac:dyDescent="0.15">
      <c r="AH312" s="2">
        <f t="shared" ca="1" si="11"/>
        <v>0</v>
      </c>
      <c r="AI312" s="2">
        <v>312</v>
      </c>
    </row>
    <row r="313" spans="34:35" x14ac:dyDescent="0.15">
      <c r="AH313" s="2">
        <f t="shared" ca="1" si="11"/>
        <v>0</v>
      </c>
      <c r="AI313" s="2">
        <v>313</v>
      </c>
    </row>
    <row r="314" spans="34:35" x14ac:dyDescent="0.15">
      <c r="AH314" s="2">
        <f t="shared" ca="1" si="11"/>
        <v>0</v>
      </c>
      <c r="AI314" s="2">
        <v>314</v>
      </c>
    </row>
    <row r="315" spans="34:35" x14ac:dyDescent="0.15">
      <c r="AH315" s="2">
        <f t="shared" ca="1" si="11"/>
        <v>0</v>
      </c>
      <c r="AI315" s="2">
        <v>315</v>
      </c>
    </row>
    <row r="316" spans="34:35" x14ac:dyDescent="0.15">
      <c r="AH316" s="2">
        <f t="shared" ca="1" si="11"/>
        <v>0</v>
      </c>
      <c r="AI316" s="2">
        <v>316</v>
      </c>
    </row>
    <row r="317" spans="34:35" x14ac:dyDescent="0.15">
      <c r="AH317" s="2">
        <f t="shared" ca="1" si="11"/>
        <v>0</v>
      </c>
      <c r="AI317" s="2">
        <v>317</v>
      </c>
    </row>
    <row r="318" spans="34:35" x14ac:dyDescent="0.15">
      <c r="AH318" s="2">
        <f t="shared" ca="1" si="11"/>
        <v>0</v>
      </c>
      <c r="AI318" s="2">
        <v>318</v>
      </c>
    </row>
    <row r="319" spans="34:35" x14ac:dyDescent="0.15">
      <c r="AH319" s="2">
        <f t="shared" ca="1" si="11"/>
        <v>0</v>
      </c>
      <c r="AI319" s="2">
        <v>319</v>
      </c>
    </row>
    <row r="320" spans="34:35" x14ac:dyDescent="0.15">
      <c r="AH320" s="2">
        <f t="shared" ca="1" si="11"/>
        <v>0</v>
      </c>
      <c r="AI320" s="2">
        <v>320</v>
      </c>
    </row>
    <row r="321" spans="34:35" x14ac:dyDescent="0.15">
      <c r="AH321" s="2">
        <f t="shared" ca="1" si="11"/>
        <v>0</v>
      </c>
      <c r="AI321" s="2">
        <v>321</v>
      </c>
    </row>
    <row r="322" spans="34:35" x14ac:dyDescent="0.15">
      <c r="AH322" s="2">
        <f t="shared" ca="1" si="11"/>
        <v>0</v>
      </c>
      <c r="AI322" s="2">
        <v>322</v>
      </c>
    </row>
    <row r="323" spans="34:35" x14ac:dyDescent="0.15">
      <c r="AH323" s="2">
        <f t="shared" ca="1" si="11"/>
        <v>0</v>
      </c>
      <c r="AI323" s="2">
        <v>323</v>
      </c>
    </row>
    <row r="324" spans="34:35" x14ac:dyDescent="0.15">
      <c r="AH324" s="2">
        <f t="shared" ca="1" si="11"/>
        <v>0</v>
      </c>
      <c r="AI324" s="2">
        <v>324</v>
      </c>
    </row>
    <row r="325" spans="34:35" x14ac:dyDescent="0.15">
      <c r="AH325" s="2">
        <f t="shared" ca="1" si="11"/>
        <v>0</v>
      </c>
      <c r="AI325" s="2">
        <v>325</v>
      </c>
    </row>
    <row r="326" spans="34:35" x14ac:dyDescent="0.15">
      <c r="AH326" s="2">
        <f t="shared" ref="AH326:AH389" ca="1" si="12">INDIRECT("'"&amp;$AD$7&amp;"'!"&amp;"B"&amp;ROW(B326))</f>
        <v>0</v>
      </c>
      <c r="AI326" s="2">
        <v>326</v>
      </c>
    </row>
    <row r="327" spans="34:35" x14ac:dyDescent="0.15">
      <c r="AH327" s="2">
        <f t="shared" ca="1" si="12"/>
        <v>0</v>
      </c>
      <c r="AI327" s="2">
        <v>327</v>
      </c>
    </row>
    <row r="328" spans="34:35" x14ac:dyDescent="0.15">
      <c r="AH328" s="2">
        <f t="shared" ca="1" si="12"/>
        <v>0</v>
      </c>
      <c r="AI328" s="2">
        <v>328</v>
      </c>
    </row>
    <row r="329" spans="34:35" x14ac:dyDescent="0.15">
      <c r="AH329" s="2">
        <f t="shared" ca="1" si="12"/>
        <v>0</v>
      </c>
      <c r="AI329" s="2">
        <v>329</v>
      </c>
    </row>
    <row r="330" spans="34:35" x14ac:dyDescent="0.15">
      <c r="AH330" s="2">
        <f t="shared" ca="1" si="12"/>
        <v>0</v>
      </c>
      <c r="AI330" s="2">
        <v>330</v>
      </c>
    </row>
    <row r="331" spans="34:35" x14ac:dyDescent="0.15">
      <c r="AH331" s="2">
        <f t="shared" ca="1" si="12"/>
        <v>0</v>
      </c>
      <c r="AI331" s="2">
        <v>331</v>
      </c>
    </row>
    <row r="332" spans="34:35" x14ac:dyDescent="0.15">
      <c r="AH332" s="2">
        <f t="shared" ca="1" si="12"/>
        <v>0</v>
      </c>
      <c r="AI332" s="2">
        <v>332</v>
      </c>
    </row>
    <row r="333" spans="34:35" x14ac:dyDescent="0.15">
      <c r="AH333" s="2">
        <f t="shared" ca="1" si="12"/>
        <v>0</v>
      </c>
      <c r="AI333" s="2">
        <v>333</v>
      </c>
    </row>
    <row r="334" spans="34:35" x14ac:dyDescent="0.15">
      <c r="AH334" s="2">
        <f t="shared" ca="1" si="12"/>
        <v>0</v>
      </c>
      <c r="AI334" s="2">
        <v>334</v>
      </c>
    </row>
    <row r="335" spans="34:35" x14ac:dyDescent="0.15">
      <c r="AH335" s="2">
        <f t="shared" ca="1" si="12"/>
        <v>0</v>
      </c>
      <c r="AI335" s="2">
        <v>335</v>
      </c>
    </row>
    <row r="336" spans="34:35" x14ac:dyDescent="0.15">
      <c r="AH336" s="2">
        <f t="shared" ca="1" si="12"/>
        <v>0</v>
      </c>
      <c r="AI336" s="2">
        <v>336</v>
      </c>
    </row>
    <row r="337" spans="34:35" x14ac:dyDescent="0.15">
      <c r="AH337" s="2">
        <f t="shared" ca="1" si="12"/>
        <v>0</v>
      </c>
      <c r="AI337" s="2">
        <v>337</v>
      </c>
    </row>
    <row r="338" spans="34:35" x14ac:dyDescent="0.15">
      <c r="AH338" s="2">
        <f t="shared" ca="1" si="12"/>
        <v>0</v>
      </c>
      <c r="AI338" s="2">
        <v>338</v>
      </c>
    </row>
    <row r="339" spans="34:35" x14ac:dyDescent="0.15">
      <c r="AH339" s="2">
        <f t="shared" ca="1" si="12"/>
        <v>0</v>
      </c>
      <c r="AI339" s="2">
        <v>339</v>
      </c>
    </row>
    <row r="340" spans="34:35" x14ac:dyDescent="0.15">
      <c r="AH340" s="2">
        <f t="shared" ca="1" si="12"/>
        <v>0</v>
      </c>
      <c r="AI340" s="2">
        <v>340</v>
      </c>
    </row>
    <row r="341" spans="34:35" x14ac:dyDescent="0.15">
      <c r="AH341" s="2">
        <f t="shared" ca="1" si="12"/>
        <v>0</v>
      </c>
      <c r="AI341" s="2">
        <v>341</v>
      </c>
    </row>
    <row r="342" spans="34:35" x14ac:dyDescent="0.15">
      <c r="AH342" s="2">
        <f t="shared" ca="1" si="12"/>
        <v>0</v>
      </c>
      <c r="AI342" s="2">
        <v>342</v>
      </c>
    </row>
    <row r="343" spans="34:35" x14ac:dyDescent="0.15">
      <c r="AH343" s="2">
        <f t="shared" ca="1" si="12"/>
        <v>0</v>
      </c>
      <c r="AI343" s="2">
        <v>343</v>
      </c>
    </row>
    <row r="344" spans="34:35" x14ac:dyDescent="0.15">
      <c r="AH344" s="2">
        <f t="shared" ca="1" si="12"/>
        <v>0</v>
      </c>
      <c r="AI344" s="2">
        <v>344</v>
      </c>
    </row>
    <row r="345" spans="34:35" x14ac:dyDescent="0.15">
      <c r="AH345" s="2">
        <f t="shared" ca="1" si="12"/>
        <v>0</v>
      </c>
      <c r="AI345" s="2">
        <v>345</v>
      </c>
    </row>
    <row r="346" spans="34:35" x14ac:dyDescent="0.15">
      <c r="AH346" s="2">
        <f t="shared" ca="1" si="12"/>
        <v>0</v>
      </c>
      <c r="AI346" s="2">
        <v>346</v>
      </c>
    </row>
    <row r="347" spans="34:35" x14ac:dyDescent="0.15">
      <c r="AH347" s="2">
        <f t="shared" ca="1" si="12"/>
        <v>0</v>
      </c>
      <c r="AI347" s="2">
        <v>347</v>
      </c>
    </row>
    <row r="348" spans="34:35" x14ac:dyDescent="0.15">
      <c r="AH348" s="2">
        <f t="shared" ca="1" si="12"/>
        <v>0</v>
      </c>
      <c r="AI348" s="2">
        <v>348</v>
      </c>
    </row>
    <row r="349" spans="34:35" x14ac:dyDescent="0.15">
      <c r="AH349" s="2">
        <f t="shared" ca="1" si="12"/>
        <v>0</v>
      </c>
      <c r="AI349" s="2">
        <v>349</v>
      </c>
    </row>
    <row r="350" spans="34:35" x14ac:dyDescent="0.15">
      <c r="AH350" s="2">
        <f t="shared" ca="1" si="12"/>
        <v>0</v>
      </c>
      <c r="AI350" s="2">
        <v>350</v>
      </c>
    </row>
    <row r="351" spans="34:35" x14ac:dyDescent="0.15">
      <c r="AH351" s="2">
        <f t="shared" ca="1" si="12"/>
        <v>0</v>
      </c>
      <c r="AI351" s="2">
        <v>351</v>
      </c>
    </row>
    <row r="352" spans="34:35" x14ac:dyDescent="0.15">
      <c r="AH352" s="2">
        <f t="shared" ca="1" si="12"/>
        <v>0</v>
      </c>
      <c r="AI352" s="2">
        <v>352</v>
      </c>
    </row>
    <row r="353" spans="34:35" x14ac:dyDescent="0.15">
      <c r="AH353" s="2">
        <f t="shared" ca="1" si="12"/>
        <v>0</v>
      </c>
      <c r="AI353" s="2">
        <v>353</v>
      </c>
    </row>
    <row r="354" spans="34:35" x14ac:dyDescent="0.15">
      <c r="AH354" s="2">
        <f t="shared" ca="1" si="12"/>
        <v>0</v>
      </c>
      <c r="AI354" s="2">
        <v>354</v>
      </c>
    </row>
    <row r="355" spans="34:35" x14ac:dyDescent="0.15">
      <c r="AH355" s="2">
        <f t="shared" ca="1" si="12"/>
        <v>0</v>
      </c>
      <c r="AI355" s="2">
        <v>355</v>
      </c>
    </row>
    <row r="356" spans="34:35" x14ac:dyDescent="0.15">
      <c r="AH356" s="2">
        <f t="shared" ca="1" si="12"/>
        <v>0</v>
      </c>
      <c r="AI356" s="2">
        <v>356</v>
      </c>
    </row>
    <row r="357" spans="34:35" x14ac:dyDescent="0.15">
      <c r="AH357" s="2">
        <f t="shared" ca="1" si="12"/>
        <v>0</v>
      </c>
      <c r="AI357" s="2">
        <v>357</v>
      </c>
    </row>
    <row r="358" spans="34:35" x14ac:dyDescent="0.15">
      <c r="AH358" s="2">
        <f t="shared" ca="1" si="12"/>
        <v>0</v>
      </c>
      <c r="AI358" s="2">
        <v>358</v>
      </c>
    </row>
    <row r="359" spans="34:35" x14ac:dyDescent="0.15">
      <c r="AH359" s="2">
        <f t="shared" ca="1" si="12"/>
        <v>0</v>
      </c>
      <c r="AI359" s="2">
        <v>359</v>
      </c>
    </row>
    <row r="360" spans="34:35" x14ac:dyDescent="0.15">
      <c r="AH360" s="2">
        <f t="shared" ca="1" si="12"/>
        <v>0</v>
      </c>
      <c r="AI360" s="2">
        <v>360</v>
      </c>
    </row>
    <row r="361" spans="34:35" x14ac:dyDescent="0.15">
      <c r="AH361" s="2">
        <f t="shared" ca="1" si="12"/>
        <v>0</v>
      </c>
      <c r="AI361" s="2">
        <v>361</v>
      </c>
    </row>
    <row r="362" spans="34:35" x14ac:dyDescent="0.15">
      <c r="AH362" s="2">
        <f t="shared" ca="1" si="12"/>
        <v>0</v>
      </c>
      <c r="AI362" s="2">
        <v>362</v>
      </c>
    </row>
    <row r="363" spans="34:35" x14ac:dyDescent="0.15">
      <c r="AH363" s="2">
        <f t="shared" ca="1" si="12"/>
        <v>0</v>
      </c>
      <c r="AI363" s="2">
        <v>363</v>
      </c>
    </row>
    <row r="364" spans="34:35" x14ac:dyDescent="0.15">
      <c r="AH364" s="2">
        <f t="shared" ca="1" si="12"/>
        <v>0</v>
      </c>
      <c r="AI364" s="2">
        <v>364</v>
      </c>
    </row>
    <row r="365" spans="34:35" x14ac:dyDescent="0.15">
      <c r="AH365" s="2">
        <f t="shared" ca="1" si="12"/>
        <v>0</v>
      </c>
      <c r="AI365" s="2">
        <v>365</v>
      </c>
    </row>
    <row r="366" spans="34:35" x14ac:dyDescent="0.15">
      <c r="AH366" s="2">
        <f t="shared" ca="1" si="12"/>
        <v>0</v>
      </c>
      <c r="AI366" s="2">
        <v>366</v>
      </c>
    </row>
    <row r="367" spans="34:35" x14ac:dyDescent="0.15">
      <c r="AH367" s="2">
        <f t="shared" ca="1" si="12"/>
        <v>0</v>
      </c>
      <c r="AI367" s="2">
        <v>367</v>
      </c>
    </row>
    <row r="368" spans="34:35" x14ac:dyDescent="0.15">
      <c r="AH368" s="2">
        <f t="shared" ca="1" si="12"/>
        <v>0</v>
      </c>
      <c r="AI368" s="2">
        <v>368</v>
      </c>
    </row>
    <row r="369" spans="34:35" x14ac:dyDescent="0.15">
      <c r="AH369" s="2">
        <f t="shared" ca="1" si="12"/>
        <v>0</v>
      </c>
      <c r="AI369" s="2">
        <v>369</v>
      </c>
    </row>
    <row r="370" spans="34:35" x14ac:dyDescent="0.15">
      <c r="AH370" s="2">
        <f t="shared" ca="1" si="12"/>
        <v>0</v>
      </c>
      <c r="AI370" s="2">
        <v>370</v>
      </c>
    </row>
    <row r="371" spans="34:35" x14ac:dyDescent="0.15">
      <c r="AH371" s="2">
        <f t="shared" ca="1" si="12"/>
        <v>0</v>
      </c>
      <c r="AI371" s="2">
        <v>371</v>
      </c>
    </row>
    <row r="372" spans="34:35" x14ac:dyDescent="0.15">
      <c r="AH372" s="2">
        <f t="shared" ca="1" si="12"/>
        <v>0</v>
      </c>
      <c r="AI372" s="2">
        <v>372</v>
      </c>
    </row>
    <row r="373" spans="34:35" x14ac:dyDescent="0.15">
      <c r="AH373" s="2">
        <f t="shared" ca="1" si="12"/>
        <v>0</v>
      </c>
      <c r="AI373" s="2">
        <v>373</v>
      </c>
    </row>
    <row r="374" spans="34:35" x14ac:dyDescent="0.15">
      <c r="AH374" s="2">
        <f t="shared" ca="1" si="12"/>
        <v>0</v>
      </c>
      <c r="AI374" s="2">
        <v>374</v>
      </c>
    </row>
    <row r="375" spans="34:35" x14ac:dyDescent="0.15">
      <c r="AH375" s="2">
        <f t="shared" ca="1" si="12"/>
        <v>0</v>
      </c>
      <c r="AI375" s="2">
        <v>375</v>
      </c>
    </row>
    <row r="376" spans="34:35" x14ac:dyDescent="0.15">
      <c r="AH376" s="2">
        <f t="shared" ca="1" si="12"/>
        <v>0</v>
      </c>
      <c r="AI376" s="2">
        <v>376</v>
      </c>
    </row>
    <row r="377" spans="34:35" x14ac:dyDescent="0.15">
      <c r="AH377" s="2">
        <f t="shared" ca="1" si="12"/>
        <v>0</v>
      </c>
      <c r="AI377" s="2">
        <v>377</v>
      </c>
    </row>
    <row r="378" spans="34:35" x14ac:dyDescent="0.15">
      <c r="AH378" s="2">
        <f t="shared" ca="1" si="12"/>
        <v>0</v>
      </c>
      <c r="AI378" s="2">
        <v>378</v>
      </c>
    </row>
    <row r="379" spans="34:35" x14ac:dyDescent="0.15">
      <c r="AH379" s="2">
        <f t="shared" ca="1" si="12"/>
        <v>0</v>
      </c>
      <c r="AI379" s="2">
        <v>379</v>
      </c>
    </row>
    <row r="380" spans="34:35" x14ac:dyDescent="0.15">
      <c r="AH380" s="2">
        <f t="shared" ca="1" si="12"/>
        <v>0</v>
      </c>
      <c r="AI380" s="2">
        <v>380</v>
      </c>
    </row>
    <row r="381" spans="34:35" x14ac:dyDescent="0.15">
      <c r="AH381" s="2">
        <f t="shared" ca="1" si="12"/>
        <v>0</v>
      </c>
      <c r="AI381" s="2">
        <v>381</v>
      </c>
    </row>
    <row r="382" spans="34:35" x14ac:dyDescent="0.15">
      <c r="AH382" s="2">
        <f t="shared" ca="1" si="12"/>
        <v>0</v>
      </c>
      <c r="AI382" s="2">
        <v>382</v>
      </c>
    </row>
    <row r="383" spans="34:35" x14ac:dyDescent="0.15">
      <c r="AH383" s="2">
        <f t="shared" ca="1" si="12"/>
        <v>0</v>
      </c>
      <c r="AI383" s="2">
        <v>383</v>
      </c>
    </row>
    <row r="384" spans="34:35" x14ac:dyDescent="0.15">
      <c r="AH384" s="2">
        <f t="shared" ca="1" si="12"/>
        <v>0</v>
      </c>
      <c r="AI384" s="2">
        <v>384</v>
      </c>
    </row>
    <row r="385" spans="34:35" x14ac:dyDescent="0.15">
      <c r="AH385" s="2">
        <f t="shared" ca="1" si="12"/>
        <v>0</v>
      </c>
      <c r="AI385" s="2">
        <v>385</v>
      </c>
    </row>
    <row r="386" spans="34:35" x14ac:dyDescent="0.15">
      <c r="AH386" s="2">
        <f t="shared" ca="1" si="12"/>
        <v>0</v>
      </c>
      <c r="AI386" s="2">
        <v>386</v>
      </c>
    </row>
    <row r="387" spans="34:35" x14ac:dyDescent="0.15">
      <c r="AH387" s="2">
        <f t="shared" ca="1" si="12"/>
        <v>0</v>
      </c>
      <c r="AI387" s="2">
        <v>387</v>
      </c>
    </row>
    <row r="388" spans="34:35" x14ac:dyDescent="0.15">
      <c r="AH388" s="2">
        <f t="shared" ca="1" si="12"/>
        <v>0</v>
      </c>
      <c r="AI388" s="2">
        <v>388</v>
      </c>
    </row>
    <row r="389" spans="34:35" x14ac:dyDescent="0.15">
      <c r="AH389" s="2">
        <f t="shared" ca="1" si="12"/>
        <v>0</v>
      </c>
      <c r="AI389" s="2">
        <v>389</v>
      </c>
    </row>
    <row r="390" spans="34:35" x14ac:dyDescent="0.15">
      <c r="AH390" s="2">
        <f t="shared" ref="AH390:AH453" ca="1" si="13">INDIRECT("'"&amp;$AD$7&amp;"'!"&amp;"B"&amp;ROW(B390))</f>
        <v>0</v>
      </c>
      <c r="AI390" s="2">
        <v>390</v>
      </c>
    </row>
    <row r="391" spans="34:35" x14ac:dyDescent="0.15">
      <c r="AH391" s="2">
        <f t="shared" ca="1" si="13"/>
        <v>0</v>
      </c>
      <c r="AI391" s="2">
        <v>391</v>
      </c>
    </row>
    <row r="392" spans="34:35" x14ac:dyDescent="0.15">
      <c r="AH392" s="2">
        <f t="shared" ca="1" si="13"/>
        <v>0</v>
      </c>
      <c r="AI392" s="2">
        <v>392</v>
      </c>
    </row>
    <row r="393" spans="34:35" x14ac:dyDescent="0.15">
      <c r="AH393" s="2">
        <f t="shared" ca="1" si="13"/>
        <v>0</v>
      </c>
      <c r="AI393" s="2">
        <v>393</v>
      </c>
    </row>
    <row r="394" spans="34:35" x14ac:dyDescent="0.15">
      <c r="AH394" s="2">
        <f t="shared" ca="1" si="13"/>
        <v>0</v>
      </c>
      <c r="AI394" s="2">
        <v>394</v>
      </c>
    </row>
    <row r="395" spans="34:35" x14ac:dyDescent="0.15">
      <c r="AH395" s="2">
        <f t="shared" ca="1" si="13"/>
        <v>0</v>
      </c>
      <c r="AI395" s="2">
        <v>395</v>
      </c>
    </row>
    <row r="396" spans="34:35" x14ac:dyDescent="0.15">
      <c r="AH396" s="2">
        <f t="shared" ca="1" si="13"/>
        <v>0</v>
      </c>
      <c r="AI396" s="2">
        <v>396</v>
      </c>
    </row>
    <row r="397" spans="34:35" x14ac:dyDescent="0.15">
      <c r="AH397" s="2">
        <f t="shared" ca="1" si="13"/>
        <v>0</v>
      </c>
      <c r="AI397" s="2">
        <v>397</v>
      </c>
    </row>
    <row r="398" spans="34:35" x14ac:dyDescent="0.15">
      <c r="AH398" s="2">
        <f t="shared" ca="1" si="13"/>
        <v>0</v>
      </c>
      <c r="AI398" s="2">
        <v>398</v>
      </c>
    </row>
    <row r="399" spans="34:35" x14ac:dyDescent="0.15">
      <c r="AH399" s="2">
        <f t="shared" ca="1" si="13"/>
        <v>0</v>
      </c>
      <c r="AI399" s="2">
        <v>399</v>
      </c>
    </row>
    <row r="400" spans="34:35" x14ac:dyDescent="0.15">
      <c r="AH400" s="2">
        <f t="shared" ca="1" si="13"/>
        <v>0</v>
      </c>
      <c r="AI400" s="2">
        <v>400</v>
      </c>
    </row>
    <row r="401" spans="34:35" x14ac:dyDescent="0.15">
      <c r="AH401" s="2">
        <f t="shared" ca="1" si="13"/>
        <v>0</v>
      </c>
      <c r="AI401" s="2">
        <v>401</v>
      </c>
    </row>
    <row r="402" spans="34:35" x14ac:dyDescent="0.15">
      <c r="AH402" s="2">
        <f t="shared" ca="1" si="13"/>
        <v>0</v>
      </c>
      <c r="AI402" s="2">
        <v>402</v>
      </c>
    </row>
    <row r="403" spans="34:35" x14ac:dyDescent="0.15">
      <c r="AH403" s="2">
        <f t="shared" ca="1" si="13"/>
        <v>0</v>
      </c>
      <c r="AI403" s="2">
        <v>403</v>
      </c>
    </row>
    <row r="404" spans="34:35" x14ac:dyDescent="0.15">
      <c r="AH404" s="2">
        <f t="shared" ca="1" si="13"/>
        <v>0</v>
      </c>
      <c r="AI404" s="2">
        <v>404</v>
      </c>
    </row>
    <row r="405" spans="34:35" x14ac:dyDescent="0.15">
      <c r="AH405" s="2">
        <f t="shared" ca="1" si="13"/>
        <v>0</v>
      </c>
      <c r="AI405" s="2">
        <v>405</v>
      </c>
    </row>
    <row r="406" spans="34:35" x14ac:dyDescent="0.15">
      <c r="AH406" s="2">
        <f t="shared" ca="1" si="13"/>
        <v>0</v>
      </c>
      <c r="AI406" s="2">
        <v>406</v>
      </c>
    </row>
    <row r="407" spans="34:35" x14ac:dyDescent="0.15">
      <c r="AH407" s="2">
        <f t="shared" ca="1" si="13"/>
        <v>0</v>
      </c>
      <c r="AI407" s="2">
        <v>407</v>
      </c>
    </row>
    <row r="408" spans="34:35" x14ac:dyDescent="0.15">
      <c r="AH408" s="2">
        <f t="shared" ca="1" si="13"/>
        <v>0</v>
      </c>
      <c r="AI408" s="2">
        <v>408</v>
      </c>
    </row>
    <row r="409" spans="34:35" x14ac:dyDescent="0.15">
      <c r="AH409" s="2">
        <f t="shared" ca="1" si="13"/>
        <v>0</v>
      </c>
      <c r="AI409" s="2">
        <v>409</v>
      </c>
    </row>
    <row r="410" spans="34:35" x14ac:dyDescent="0.15">
      <c r="AH410" s="2">
        <f t="shared" ca="1" si="13"/>
        <v>0</v>
      </c>
      <c r="AI410" s="2">
        <v>410</v>
      </c>
    </row>
    <row r="411" spans="34:35" x14ac:dyDescent="0.15">
      <c r="AH411" s="2">
        <f t="shared" ca="1" si="13"/>
        <v>0</v>
      </c>
      <c r="AI411" s="2">
        <v>411</v>
      </c>
    </row>
    <row r="412" spans="34:35" x14ac:dyDescent="0.15">
      <c r="AH412" s="2">
        <f t="shared" ca="1" si="13"/>
        <v>0</v>
      </c>
      <c r="AI412" s="2">
        <v>412</v>
      </c>
    </row>
    <row r="413" spans="34:35" x14ac:dyDescent="0.15">
      <c r="AH413" s="2">
        <f t="shared" ca="1" si="13"/>
        <v>0</v>
      </c>
      <c r="AI413" s="2">
        <v>413</v>
      </c>
    </row>
    <row r="414" spans="34:35" x14ac:dyDescent="0.15">
      <c r="AH414" s="2">
        <f t="shared" ca="1" si="13"/>
        <v>0</v>
      </c>
      <c r="AI414" s="2">
        <v>414</v>
      </c>
    </row>
    <row r="415" spans="34:35" x14ac:dyDescent="0.15">
      <c r="AH415" s="2">
        <f t="shared" ca="1" si="13"/>
        <v>0</v>
      </c>
      <c r="AI415" s="2">
        <v>415</v>
      </c>
    </row>
    <row r="416" spans="34:35" x14ac:dyDescent="0.15">
      <c r="AH416" s="2">
        <f t="shared" ca="1" si="13"/>
        <v>0</v>
      </c>
      <c r="AI416" s="2">
        <v>416</v>
      </c>
    </row>
    <row r="417" spans="34:35" x14ac:dyDescent="0.15">
      <c r="AH417" s="2">
        <f t="shared" ca="1" si="13"/>
        <v>0</v>
      </c>
      <c r="AI417" s="2">
        <v>417</v>
      </c>
    </row>
    <row r="418" spans="34:35" x14ac:dyDescent="0.15">
      <c r="AH418" s="2">
        <f t="shared" ca="1" si="13"/>
        <v>0</v>
      </c>
      <c r="AI418" s="2">
        <v>418</v>
      </c>
    </row>
    <row r="419" spans="34:35" x14ac:dyDescent="0.15">
      <c r="AH419" s="2">
        <f t="shared" ca="1" si="13"/>
        <v>0</v>
      </c>
      <c r="AI419" s="2">
        <v>419</v>
      </c>
    </row>
    <row r="420" spans="34:35" x14ac:dyDescent="0.15">
      <c r="AH420" s="2">
        <f t="shared" ca="1" si="13"/>
        <v>0</v>
      </c>
      <c r="AI420" s="2">
        <v>420</v>
      </c>
    </row>
    <row r="421" spans="34:35" x14ac:dyDescent="0.15">
      <c r="AH421" s="2">
        <f t="shared" ca="1" si="13"/>
        <v>0</v>
      </c>
      <c r="AI421" s="2">
        <v>421</v>
      </c>
    </row>
    <row r="422" spans="34:35" x14ac:dyDescent="0.15">
      <c r="AH422" s="2">
        <f t="shared" ca="1" si="13"/>
        <v>0</v>
      </c>
      <c r="AI422" s="2">
        <v>422</v>
      </c>
    </row>
    <row r="423" spans="34:35" x14ac:dyDescent="0.15">
      <c r="AH423" s="2">
        <f t="shared" ca="1" si="13"/>
        <v>0</v>
      </c>
      <c r="AI423" s="2">
        <v>423</v>
      </c>
    </row>
    <row r="424" spans="34:35" x14ac:dyDescent="0.15">
      <c r="AH424" s="2">
        <f t="shared" ca="1" si="13"/>
        <v>0</v>
      </c>
      <c r="AI424" s="2">
        <v>424</v>
      </c>
    </row>
    <row r="425" spans="34:35" x14ac:dyDescent="0.15">
      <c r="AH425" s="2">
        <f t="shared" ca="1" si="13"/>
        <v>0</v>
      </c>
      <c r="AI425" s="2">
        <v>425</v>
      </c>
    </row>
    <row r="426" spans="34:35" x14ac:dyDescent="0.15">
      <c r="AH426" s="2">
        <f t="shared" ca="1" si="13"/>
        <v>0</v>
      </c>
      <c r="AI426" s="2">
        <v>426</v>
      </c>
    </row>
    <row r="427" spans="34:35" x14ac:dyDescent="0.15">
      <c r="AH427" s="2">
        <f t="shared" ca="1" si="13"/>
        <v>0</v>
      </c>
      <c r="AI427" s="2">
        <v>427</v>
      </c>
    </row>
    <row r="428" spans="34:35" x14ac:dyDescent="0.15">
      <c r="AH428" s="2">
        <f t="shared" ca="1" si="13"/>
        <v>0</v>
      </c>
      <c r="AI428" s="2">
        <v>428</v>
      </c>
    </row>
    <row r="429" spans="34:35" x14ac:dyDescent="0.15">
      <c r="AH429" s="2">
        <f t="shared" ca="1" si="13"/>
        <v>0</v>
      </c>
      <c r="AI429" s="2">
        <v>429</v>
      </c>
    </row>
    <row r="430" spans="34:35" x14ac:dyDescent="0.15">
      <c r="AH430" s="2">
        <f t="shared" ca="1" si="13"/>
        <v>0</v>
      </c>
      <c r="AI430" s="2">
        <v>430</v>
      </c>
    </row>
    <row r="431" spans="34:35" x14ac:dyDescent="0.15">
      <c r="AH431" s="2">
        <f t="shared" ca="1" si="13"/>
        <v>0</v>
      </c>
      <c r="AI431" s="2">
        <v>431</v>
      </c>
    </row>
    <row r="432" spans="34:35" x14ac:dyDescent="0.15">
      <c r="AH432" s="2">
        <f t="shared" ca="1" si="13"/>
        <v>0</v>
      </c>
      <c r="AI432" s="2">
        <v>432</v>
      </c>
    </row>
    <row r="433" spans="34:35" x14ac:dyDescent="0.15">
      <c r="AH433" s="2">
        <f t="shared" ca="1" si="13"/>
        <v>0</v>
      </c>
      <c r="AI433" s="2">
        <v>433</v>
      </c>
    </row>
    <row r="434" spans="34:35" x14ac:dyDescent="0.15">
      <c r="AH434" s="2">
        <f t="shared" ca="1" si="13"/>
        <v>0</v>
      </c>
      <c r="AI434" s="2">
        <v>434</v>
      </c>
    </row>
    <row r="435" spans="34:35" x14ac:dyDescent="0.15">
      <c r="AH435" s="2">
        <f t="shared" ca="1" si="13"/>
        <v>0</v>
      </c>
      <c r="AI435" s="2">
        <v>435</v>
      </c>
    </row>
    <row r="436" spans="34:35" x14ac:dyDescent="0.15">
      <c r="AH436" s="2">
        <f t="shared" ca="1" si="13"/>
        <v>0</v>
      </c>
      <c r="AI436" s="2">
        <v>436</v>
      </c>
    </row>
    <row r="437" spans="34:35" x14ac:dyDescent="0.15">
      <c r="AH437" s="2">
        <f t="shared" ca="1" si="13"/>
        <v>0</v>
      </c>
      <c r="AI437" s="2">
        <v>437</v>
      </c>
    </row>
    <row r="438" spans="34:35" x14ac:dyDescent="0.15">
      <c r="AH438" s="2">
        <f t="shared" ca="1" si="13"/>
        <v>0</v>
      </c>
      <c r="AI438" s="2">
        <v>438</v>
      </c>
    </row>
    <row r="439" spans="34:35" x14ac:dyDescent="0.15">
      <c r="AH439" s="2">
        <f t="shared" ca="1" si="13"/>
        <v>0</v>
      </c>
      <c r="AI439" s="2">
        <v>439</v>
      </c>
    </row>
    <row r="440" spans="34:35" x14ac:dyDescent="0.15">
      <c r="AH440" s="2">
        <f t="shared" ca="1" si="13"/>
        <v>0</v>
      </c>
      <c r="AI440" s="2">
        <v>440</v>
      </c>
    </row>
    <row r="441" spans="34:35" x14ac:dyDescent="0.15">
      <c r="AH441" s="2">
        <f t="shared" ca="1" si="13"/>
        <v>0</v>
      </c>
      <c r="AI441" s="2">
        <v>441</v>
      </c>
    </row>
    <row r="442" spans="34:35" x14ac:dyDescent="0.15">
      <c r="AH442" s="2">
        <f t="shared" ca="1" si="13"/>
        <v>0</v>
      </c>
      <c r="AI442" s="2">
        <v>442</v>
      </c>
    </row>
    <row r="443" spans="34:35" x14ac:dyDescent="0.15">
      <c r="AH443" s="2">
        <f t="shared" ca="1" si="13"/>
        <v>0</v>
      </c>
      <c r="AI443" s="2">
        <v>443</v>
      </c>
    </row>
    <row r="444" spans="34:35" x14ac:dyDescent="0.15">
      <c r="AH444" s="2">
        <f t="shared" ca="1" si="13"/>
        <v>0</v>
      </c>
      <c r="AI444" s="2">
        <v>444</v>
      </c>
    </row>
    <row r="445" spans="34:35" x14ac:dyDescent="0.15">
      <c r="AH445" s="2">
        <f t="shared" ca="1" si="13"/>
        <v>0</v>
      </c>
      <c r="AI445" s="2">
        <v>445</v>
      </c>
    </row>
    <row r="446" spans="34:35" x14ac:dyDescent="0.15">
      <c r="AH446" s="2">
        <f t="shared" ca="1" si="13"/>
        <v>0</v>
      </c>
      <c r="AI446" s="2">
        <v>446</v>
      </c>
    </row>
    <row r="447" spans="34:35" x14ac:dyDescent="0.15">
      <c r="AH447" s="2">
        <f t="shared" ca="1" si="13"/>
        <v>0</v>
      </c>
      <c r="AI447" s="2">
        <v>447</v>
      </c>
    </row>
    <row r="448" spans="34:35" x14ac:dyDescent="0.15">
      <c r="AH448" s="2">
        <f t="shared" ca="1" si="13"/>
        <v>0</v>
      </c>
      <c r="AI448" s="2">
        <v>448</v>
      </c>
    </row>
    <row r="449" spans="34:35" x14ac:dyDescent="0.15">
      <c r="AH449" s="2">
        <f t="shared" ca="1" si="13"/>
        <v>0</v>
      </c>
      <c r="AI449" s="2">
        <v>449</v>
      </c>
    </row>
    <row r="450" spans="34:35" x14ac:dyDescent="0.15">
      <c r="AH450" s="2">
        <f t="shared" ca="1" si="13"/>
        <v>0</v>
      </c>
      <c r="AI450" s="2">
        <v>450</v>
      </c>
    </row>
    <row r="451" spans="34:35" x14ac:dyDescent="0.15">
      <c r="AH451" s="2">
        <f t="shared" ca="1" si="13"/>
        <v>0</v>
      </c>
      <c r="AI451" s="2">
        <v>451</v>
      </c>
    </row>
    <row r="452" spans="34:35" x14ac:dyDescent="0.15">
      <c r="AH452" s="2">
        <f t="shared" ca="1" si="13"/>
        <v>0</v>
      </c>
      <c r="AI452" s="2">
        <v>452</v>
      </c>
    </row>
    <row r="453" spans="34:35" x14ac:dyDescent="0.15">
      <c r="AH453" s="2">
        <f t="shared" ca="1" si="13"/>
        <v>0</v>
      </c>
      <c r="AI453" s="2">
        <v>453</v>
      </c>
    </row>
    <row r="454" spans="34:35" x14ac:dyDescent="0.15">
      <c r="AH454" s="2">
        <f t="shared" ref="AH454:AH517" ca="1" si="14">INDIRECT("'"&amp;$AD$7&amp;"'!"&amp;"B"&amp;ROW(B454))</f>
        <v>0</v>
      </c>
      <c r="AI454" s="2">
        <v>454</v>
      </c>
    </row>
    <row r="455" spans="34:35" x14ac:dyDescent="0.15">
      <c r="AH455" s="2">
        <f t="shared" ca="1" si="14"/>
        <v>0</v>
      </c>
      <c r="AI455" s="2">
        <v>455</v>
      </c>
    </row>
    <row r="456" spans="34:35" x14ac:dyDescent="0.15">
      <c r="AH456" s="2">
        <f t="shared" ca="1" si="14"/>
        <v>0</v>
      </c>
      <c r="AI456" s="2">
        <v>456</v>
      </c>
    </row>
    <row r="457" spans="34:35" x14ac:dyDescent="0.15">
      <c r="AH457" s="2">
        <f t="shared" ca="1" si="14"/>
        <v>0</v>
      </c>
      <c r="AI457" s="2">
        <v>457</v>
      </c>
    </row>
    <row r="458" spans="34:35" x14ac:dyDescent="0.15">
      <c r="AH458" s="2">
        <f t="shared" ca="1" si="14"/>
        <v>0</v>
      </c>
      <c r="AI458" s="2">
        <v>458</v>
      </c>
    </row>
    <row r="459" spans="34:35" x14ac:dyDescent="0.15">
      <c r="AH459" s="2">
        <f t="shared" ca="1" si="14"/>
        <v>0</v>
      </c>
      <c r="AI459" s="2">
        <v>459</v>
      </c>
    </row>
    <row r="460" spans="34:35" x14ac:dyDescent="0.15">
      <c r="AH460" s="2">
        <f t="shared" ca="1" si="14"/>
        <v>0</v>
      </c>
      <c r="AI460" s="2">
        <v>460</v>
      </c>
    </row>
    <row r="461" spans="34:35" x14ac:dyDescent="0.15">
      <c r="AH461" s="2">
        <f t="shared" ca="1" si="14"/>
        <v>0</v>
      </c>
      <c r="AI461" s="2">
        <v>461</v>
      </c>
    </row>
    <row r="462" spans="34:35" x14ac:dyDescent="0.15">
      <c r="AH462" s="2">
        <f t="shared" ca="1" si="14"/>
        <v>0</v>
      </c>
      <c r="AI462" s="2">
        <v>462</v>
      </c>
    </row>
    <row r="463" spans="34:35" x14ac:dyDescent="0.15">
      <c r="AH463" s="2">
        <f t="shared" ca="1" si="14"/>
        <v>0</v>
      </c>
      <c r="AI463" s="2">
        <v>463</v>
      </c>
    </row>
    <row r="464" spans="34:35" x14ac:dyDescent="0.15">
      <c r="AH464" s="2">
        <f t="shared" ca="1" si="14"/>
        <v>0</v>
      </c>
      <c r="AI464" s="2">
        <v>464</v>
      </c>
    </row>
    <row r="465" spans="34:35" x14ac:dyDescent="0.15">
      <c r="AH465" s="2">
        <f t="shared" ca="1" si="14"/>
        <v>0</v>
      </c>
      <c r="AI465" s="2">
        <v>465</v>
      </c>
    </row>
    <row r="466" spans="34:35" x14ac:dyDescent="0.15">
      <c r="AH466" s="2">
        <f t="shared" ca="1" si="14"/>
        <v>0</v>
      </c>
      <c r="AI466" s="2">
        <v>466</v>
      </c>
    </row>
    <row r="467" spans="34:35" x14ac:dyDescent="0.15">
      <c r="AH467" s="2">
        <f t="shared" ca="1" si="14"/>
        <v>0</v>
      </c>
      <c r="AI467" s="2">
        <v>467</v>
      </c>
    </row>
    <row r="468" spans="34:35" x14ac:dyDescent="0.15">
      <c r="AH468" s="2">
        <f t="shared" ca="1" si="14"/>
        <v>0</v>
      </c>
      <c r="AI468" s="2">
        <v>468</v>
      </c>
    </row>
    <row r="469" spans="34:35" x14ac:dyDescent="0.15">
      <c r="AH469" s="2">
        <f t="shared" ca="1" si="14"/>
        <v>0</v>
      </c>
      <c r="AI469" s="2">
        <v>469</v>
      </c>
    </row>
    <row r="470" spans="34:35" x14ac:dyDescent="0.15">
      <c r="AH470" s="2">
        <f t="shared" ca="1" si="14"/>
        <v>0</v>
      </c>
      <c r="AI470" s="2">
        <v>470</v>
      </c>
    </row>
    <row r="471" spans="34:35" x14ac:dyDescent="0.15">
      <c r="AH471" s="2">
        <f t="shared" ca="1" si="14"/>
        <v>0</v>
      </c>
      <c r="AI471" s="2">
        <v>471</v>
      </c>
    </row>
    <row r="472" spans="34:35" x14ac:dyDescent="0.15">
      <c r="AH472" s="2">
        <f t="shared" ca="1" si="14"/>
        <v>0</v>
      </c>
      <c r="AI472" s="2">
        <v>472</v>
      </c>
    </row>
    <row r="473" spans="34:35" x14ac:dyDescent="0.15">
      <c r="AH473" s="2">
        <f t="shared" ca="1" si="14"/>
        <v>0</v>
      </c>
      <c r="AI473" s="2">
        <v>473</v>
      </c>
    </row>
    <row r="474" spans="34:35" x14ac:dyDescent="0.15">
      <c r="AH474" s="2">
        <f t="shared" ca="1" si="14"/>
        <v>0</v>
      </c>
      <c r="AI474" s="2">
        <v>474</v>
      </c>
    </row>
    <row r="475" spans="34:35" x14ac:dyDescent="0.15">
      <c r="AH475" s="2">
        <f t="shared" ca="1" si="14"/>
        <v>0</v>
      </c>
      <c r="AI475" s="2">
        <v>475</v>
      </c>
    </row>
    <row r="476" spans="34:35" x14ac:dyDescent="0.15">
      <c r="AH476" s="2">
        <f t="shared" ca="1" si="14"/>
        <v>0</v>
      </c>
      <c r="AI476" s="2">
        <v>476</v>
      </c>
    </row>
    <row r="477" spans="34:35" x14ac:dyDescent="0.15">
      <c r="AH477" s="2">
        <f t="shared" ca="1" si="14"/>
        <v>0</v>
      </c>
      <c r="AI477" s="2">
        <v>477</v>
      </c>
    </row>
    <row r="478" spans="34:35" x14ac:dyDescent="0.15">
      <c r="AH478" s="2">
        <f t="shared" ca="1" si="14"/>
        <v>0</v>
      </c>
      <c r="AI478" s="2">
        <v>478</v>
      </c>
    </row>
    <row r="479" spans="34:35" x14ac:dyDescent="0.15">
      <c r="AH479" s="2">
        <f t="shared" ca="1" si="14"/>
        <v>0</v>
      </c>
      <c r="AI479" s="2">
        <v>479</v>
      </c>
    </row>
    <row r="480" spans="34:35" x14ac:dyDescent="0.15">
      <c r="AH480" s="2">
        <f t="shared" ca="1" si="14"/>
        <v>0</v>
      </c>
      <c r="AI480" s="2">
        <v>480</v>
      </c>
    </row>
    <row r="481" spans="34:35" x14ac:dyDescent="0.15">
      <c r="AH481" s="2">
        <f t="shared" ca="1" si="14"/>
        <v>0</v>
      </c>
      <c r="AI481" s="2">
        <v>481</v>
      </c>
    </row>
    <row r="482" spans="34:35" x14ac:dyDescent="0.15">
      <c r="AH482" s="2">
        <f t="shared" ca="1" si="14"/>
        <v>0</v>
      </c>
      <c r="AI482" s="2">
        <v>482</v>
      </c>
    </row>
    <row r="483" spans="34:35" x14ac:dyDescent="0.15">
      <c r="AH483" s="2">
        <f t="shared" ca="1" si="14"/>
        <v>0</v>
      </c>
      <c r="AI483" s="2">
        <v>483</v>
      </c>
    </row>
    <row r="484" spans="34:35" x14ac:dyDescent="0.15">
      <c r="AH484" s="2">
        <f t="shared" ca="1" si="14"/>
        <v>0</v>
      </c>
      <c r="AI484" s="2">
        <v>484</v>
      </c>
    </row>
    <row r="485" spans="34:35" x14ac:dyDescent="0.15">
      <c r="AH485" s="2">
        <f t="shared" ca="1" si="14"/>
        <v>0</v>
      </c>
      <c r="AI485" s="2">
        <v>485</v>
      </c>
    </row>
    <row r="486" spans="34:35" x14ac:dyDescent="0.15">
      <c r="AH486" s="2">
        <f t="shared" ca="1" si="14"/>
        <v>0</v>
      </c>
      <c r="AI486" s="2">
        <v>486</v>
      </c>
    </row>
    <row r="487" spans="34:35" x14ac:dyDescent="0.15">
      <c r="AH487" s="2">
        <f t="shared" ca="1" si="14"/>
        <v>0</v>
      </c>
      <c r="AI487" s="2">
        <v>487</v>
      </c>
    </row>
    <row r="488" spans="34:35" x14ac:dyDescent="0.15">
      <c r="AH488" s="2">
        <f t="shared" ca="1" si="14"/>
        <v>0</v>
      </c>
      <c r="AI488" s="2">
        <v>488</v>
      </c>
    </row>
    <row r="489" spans="34:35" x14ac:dyDescent="0.15">
      <c r="AH489" s="2">
        <f t="shared" ca="1" si="14"/>
        <v>0</v>
      </c>
      <c r="AI489" s="2">
        <v>489</v>
      </c>
    </row>
    <row r="490" spans="34:35" x14ac:dyDescent="0.15">
      <c r="AH490" s="2">
        <f t="shared" ca="1" si="14"/>
        <v>0</v>
      </c>
      <c r="AI490" s="2">
        <v>490</v>
      </c>
    </row>
    <row r="491" spans="34:35" x14ac:dyDescent="0.15">
      <c r="AH491" s="2">
        <f t="shared" ca="1" si="14"/>
        <v>0</v>
      </c>
      <c r="AI491" s="2">
        <v>491</v>
      </c>
    </row>
    <row r="492" spans="34:35" x14ac:dyDescent="0.15">
      <c r="AH492" s="2">
        <f t="shared" ca="1" si="14"/>
        <v>0</v>
      </c>
      <c r="AI492" s="2">
        <v>492</v>
      </c>
    </row>
    <row r="493" spans="34:35" x14ac:dyDescent="0.15">
      <c r="AH493" s="2">
        <f t="shared" ca="1" si="14"/>
        <v>0</v>
      </c>
      <c r="AI493" s="2">
        <v>493</v>
      </c>
    </row>
    <row r="494" spans="34:35" x14ac:dyDescent="0.15">
      <c r="AH494" s="2">
        <f t="shared" ca="1" si="14"/>
        <v>0</v>
      </c>
      <c r="AI494" s="2">
        <v>494</v>
      </c>
    </row>
    <row r="495" spans="34:35" x14ac:dyDescent="0.15">
      <c r="AH495" s="2">
        <f t="shared" ca="1" si="14"/>
        <v>0</v>
      </c>
      <c r="AI495" s="2">
        <v>495</v>
      </c>
    </row>
    <row r="496" spans="34:35" x14ac:dyDescent="0.15">
      <c r="AH496" s="2">
        <f t="shared" ca="1" si="14"/>
        <v>0</v>
      </c>
      <c r="AI496" s="2">
        <v>496</v>
      </c>
    </row>
    <row r="497" spans="34:35" x14ac:dyDescent="0.15">
      <c r="AH497" s="2">
        <f t="shared" ca="1" si="14"/>
        <v>0</v>
      </c>
      <c r="AI497" s="2">
        <v>497</v>
      </c>
    </row>
    <row r="498" spans="34:35" x14ac:dyDescent="0.15">
      <c r="AH498" s="2">
        <f t="shared" ca="1" si="14"/>
        <v>0</v>
      </c>
      <c r="AI498" s="2">
        <v>498</v>
      </c>
    </row>
    <row r="499" spans="34:35" x14ac:dyDescent="0.15">
      <c r="AH499" s="2">
        <f t="shared" ca="1" si="14"/>
        <v>0</v>
      </c>
      <c r="AI499" s="2">
        <v>499</v>
      </c>
    </row>
    <row r="500" spans="34:35" x14ac:dyDescent="0.15">
      <c r="AH500" s="2">
        <f t="shared" ca="1" si="14"/>
        <v>0</v>
      </c>
      <c r="AI500" s="2">
        <v>500</v>
      </c>
    </row>
    <row r="501" spans="34:35" x14ac:dyDescent="0.15">
      <c r="AH501" s="2">
        <f t="shared" ca="1" si="14"/>
        <v>0</v>
      </c>
      <c r="AI501" s="2">
        <v>501</v>
      </c>
    </row>
    <row r="502" spans="34:35" x14ac:dyDescent="0.15">
      <c r="AH502" s="2">
        <f t="shared" ca="1" si="14"/>
        <v>0</v>
      </c>
      <c r="AI502" s="2">
        <v>502</v>
      </c>
    </row>
    <row r="503" spans="34:35" x14ac:dyDescent="0.15">
      <c r="AH503" s="2">
        <f t="shared" ca="1" si="14"/>
        <v>0</v>
      </c>
      <c r="AI503" s="2">
        <v>503</v>
      </c>
    </row>
    <row r="504" spans="34:35" x14ac:dyDescent="0.15">
      <c r="AH504" s="2">
        <f t="shared" ca="1" si="14"/>
        <v>0</v>
      </c>
      <c r="AI504" s="2">
        <v>504</v>
      </c>
    </row>
    <row r="505" spans="34:35" x14ac:dyDescent="0.15">
      <c r="AH505" s="2">
        <f t="shared" ca="1" si="14"/>
        <v>0</v>
      </c>
      <c r="AI505" s="2">
        <v>505</v>
      </c>
    </row>
    <row r="506" spans="34:35" x14ac:dyDescent="0.15">
      <c r="AH506" s="2">
        <f t="shared" ca="1" si="14"/>
        <v>0</v>
      </c>
      <c r="AI506" s="2">
        <v>506</v>
      </c>
    </row>
    <row r="507" spans="34:35" x14ac:dyDescent="0.15">
      <c r="AH507" s="2">
        <f t="shared" ca="1" si="14"/>
        <v>0</v>
      </c>
      <c r="AI507" s="2">
        <v>507</v>
      </c>
    </row>
    <row r="508" spans="34:35" x14ac:dyDescent="0.15">
      <c r="AH508" s="2">
        <f t="shared" ca="1" si="14"/>
        <v>0</v>
      </c>
      <c r="AI508" s="2">
        <v>508</v>
      </c>
    </row>
    <row r="509" spans="34:35" x14ac:dyDescent="0.15">
      <c r="AH509" s="2">
        <f t="shared" ca="1" si="14"/>
        <v>0</v>
      </c>
      <c r="AI509" s="2">
        <v>509</v>
      </c>
    </row>
    <row r="510" spans="34:35" x14ac:dyDescent="0.15">
      <c r="AH510" s="2">
        <f t="shared" ca="1" si="14"/>
        <v>0</v>
      </c>
      <c r="AI510" s="2">
        <v>510</v>
      </c>
    </row>
    <row r="511" spans="34:35" x14ac:dyDescent="0.15">
      <c r="AH511" s="2">
        <f t="shared" ca="1" si="14"/>
        <v>0</v>
      </c>
      <c r="AI511" s="2">
        <v>511</v>
      </c>
    </row>
    <row r="512" spans="34:35" x14ac:dyDescent="0.15">
      <c r="AH512" s="2">
        <f t="shared" ca="1" si="14"/>
        <v>0</v>
      </c>
      <c r="AI512" s="2">
        <v>512</v>
      </c>
    </row>
    <row r="513" spans="34:35" x14ac:dyDescent="0.15">
      <c r="AH513" s="2">
        <f t="shared" ca="1" si="14"/>
        <v>0</v>
      </c>
      <c r="AI513" s="2">
        <v>513</v>
      </c>
    </row>
    <row r="514" spans="34:35" x14ac:dyDescent="0.15">
      <c r="AH514" s="2">
        <f t="shared" ca="1" si="14"/>
        <v>0</v>
      </c>
      <c r="AI514" s="2">
        <v>514</v>
      </c>
    </row>
    <row r="515" spans="34:35" x14ac:dyDescent="0.15">
      <c r="AH515" s="2">
        <f t="shared" ca="1" si="14"/>
        <v>0</v>
      </c>
      <c r="AI515" s="2">
        <v>515</v>
      </c>
    </row>
    <row r="516" spans="34:35" x14ac:dyDescent="0.15">
      <c r="AH516" s="2">
        <f t="shared" ca="1" si="14"/>
        <v>0</v>
      </c>
      <c r="AI516" s="2">
        <v>516</v>
      </c>
    </row>
    <row r="517" spans="34:35" x14ac:dyDescent="0.15">
      <c r="AH517" s="2">
        <f t="shared" ca="1" si="14"/>
        <v>0</v>
      </c>
      <c r="AI517" s="2">
        <v>517</v>
      </c>
    </row>
    <row r="518" spans="34:35" x14ac:dyDescent="0.15">
      <c r="AH518" s="2">
        <f t="shared" ref="AH518:AH581" ca="1" si="15">INDIRECT("'"&amp;$AD$7&amp;"'!"&amp;"B"&amp;ROW(B518))</f>
        <v>0</v>
      </c>
      <c r="AI518" s="2">
        <v>518</v>
      </c>
    </row>
    <row r="519" spans="34:35" x14ac:dyDescent="0.15">
      <c r="AH519" s="2">
        <f t="shared" ca="1" si="15"/>
        <v>0</v>
      </c>
      <c r="AI519" s="2">
        <v>519</v>
      </c>
    </row>
    <row r="520" spans="34:35" x14ac:dyDescent="0.15">
      <c r="AH520" s="2">
        <f t="shared" ca="1" si="15"/>
        <v>0</v>
      </c>
      <c r="AI520" s="2">
        <v>520</v>
      </c>
    </row>
    <row r="521" spans="34:35" x14ac:dyDescent="0.15">
      <c r="AH521" s="2">
        <f t="shared" ca="1" si="15"/>
        <v>0</v>
      </c>
      <c r="AI521" s="2">
        <v>521</v>
      </c>
    </row>
    <row r="522" spans="34:35" x14ac:dyDescent="0.15">
      <c r="AH522" s="2">
        <f t="shared" ca="1" si="15"/>
        <v>0</v>
      </c>
      <c r="AI522" s="2">
        <v>522</v>
      </c>
    </row>
    <row r="523" spans="34:35" x14ac:dyDescent="0.15">
      <c r="AH523" s="2">
        <f t="shared" ca="1" si="15"/>
        <v>0</v>
      </c>
      <c r="AI523" s="2">
        <v>523</v>
      </c>
    </row>
    <row r="524" spans="34:35" x14ac:dyDescent="0.15">
      <c r="AH524" s="2">
        <f t="shared" ca="1" si="15"/>
        <v>0</v>
      </c>
      <c r="AI524" s="2">
        <v>524</v>
      </c>
    </row>
    <row r="525" spans="34:35" x14ac:dyDescent="0.15">
      <c r="AH525" s="2">
        <f t="shared" ca="1" si="15"/>
        <v>0</v>
      </c>
      <c r="AI525" s="2">
        <v>525</v>
      </c>
    </row>
    <row r="526" spans="34:35" x14ac:dyDescent="0.15">
      <c r="AH526" s="2">
        <f t="shared" ca="1" si="15"/>
        <v>0</v>
      </c>
      <c r="AI526" s="2">
        <v>526</v>
      </c>
    </row>
    <row r="527" spans="34:35" x14ac:dyDescent="0.15">
      <c r="AH527" s="2">
        <f t="shared" ca="1" si="15"/>
        <v>0</v>
      </c>
      <c r="AI527" s="2">
        <v>527</v>
      </c>
    </row>
    <row r="528" spans="34:35" x14ac:dyDescent="0.15">
      <c r="AH528" s="2">
        <f t="shared" ca="1" si="15"/>
        <v>0</v>
      </c>
      <c r="AI528" s="2">
        <v>528</v>
      </c>
    </row>
    <row r="529" spans="34:35" x14ac:dyDescent="0.15">
      <c r="AH529" s="2">
        <f t="shared" ca="1" si="15"/>
        <v>0</v>
      </c>
      <c r="AI529" s="2">
        <v>529</v>
      </c>
    </row>
    <row r="530" spans="34:35" x14ac:dyDescent="0.15">
      <c r="AH530" s="2">
        <f t="shared" ca="1" si="15"/>
        <v>0</v>
      </c>
      <c r="AI530" s="2">
        <v>530</v>
      </c>
    </row>
    <row r="531" spans="34:35" x14ac:dyDescent="0.15">
      <c r="AH531" s="2">
        <f t="shared" ca="1" si="15"/>
        <v>0</v>
      </c>
      <c r="AI531" s="2">
        <v>531</v>
      </c>
    </row>
    <row r="532" spans="34:35" x14ac:dyDescent="0.15">
      <c r="AH532" s="2">
        <f t="shared" ca="1" si="15"/>
        <v>0</v>
      </c>
      <c r="AI532" s="2">
        <v>532</v>
      </c>
    </row>
    <row r="533" spans="34:35" x14ac:dyDescent="0.15">
      <c r="AH533" s="2">
        <f t="shared" ca="1" si="15"/>
        <v>0</v>
      </c>
      <c r="AI533" s="2">
        <v>533</v>
      </c>
    </row>
    <row r="534" spans="34:35" x14ac:dyDescent="0.15">
      <c r="AH534" s="2">
        <f t="shared" ca="1" si="15"/>
        <v>0</v>
      </c>
      <c r="AI534" s="2">
        <v>534</v>
      </c>
    </row>
    <row r="535" spans="34:35" x14ac:dyDescent="0.15">
      <c r="AH535" s="2">
        <f t="shared" ca="1" si="15"/>
        <v>0</v>
      </c>
      <c r="AI535" s="2">
        <v>535</v>
      </c>
    </row>
    <row r="536" spans="34:35" x14ac:dyDescent="0.15">
      <c r="AH536" s="2">
        <f t="shared" ca="1" si="15"/>
        <v>0</v>
      </c>
      <c r="AI536" s="2">
        <v>536</v>
      </c>
    </row>
    <row r="537" spans="34:35" x14ac:dyDescent="0.15">
      <c r="AH537" s="2">
        <f t="shared" ca="1" si="15"/>
        <v>0</v>
      </c>
      <c r="AI537" s="2">
        <v>537</v>
      </c>
    </row>
    <row r="538" spans="34:35" x14ac:dyDescent="0.15">
      <c r="AH538" s="2">
        <f t="shared" ca="1" si="15"/>
        <v>0</v>
      </c>
      <c r="AI538" s="2">
        <v>538</v>
      </c>
    </row>
    <row r="539" spans="34:35" x14ac:dyDescent="0.15">
      <c r="AH539" s="2">
        <f t="shared" ca="1" si="15"/>
        <v>0</v>
      </c>
      <c r="AI539" s="2">
        <v>539</v>
      </c>
    </row>
    <row r="540" spans="34:35" x14ac:dyDescent="0.15">
      <c r="AH540" s="2">
        <f t="shared" ca="1" si="15"/>
        <v>0</v>
      </c>
      <c r="AI540" s="2">
        <v>540</v>
      </c>
    </row>
    <row r="541" spans="34:35" x14ac:dyDescent="0.15">
      <c r="AH541" s="2">
        <f t="shared" ca="1" si="15"/>
        <v>0</v>
      </c>
      <c r="AI541" s="2">
        <v>541</v>
      </c>
    </row>
    <row r="542" spans="34:35" x14ac:dyDescent="0.15">
      <c r="AH542" s="2">
        <f t="shared" ca="1" si="15"/>
        <v>0</v>
      </c>
      <c r="AI542" s="2">
        <v>542</v>
      </c>
    </row>
    <row r="543" spans="34:35" x14ac:dyDescent="0.15">
      <c r="AH543" s="2">
        <f t="shared" ca="1" si="15"/>
        <v>0</v>
      </c>
      <c r="AI543" s="2">
        <v>543</v>
      </c>
    </row>
    <row r="544" spans="34:35" x14ac:dyDescent="0.15">
      <c r="AH544" s="2">
        <f t="shared" ca="1" si="15"/>
        <v>0</v>
      </c>
      <c r="AI544" s="2">
        <v>544</v>
      </c>
    </row>
    <row r="545" spans="34:35" x14ac:dyDescent="0.15">
      <c r="AH545" s="2">
        <f t="shared" ca="1" si="15"/>
        <v>0</v>
      </c>
      <c r="AI545" s="2">
        <v>545</v>
      </c>
    </row>
    <row r="546" spans="34:35" x14ac:dyDescent="0.15">
      <c r="AH546" s="2">
        <f t="shared" ca="1" si="15"/>
        <v>0</v>
      </c>
      <c r="AI546" s="2">
        <v>546</v>
      </c>
    </row>
    <row r="547" spans="34:35" x14ac:dyDescent="0.15">
      <c r="AH547" s="2">
        <f t="shared" ca="1" si="15"/>
        <v>0</v>
      </c>
      <c r="AI547" s="2">
        <v>547</v>
      </c>
    </row>
    <row r="548" spans="34:35" x14ac:dyDescent="0.15">
      <c r="AH548" s="2">
        <f t="shared" ca="1" si="15"/>
        <v>0</v>
      </c>
      <c r="AI548" s="2">
        <v>548</v>
      </c>
    </row>
    <row r="549" spans="34:35" x14ac:dyDescent="0.15">
      <c r="AH549" s="2">
        <f t="shared" ca="1" si="15"/>
        <v>0</v>
      </c>
      <c r="AI549" s="2">
        <v>549</v>
      </c>
    </row>
    <row r="550" spans="34:35" x14ac:dyDescent="0.15">
      <c r="AH550" s="2">
        <f t="shared" ca="1" si="15"/>
        <v>0</v>
      </c>
      <c r="AI550" s="2">
        <v>550</v>
      </c>
    </row>
    <row r="551" spans="34:35" x14ac:dyDescent="0.15">
      <c r="AH551" s="2">
        <f t="shared" ca="1" si="15"/>
        <v>0</v>
      </c>
      <c r="AI551" s="2">
        <v>551</v>
      </c>
    </row>
    <row r="552" spans="34:35" x14ac:dyDescent="0.15">
      <c r="AH552" s="2">
        <f t="shared" ca="1" si="15"/>
        <v>0</v>
      </c>
      <c r="AI552" s="2">
        <v>552</v>
      </c>
    </row>
    <row r="553" spans="34:35" x14ac:dyDescent="0.15">
      <c r="AH553" s="2">
        <f t="shared" ca="1" si="15"/>
        <v>0</v>
      </c>
      <c r="AI553" s="2">
        <v>553</v>
      </c>
    </row>
    <row r="554" spans="34:35" x14ac:dyDescent="0.15">
      <c r="AH554" s="2">
        <f t="shared" ca="1" si="15"/>
        <v>0</v>
      </c>
      <c r="AI554" s="2">
        <v>554</v>
      </c>
    </row>
    <row r="555" spans="34:35" x14ac:dyDescent="0.15">
      <c r="AH555" s="2">
        <f t="shared" ca="1" si="15"/>
        <v>0</v>
      </c>
      <c r="AI555" s="2">
        <v>555</v>
      </c>
    </row>
    <row r="556" spans="34:35" x14ac:dyDescent="0.15">
      <c r="AH556" s="2">
        <f t="shared" ca="1" si="15"/>
        <v>0</v>
      </c>
      <c r="AI556" s="2">
        <v>556</v>
      </c>
    </row>
    <row r="557" spans="34:35" x14ac:dyDescent="0.15">
      <c r="AH557" s="2">
        <f t="shared" ca="1" si="15"/>
        <v>0</v>
      </c>
      <c r="AI557" s="2">
        <v>557</v>
      </c>
    </row>
    <row r="558" spans="34:35" x14ac:dyDescent="0.15">
      <c r="AH558" s="2">
        <f t="shared" ca="1" si="15"/>
        <v>0</v>
      </c>
      <c r="AI558" s="2">
        <v>558</v>
      </c>
    </row>
    <row r="559" spans="34:35" x14ac:dyDescent="0.15">
      <c r="AH559" s="2">
        <f t="shared" ca="1" si="15"/>
        <v>0</v>
      </c>
      <c r="AI559" s="2">
        <v>559</v>
      </c>
    </row>
    <row r="560" spans="34:35" x14ac:dyDescent="0.15">
      <c r="AH560" s="2">
        <f t="shared" ca="1" si="15"/>
        <v>0</v>
      </c>
      <c r="AI560" s="2">
        <v>560</v>
      </c>
    </row>
    <row r="561" spans="34:35" x14ac:dyDescent="0.15">
      <c r="AH561" s="2">
        <f t="shared" ca="1" si="15"/>
        <v>0</v>
      </c>
      <c r="AI561" s="2">
        <v>561</v>
      </c>
    </row>
    <row r="562" spans="34:35" x14ac:dyDescent="0.15">
      <c r="AH562" s="2">
        <f t="shared" ca="1" si="15"/>
        <v>0</v>
      </c>
      <c r="AI562" s="2">
        <v>562</v>
      </c>
    </row>
    <row r="563" spans="34:35" x14ac:dyDescent="0.15">
      <c r="AH563" s="2">
        <f t="shared" ca="1" si="15"/>
        <v>0</v>
      </c>
      <c r="AI563" s="2">
        <v>563</v>
      </c>
    </row>
    <row r="564" spans="34:35" x14ac:dyDescent="0.15">
      <c r="AH564" s="2">
        <f t="shared" ca="1" si="15"/>
        <v>0</v>
      </c>
      <c r="AI564" s="2">
        <v>564</v>
      </c>
    </row>
    <row r="565" spans="34:35" x14ac:dyDescent="0.15">
      <c r="AH565" s="2">
        <f t="shared" ca="1" si="15"/>
        <v>0</v>
      </c>
      <c r="AI565" s="2">
        <v>565</v>
      </c>
    </row>
    <row r="566" spans="34:35" x14ac:dyDescent="0.15">
      <c r="AH566" s="2">
        <f t="shared" ca="1" si="15"/>
        <v>0</v>
      </c>
      <c r="AI566" s="2">
        <v>566</v>
      </c>
    </row>
    <row r="567" spans="34:35" x14ac:dyDescent="0.15">
      <c r="AH567" s="2">
        <f t="shared" ca="1" si="15"/>
        <v>0</v>
      </c>
      <c r="AI567" s="2">
        <v>567</v>
      </c>
    </row>
    <row r="568" spans="34:35" x14ac:dyDescent="0.15">
      <c r="AH568" s="2">
        <f t="shared" ca="1" si="15"/>
        <v>0</v>
      </c>
      <c r="AI568" s="2">
        <v>568</v>
      </c>
    </row>
    <row r="569" spans="34:35" x14ac:dyDescent="0.15">
      <c r="AH569" s="2">
        <f t="shared" ca="1" si="15"/>
        <v>0</v>
      </c>
      <c r="AI569" s="2">
        <v>569</v>
      </c>
    </row>
    <row r="570" spans="34:35" x14ac:dyDescent="0.15">
      <c r="AH570" s="2">
        <f t="shared" ca="1" si="15"/>
        <v>0</v>
      </c>
      <c r="AI570" s="2">
        <v>570</v>
      </c>
    </row>
    <row r="571" spans="34:35" x14ac:dyDescent="0.15">
      <c r="AH571" s="2">
        <f t="shared" ca="1" si="15"/>
        <v>0</v>
      </c>
      <c r="AI571" s="2">
        <v>571</v>
      </c>
    </row>
    <row r="572" spans="34:35" x14ac:dyDescent="0.15">
      <c r="AH572" s="2">
        <f t="shared" ca="1" si="15"/>
        <v>0</v>
      </c>
      <c r="AI572" s="2">
        <v>572</v>
      </c>
    </row>
    <row r="573" spans="34:35" x14ac:dyDescent="0.15">
      <c r="AH573" s="2">
        <f t="shared" ca="1" si="15"/>
        <v>0</v>
      </c>
      <c r="AI573" s="2">
        <v>573</v>
      </c>
    </row>
    <row r="574" spans="34:35" x14ac:dyDescent="0.15">
      <c r="AH574" s="2">
        <f t="shared" ca="1" si="15"/>
        <v>0</v>
      </c>
      <c r="AI574" s="2">
        <v>574</v>
      </c>
    </row>
    <row r="575" spans="34:35" x14ac:dyDescent="0.15">
      <c r="AH575" s="2">
        <f t="shared" ca="1" si="15"/>
        <v>0</v>
      </c>
      <c r="AI575" s="2">
        <v>575</v>
      </c>
    </row>
    <row r="576" spans="34:35" x14ac:dyDescent="0.15">
      <c r="AH576" s="2">
        <f t="shared" ca="1" si="15"/>
        <v>0</v>
      </c>
      <c r="AI576" s="2">
        <v>576</v>
      </c>
    </row>
    <row r="577" spans="34:35" x14ac:dyDescent="0.15">
      <c r="AH577" s="2">
        <f t="shared" ca="1" si="15"/>
        <v>0</v>
      </c>
      <c r="AI577" s="2">
        <v>577</v>
      </c>
    </row>
    <row r="578" spans="34:35" x14ac:dyDescent="0.15">
      <c r="AH578" s="2">
        <f t="shared" ca="1" si="15"/>
        <v>0</v>
      </c>
      <c r="AI578" s="2">
        <v>578</v>
      </c>
    </row>
    <row r="579" spans="34:35" x14ac:dyDescent="0.15">
      <c r="AH579" s="2">
        <f t="shared" ca="1" si="15"/>
        <v>0</v>
      </c>
      <c r="AI579" s="2">
        <v>579</v>
      </c>
    </row>
    <row r="580" spans="34:35" x14ac:dyDescent="0.15">
      <c r="AH580" s="2">
        <f t="shared" ca="1" si="15"/>
        <v>0</v>
      </c>
      <c r="AI580" s="2">
        <v>580</v>
      </c>
    </row>
    <row r="581" spans="34:35" x14ac:dyDescent="0.15">
      <c r="AH581" s="2">
        <f t="shared" ca="1" si="15"/>
        <v>0</v>
      </c>
      <c r="AI581" s="2">
        <v>581</v>
      </c>
    </row>
    <row r="582" spans="34:35" x14ac:dyDescent="0.15">
      <c r="AH582" s="2">
        <f t="shared" ref="AH582:AH645" ca="1" si="16">INDIRECT("'"&amp;$AD$7&amp;"'!"&amp;"B"&amp;ROW(B582))</f>
        <v>0</v>
      </c>
      <c r="AI582" s="2">
        <v>582</v>
      </c>
    </row>
    <row r="583" spans="34:35" x14ac:dyDescent="0.15">
      <c r="AH583" s="2">
        <f t="shared" ca="1" si="16"/>
        <v>0</v>
      </c>
      <c r="AI583" s="2">
        <v>583</v>
      </c>
    </row>
    <row r="584" spans="34:35" x14ac:dyDescent="0.15">
      <c r="AH584" s="2">
        <f t="shared" ca="1" si="16"/>
        <v>0</v>
      </c>
      <c r="AI584" s="2">
        <v>584</v>
      </c>
    </row>
    <row r="585" spans="34:35" x14ac:dyDescent="0.15">
      <c r="AH585" s="2">
        <f t="shared" ca="1" si="16"/>
        <v>0</v>
      </c>
      <c r="AI585" s="2">
        <v>585</v>
      </c>
    </row>
    <row r="586" spans="34:35" x14ac:dyDescent="0.15">
      <c r="AH586" s="2">
        <f t="shared" ca="1" si="16"/>
        <v>0</v>
      </c>
      <c r="AI586" s="2">
        <v>586</v>
      </c>
    </row>
    <row r="587" spans="34:35" x14ac:dyDescent="0.15">
      <c r="AH587" s="2">
        <f t="shared" ca="1" si="16"/>
        <v>0</v>
      </c>
      <c r="AI587" s="2">
        <v>587</v>
      </c>
    </row>
    <row r="588" spans="34:35" x14ac:dyDescent="0.15">
      <c r="AH588" s="2">
        <f t="shared" ca="1" si="16"/>
        <v>0</v>
      </c>
      <c r="AI588" s="2">
        <v>588</v>
      </c>
    </row>
    <row r="589" spans="34:35" x14ac:dyDescent="0.15">
      <c r="AH589" s="2">
        <f t="shared" ca="1" si="16"/>
        <v>0</v>
      </c>
      <c r="AI589" s="2">
        <v>589</v>
      </c>
    </row>
    <row r="590" spans="34:35" x14ac:dyDescent="0.15">
      <c r="AH590" s="2">
        <f t="shared" ca="1" si="16"/>
        <v>0</v>
      </c>
      <c r="AI590" s="2">
        <v>590</v>
      </c>
    </row>
    <row r="591" spans="34:35" x14ac:dyDescent="0.15">
      <c r="AH591" s="2">
        <f t="shared" ca="1" si="16"/>
        <v>0</v>
      </c>
      <c r="AI591" s="2">
        <v>591</v>
      </c>
    </row>
    <row r="592" spans="34:35" x14ac:dyDescent="0.15">
      <c r="AH592" s="2">
        <f t="shared" ca="1" si="16"/>
        <v>0</v>
      </c>
      <c r="AI592" s="2">
        <v>592</v>
      </c>
    </row>
    <row r="593" spans="34:35" x14ac:dyDescent="0.15">
      <c r="AH593" s="2">
        <f t="shared" ca="1" si="16"/>
        <v>0</v>
      </c>
      <c r="AI593" s="2">
        <v>593</v>
      </c>
    </row>
    <row r="594" spans="34:35" x14ac:dyDescent="0.15">
      <c r="AH594" s="2">
        <f t="shared" ca="1" si="16"/>
        <v>0</v>
      </c>
      <c r="AI594" s="2">
        <v>594</v>
      </c>
    </row>
    <row r="595" spans="34:35" x14ac:dyDescent="0.15">
      <c r="AH595" s="2">
        <f t="shared" ca="1" si="16"/>
        <v>0</v>
      </c>
      <c r="AI595" s="2">
        <v>595</v>
      </c>
    </row>
    <row r="596" spans="34:35" x14ac:dyDescent="0.15">
      <c r="AH596" s="2">
        <f t="shared" ca="1" si="16"/>
        <v>0</v>
      </c>
      <c r="AI596" s="2">
        <v>596</v>
      </c>
    </row>
    <row r="597" spans="34:35" x14ac:dyDescent="0.15">
      <c r="AH597" s="2">
        <f t="shared" ca="1" si="16"/>
        <v>0</v>
      </c>
      <c r="AI597" s="2">
        <v>597</v>
      </c>
    </row>
    <row r="598" spans="34:35" x14ac:dyDescent="0.15">
      <c r="AH598" s="2">
        <f t="shared" ca="1" si="16"/>
        <v>0</v>
      </c>
      <c r="AI598" s="2">
        <v>598</v>
      </c>
    </row>
    <row r="599" spans="34:35" x14ac:dyDescent="0.15">
      <c r="AH599" s="2">
        <f t="shared" ca="1" si="16"/>
        <v>0</v>
      </c>
      <c r="AI599" s="2">
        <v>599</v>
      </c>
    </row>
    <row r="600" spans="34:35" x14ac:dyDescent="0.15">
      <c r="AH600" s="2">
        <f t="shared" ca="1" si="16"/>
        <v>0</v>
      </c>
      <c r="AI600" s="2">
        <v>600</v>
      </c>
    </row>
    <row r="601" spans="34:35" x14ac:dyDescent="0.15">
      <c r="AH601" s="2">
        <f t="shared" ca="1" si="16"/>
        <v>0</v>
      </c>
      <c r="AI601" s="2">
        <v>601</v>
      </c>
    </row>
    <row r="602" spans="34:35" x14ac:dyDescent="0.15">
      <c r="AH602" s="2">
        <f t="shared" ca="1" si="16"/>
        <v>0</v>
      </c>
      <c r="AI602" s="2">
        <v>602</v>
      </c>
    </row>
    <row r="603" spans="34:35" x14ac:dyDescent="0.15">
      <c r="AH603" s="2">
        <f t="shared" ca="1" si="16"/>
        <v>0</v>
      </c>
      <c r="AI603" s="2">
        <v>603</v>
      </c>
    </row>
    <row r="604" spans="34:35" x14ac:dyDescent="0.15">
      <c r="AH604" s="2">
        <f t="shared" ca="1" si="16"/>
        <v>0</v>
      </c>
      <c r="AI604" s="2">
        <v>604</v>
      </c>
    </row>
    <row r="605" spans="34:35" x14ac:dyDescent="0.15">
      <c r="AH605" s="2">
        <f t="shared" ca="1" si="16"/>
        <v>0</v>
      </c>
      <c r="AI605" s="2">
        <v>605</v>
      </c>
    </row>
    <row r="606" spans="34:35" x14ac:dyDescent="0.15">
      <c r="AH606" s="2">
        <f t="shared" ca="1" si="16"/>
        <v>0</v>
      </c>
      <c r="AI606" s="2">
        <v>606</v>
      </c>
    </row>
    <row r="607" spans="34:35" x14ac:dyDescent="0.15">
      <c r="AH607" s="2">
        <f t="shared" ca="1" si="16"/>
        <v>0</v>
      </c>
      <c r="AI607" s="2">
        <v>607</v>
      </c>
    </row>
    <row r="608" spans="34:35" x14ac:dyDescent="0.15">
      <c r="AH608" s="2">
        <f t="shared" ca="1" si="16"/>
        <v>0</v>
      </c>
      <c r="AI608" s="2">
        <v>608</v>
      </c>
    </row>
    <row r="609" spans="34:35" x14ac:dyDescent="0.15">
      <c r="AH609" s="2">
        <f t="shared" ca="1" si="16"/>
        <v>0</v>
      </c>
      <c r="AI609" s="2">
        <v>609</v>
      </c>
    </row>
    <row r="610" spans="34:35" x14ac:dyDescent="0.15">
      <c r="AH610" s="2">
        <f t="shared" ca="1" si="16"/>
        <v>0</v>
      </c>
      <c r="AI610" s="2">
        <v>610</v>
      </c>
    </row>
    <row r="611" spans="34:35" x14ac:dyDescent="0.15">
      <c r="AH611" s="2">
        <f t="shared" ca="1" si="16"/>
        <v>0</v>
      </c>
      <c r="AI611" s="2">
        <v>611</v>
      </c>
    </row>
    <row r="612" spans="34:35" x14ac:dyDescent="0.15">
      <c r="AH612" s="2">
        <f t="shared" ca="1" si="16"/>
        <v>0</v>
      </c>
      <c r="AI612" s="2">
        <v>612</v>
      </c>
    </row>
    <row r="613" spans="34:35" x14ac:dyDescent="0.15">
      <c r="AH613" s="2">
        <f t="shared" ca="1" si="16"/>
        <v>0</v>
      </c>
      <c r="AI613" s="2">
        <v>613</v>
      </c>
    </row>
    <row r="614" spans="34:35" x14ac:dyDescent="0.15">
      <c r="AH614" s="2">
        <f t="shared" ca="1" si="16"/>
        <v>0</v>
      </c>
      <c r="AI614" s="2">
        <v>614</v>
      </c>
    </row>
    <row r="615" spans="34:35" x14ac:dyDescent="0.15">
      <c r="AH615" s="2">
        <f t="shared" ca="1" si="16"/>
        <v>0</v>
      </c>
      <c r="AI615" s="2">
        <v>615</v>
      </c>
    </row>
    <row r="616" spans="34:35" x14ac:dyDescent="0.15">
      <c r="AH616" s="2">
        <f t="shared" ca="1" si="16"/>
        <v>0</v>
      </c>
      <c r="AI616" s="2">
        <v>616</v>
      </c>
    </row>
    <row r="617" spans="34:35" x14ac:dyDescent="0.15">
      <c r="AH617" s="2">
        <f t="shared" ca="1" si="16"/>
        <v>0</v>
      </c>
      <c r="AI617" s="2">
        <v>617</v>
      </c>
    </row>
    <row r="618" spans="34:35" x14ac:dyDescent="0.15">
      <c r="AH618" s="2">
        <f t="shared" ca="1" si="16"/>
        <v>0</v>
      </c>
      <c r="AI618" s="2">
        <v>618</v>
      </c>
    </row>
    <row r="619" spans="34:35" x14ac:dyDescent="0.15">
      <c r="AH619" s="2">
        <f t="shared" ca="1" si="16"/>
        <v>0</v>
      </c>
      <c r="AI619" s="2">
        <v>619</v>
      </c>
    </row>
    <row r="620" spans="34:35" x14ac:dyDescent="0.15">
      <c r="AH620" s="2">
        <f t="shared" ca="1" si="16"/>
        <v>0</v>
      </c>
      <c r="AI620" s="2">
        <v>620</v>
      </c>
    </row>
    <row r="621" spans="34:35" x14ac:dyDescent="0.15">
      <c r="AH621" s="2">
        <f t="shared" ca="1" si="16"/>
        <v>0</v>
      </c>
      <c r="AI621" s="2">
        <v>621</v>
      </c>
    </row>
    <row r="622" spans="34:35" x14ac:dyDescent="0.15">
      <c r="AH622" s="2">
        <f t="shared" ca="1" si="16"/>
        <v>0</v>
      </c>
      <c r="AI622" s="2">
        <v>622</v>
      </c>
    </row>
    <row r="623" spans="34:35" x14ac:dyDescent="0.15">
      <c r="AH623" s="2">
        <f t="shared" ca="1" si="16"/>
        <v>0</v>
      </c>
      <c r="AI623" s="2">
        <v>623</v>
      </c>
    </row>
    <row r="624" spans="34:35" x14ac:dyDescent="0.15">
      <c r="AH624" s="2">
        <f t="shared" ca="1" si="16"/>
        <v>0</v>
      </c>
      <c r="AI624" s="2">
        <v>624</v>
      </c>
    </row>
    <row r="625" spans="34:35" x14ac:dyDescent="0.15">
      <c r="AH625" s="2">
        <f t="shared" ca="1" si="16"/>
        <v>0</v>
      </c>
      <c r="AI625" s="2">
        <v>625</v>
      </c>
    </row>
    <row r="626" spans="34:35" x14ac:dyDescent="0.15">
      <c r="AH626" s="2">
        <f t="shared" ca="1" si="16"/>
        <v>0</v>
      </c>
      <c r="AI626" s="2">
        <v>626</v>
      </c>
    </row>
    <row r="627" spans="34:35" x14ac:dyDescent="0.15">
      <c r="AH627" s="2">
        <f t="shared" ca="1" si="16"/>
        <v>0</v>
      </c>
      <c r="AI627" s="2">
        <v>627</v>
      </c>
    </row>
    <row r="628" spans="34:35" x14ac:dyDescent="0.15">
      <c r="AH628" s="2">
        <f t="shared" ca="1" si="16"/>
        <v>0</v>
      </c>
      <c r="AI628" s="2">
        <v>628</v>
      </c>
    </row>
    <row r="629" spans="34:35" x14ac:dyDescent="0.15">
      <c r="AH629" s="2">
        <f t="shared" ca="1" si="16"/>
        <v>0</v>
      </c>
      <c r="AI629" s="2">
        <v>629</v>
      </c>
    </row>
    <row r="630" spans="34:35" x14ac:dyDescent="0.15">
      <c r="AH630" s="2">
        <f t="shared" ca="1" si="16"/>
        <v>0</v>
      </c>
      <c r="AI630" s="2">
        <v>630</v>
      </c>
    </row>
    <row r="631" spans="34:35" x14ac:dyDescent="0.15">
      <c r="AH631" s="2">
        <f t="shared" ca="1" si="16"/>
        <v>0</v>
      </c>
      <c r="AI631" s="2">
        <v>631</v>
      </c>
    </row>
    <row r="632" spans="34:35" x14ac:dyDescent="0.15">
      <c r="AH632" s="2">
        <f t="shared" ca="1" si="16"/>
        <v>0</v>
      </c>
      <c r="AI632" s="2">
        <v>632</v>
      </c>
    </row>
    <row r="633" spans="34:35" x14ac:dyDescent="0.15">
      <c r="AH633" s="2">
        <f t="shared" ca="1" si="16"/>
        <v>0</v>
      </c>
      <c r="AI633" s="2">
        <v>633</v>
      </c>
    </row>
    <row r="634" spans="34:35" x14ac:dyDescent="0.15">
      <c r="AH634" s="2">
        <f t="shared" ca="1" si="16"/>
        <v>0</v>
      </c>
      <c r="AI634" s="2">
        <v>634</v>
      </c>
    </row>
    <row r="635" spans="34:35" x14ac:dyDescent="0.15">
      <c r="AH635" s="2">
        <f t="shared" ca="1" si="16"/>
        <v>0</v>
      </c>
      <c r="AI635" s="2">
        <v>635</v>
      </c>
    </row>
    <row r="636" spans="34:35" x14ac:dyDescent="0.15">
      <c r="AH636" s="2">
        <f t="shared" ca="1" si="16"/>
        <v>0</v>
      </c>
      <c r="AI636" s="2">
        <v>636</v>
      </c>
    </row>
    <row r="637" spans="34:35" x14ac:dyDescent="0.15">
      <c r="AH637" s="2">
        <f t="shared" ca="1" si="16"/>
        <v>0</v>
      </c>
      <c r="AI637" s="2">
        <v>637</v>
      </c>
    </row>
    <row r="638" spans="34:35" x14ac:dyDescent="0.15">
      <c r="AH638" s="2">
        <f t="shared" ca="1" si="16"/>
        <v>0</v>
      </c>
      <c r="AI638" s="2">
        <v>638</v>
      </c>
    </row>
    <row r="639" spans="34:35" x14ac:dyDescent="0.15">
      <c r="AH639" s="2">
        <f t="shared" ca="1" si="16"/>
        <v>0</v>
      </c>
      <c r="AI639" s="2">
        <v>639</v>
      </c>
    </row>
    <row r="640" spans="34:35" x14ac:dyDescent="0.15">
      <c r="AH640" s="2">
        <f t="shared" ca="1" si="16"/>
        <v>0</v>
      </c>
      <c r="AI640" s="2">
        <v>640</v>
      </c>
    </row>
    <row r="641" spans="34:35" x14ac:dyDescent="0.15">
      <c r="AH641" s="2">
        <f t="shared" ca="1" si="16"/>
        <v>0</v>
      </c>
      <c r="AI641" s="2">
        <v>641</v>
      </c>
    </row>
    <row r="642" spans="34:35" x14ac:dyDescent="0.15">
      <c r="AH642" s="2">
        <f t="shared" ca="1" si="16"/>
        <v>0</v>
      </c>
      <c r="AI642" s="2">
        <v>642</v>
      </c>
    </row>
    <row r="643" spans="34:35" x14ac:dyDescent="0.15">
      <c r="AH643" s="2">
        <f t="shared" ca="1" si="16"/>
        <v>0</v>
      </c>
      <c r="AI643" s="2">
        <v>643</v>
      </c>
    </row>
    <row r="644" spans="34:35" x14ac:dyDescent="0.15">
      <c r="AH644" s="2">
        <f t="shared" ca="1" si="16"/>
        <v>0</v>
      </c>
      <c r="AI644" s="2">
        <v>644</v>
      </c>
    </row>
    <row r="645" spans="34:35" x14ac:dyDescent="0.15">
      <c r="AH645" s="2">
        <f t="shared" ca="1" si="16"/>
        <v>0</v>
      </c>
      <c r="AI645" s="2">
        <v>645</v>
      </c>
    </row>
    <row r="646" spans="34:35" x14ac:dyDescent="0.15">
      <c r="AH646" s="2">
        <f t="shared" ref="AH646:AH709" ca="1" si="17">INDIRECT("'"&amp;$AD$7&amp;"'!"&amp;"B"&amp;ROW(B646))</f>
        <v>0</v>
      </c>
      <c r="AI646" s="2">
        <v>646</v>
      </c>
    </row>
    <row r="647" spans="34:35" x14ac:dyDescent="0.15">
      <c r="AH647" s="2">
        <f t="shared" ca="1" si="17"/>
        <v>0</v>
      </c>
      <c r="AI647" s="2">
        <v>647</v>
      </c>
    </row>
    <row r="648" spans="34:35" x14ac:dyDescent="0.15">
      <c r="AH648" s="2">
        <f t="shared" ca="1" si="17"/>
        <v>0</v>
      </c>
      <c r="AI648" s="2">
        <v>648</v>
      </c>
    </row>
    <row r="649" spans="34:35" x14ac:dyDescent="0.15">
      <c r="AH649" s="2">
        <f t="shared" ca="1" si="17"/>
        <v>0</v>
      </c>
      <c r="AI649" s="2">
        <v>649</v>
      </c>
    </row>
    <row r="650" spans="34:35" x14ac:dyDescent="0.15">
      <c r="AH650" s="2">
        <f t="shared" ca="1" si="17"/>
        <v>0</v>
      </c>
      <c r="AI650" s="2">
        <v>650</v>
      </c>
    </row>
    <row r="651" spans="34:35" x14ac:dyDescent="0.15">
      <c r="AH651" s="2">
        <f t="shared" ca="1" si="17"/>
        <v>0</v>
      </c>
      <c r="AI651" s="2">
        <v>651</v>
      </c>
    </row>
    <row r="652" spans="34:35" x14ac:dyDescent="0.15">
      <c r="AH652" s="2">
        <f t="shared" ca="1" si="17"/>
        <v>0</v>
      </c>
      <c r="AI652" s="2">
        <v>652</v>
      </c>
    </row>
    <row r="653" spans="34:35" x14ac:dyDescent="0.15">
      <c r="AH653" s="2">
        <f t="shared" ca="1" si="17"/>
        <v>0</v>
      </c>
      <c r="AI653" s="2">
        <v>653</v>
      </c>
    </row>
    <row r="654" spans="34:35" x14ac:dyDescent="0.15">
      <c r="AH654" s="2">
        <f t="shared" ca="1" si="17"/>
        <v>0</v>
      </c>
      <c r="AI654" s="2">
        <v>654</v>
      </c>
    </row>
    <row r="655" spans="34:35" x14ac:dyDescent="0.15">
      <c r="AH655" s="2">
        <f t="shared" ca="1" si="17"/>
        <v>0</v>
      </c>
      <c r="AI655" s="2">
        <v>655</v>
      </c>
    </row>
    <row r="656" spans="34:35" x14ac:dyDescent="0.15">
      <c r="AH656" s="2">
        <f t="shared" ca="1" si="17"/>
        <v>0</v>
      </c>
      <c r="AI656" s="2">
        <v>656</v>
      </c>
    </row>
    <row r="657" spans="34:35" x14ac:dyDescent="0.15">
      <c r="AH657" s="2">
        <f t="shared" ca="1" si="17"/>
        <v>0</v>
      </c>
      <c r="AI657" s="2">
        <v>657</v>
      </c>
    </row>
    <row r="658" spans="34:35" x14ac:dyDescent="0.15">
      <c r="AH658" s="2">
        <f t="shared" ca="1" si="17"/>
        <v>0</v>
      </c>
      <c r="AI658" s="2">
        <v>658</v>
      </c>
    </row>
    <row r="659" spans="34:35" x14ac:dyDescent="0.15">
      <c r="AH659" s="2">
        <f t="shared" ca="1" si="17"/>
        <v>0</v>
      </c>
      <c r="AI659" s="2">
        <v>659</v>
      </c>
    </row>
    <row r="660" spans="34:35" x14ac:dyDescent="0.15">
      <c r="AH660" s="2">
        <f t="shared" ca="1" si="17"/>
        <v>0</v>
      </c>
      <c r="AI660" s="2">
        <v>660</v>
      </c>
    </row>
    <row r="661" spans="34:35" x14ac:dyDescent="0.15">
      <c r="AH661" s="2">
        <f t="shared" ca="1" si="17"/>
        <v>0</v>
      </c>
      <c r="AI661" s="2">
        <v>661</v>
      </c>
    </row>
    <row r="662" spans="34:35" x14ac:dyDescent="0.15">
      <c r="AH662" s="2">
        <f t="shared" ca="1" si="17"/>
        <v>0</v>
      </c>
      <c r="AI662" s="2">
        <v>662</v>
      </c>
    </row>
    <row r="663" spans="34:35" x14ac:dyDescent="0.15">
      <c r="AH663" s="2">
        <f t="shared" ca="1" si="17"/>
        <v>0</v>
      </c>
      <c r="AI663" s="2">
        <v>663</v>
      </c>
    </row>
    <row r="664" spans="34:35" x14ac:dyDescent="0.15">
      <c r="AH664" s="2">
        <f t="shared" ca="1" si="17"/>
        <v>0</v>
      </c>
      <c r="AI664" s="2">
        <v>664</v>
      </c>
    </row>
    <row r="665" spans="34:35" x14ac:dyDescent="0.15">
      <c r="AH665" s="2">
        <f t="shared" ca="1" si="17"/>
        <v>0</v>
      </c>
      <c r="AI665" s="2">
        <v>665</v>
      </c>
    </row>
    <row r="666" spans="34:35" x14ac:dyDescent="0.15">
      <c r="AH666" s="2">
        <f t="shared" ca="1" si="17"/>
        <v>0</v>
      </c>
      <c r="AI666" s="2">
        <v>666</v>
      </c>
    </row>
    <row r="667" spans="34:35" x14ac:dyDescent="0.15">
      <c r="AH667" s="2">
        <f t="shared" ca="1" si="17"/>
        <v>0</v>
      </c>
      <c r="AI667" s="2">
        <v>667</v>
      </c>
    </row>
    <row r="668" spans="34:35" x14ac:dyDescent="0.15">
      <c r="AH668" s="2">
        <f t="shared" ca="1" si="17"/>
        <v>0</v>
      </c>
      <c r="AI668" s="2">
        <v>668</v>
      </c>
    </row>
    <row r="669" spans="34:35" x14ac:dyDescent="0.15">
      <c r="AH669" s="2">
        <f t="shared" ca="1" si="17"/>
        <v>0</v>
      </c>
      <c r="AI669" s="2">
        <v>669</v>
      </c>
    </row>
    <row r="670" spans="34:35" x14ac:dyDescent="0.15">
      <c r="AH670" s="2">
        <f t="shared" ca="1" si="17"/>
        <v>0</v>
      </c>
      <c r="AI670" s="2">
        <v>670</v>
      </c>
    </row>
    <row r="671" spans="34:35" x14ac:dyDescent="0.15">
      <c r="AH671" s="2">
        <f t="shared" ca="1" si="17"/>
        <v>0</v>
      </c>
      <c r="AI671" s="2">
        <v>671</v>
      </c>
    </row>
    <row r="672" spans="34:35" x14ac:dyDescent="0.15">
      <c r="AH672" s="2">
        <f t="shared" ca="1" si="17"/>
        <v>0</v>
      </c>
      <c r="AI672" s="2">
        <v>672</v>
      </c>
    </row>
    <row r="673" spans="34:35" x14ac:dyDescent="0.15">
      <c r="AH673" s="2">
        <f t="shared" ca="1" si="17"/>
        <v>0</v>
      </c>
      <c r="AI673" s="2">
        <v>673</v>
      </c>
    </row>
    <row r="674" spans="34:35" x14ac:dyDescent="0.15">
      <c r="AH674" s="2">
        <f t="shared" ca="1" si="17"/>
        <v>0</v>
      </c>
      <c r="AI674" s="2">
        <v>674</v>
      </c>
    </row>
    <row r="675" spans="34:35" x14ac:dyDescent="0.15">
      <c r="AH675" s="2">
        <f t="shared" ca="1" si="17"/>
        <v>0</v>
      </c>
      <c r="AI675" s="2">
        <v>675</v>
      </c>
    </row>
    <row r="676" spans="34:35" x14ac:dyDescent="0.15">
      <c r="AH676" s="2">
        <f t="shared" ca="1" si="17"/>
        <v>0</v>
      </c>
      <c r="AI676" s="2">
        <v>676</v>
      </c>
    </row>
    <row r="677" spans="34:35" x14ac:dyDescent="0.15">
      <c r="AH677" s="2">
        <f t="shared" ca="1" si="17"/>
        <v>0</v>
      </c>
      <c r="AI677" s="2">
        <v>677</v>
      </c>
    </row>
    <row r="678" spans="34:35" x14ac:dyDescent="0.15">
      <c r="AH678" s="2">
        <f t="shared" ca="1" si="17"/>
        <v>0</v>
      </c>
      <c r="AI678" s="2">
        <v>678</v>
      </c>
    </row>
    <row r="679" spans="34:35" x14ac:dyDescent="0.15">
      <c r="AH679" s="2">
        <f t="shared" ca="1" si="17"/>
        <v>0</v>
      </c>
      <c r="AI679" s="2">
        <v>679</v>
      </c>
    </row>
    <row r="680" spans="34:35" x14ac:dyDescent="0.15">
      <c r="AH680" s="2">
        <f t="shared" ca="1" si="17"/>
        <v>0</v>
      </c>
      <c r="AI680" s="2">
        <v>680</v>
      </c>
    </row>
    <row r="681" spans="34:35" x14ac:dyDescent="0.15">
      <c r="AH681" s="2">
        <f t="shared" ca="1" si="17"/>
        <v>0</v>
      </c>
      <c r="AI681" s="2">
        <v>681</v>
      </c>
    </row>
    <row r="682" spans="34:35" x14ac:dyDescent="0.15">
      <c r="AH682" s="2">
        <f t="shared" ca="1" si="17"/>
        <v>0</v>
      </c>
      <c r="AI682" s="2">
        <v>682</v>
      </c>
    </row>
    <row r="683" spans="34:35" x14ac:dyDescent="0.15">
      <c r="AH683" s="2">
        <f t="shared" ca="1" si="17"/>
        <v>0</v>
      </c>
      <c r="AI683" s="2">
        <v>683</v>
      </c>
    </row>
    <row r="684" spans="34:35" x14ac:dyDescent="0.15">
      <c r="AH684" s="2">
        <f t="shared" ca="1" si="17"/>
        <v>0</v>
      </c>
      <c r="AI684" s="2">
        <v>684</v>
      </c>
    </row>
    <row r="685" spans="34:35" x14ac:dyDescent="0.15">
      <c r="AH685" s="2">
        <f t="shared" ca="1" si="17"/>
        <v>0</v>
      </c>
      <c r="AI685" s="2">
        <v>685</v>
      </c>
    </row>
    <row r="686" spans="34:35" x14ac:dyDescent="0.15">
      <c r="AH686" s="2">
        <f t="shared" ca="1" si="17"/>
        <v>0</v>
      </c>
      <c r="AI686" s="2">
        <v>686</v>
      </c>
    </row>
    <row r="687" spans="34:35" x14ac:dyDescent="0.15">
      <c r="AH687" s="2">
        <f t="shared" ca="1" si="17"/>
        <v>0</v>
      </c>
      <c r="AI687" s="2">
        <v>687</v>
      </c>
    </row>
    <row r="688" spans="34:35" x14ac:dyDescent="0.15">
      <c r="AH688" s="2">
        <f t="shared" ca="1" si="17"/>
        <v>0</v>
      </c>
      <c r="AI688" s="2">
        <v>688</v>
      </c>
    </row>
    <row r="689" spans="34:35" x14ac:dyDescent="0.15">
      <c r="AH689" s="2">
        <f t="shared" ca="1" si="17"/>
        <v>0</v>
      </c>
      <c r="AI689" s="2">
        <v>689</v>
      </c>
    </row>
    <row r="690" spans="34:35" x14ac:dyDescent="0.15">
      <c r="AH690" s="2">
        <f t="shared" ca="1" si="17"/>
        <v>0</v>
      </c>
      <c r="AI690" s="2">
        <v>690</v>
      </c>
    </row>
    <row r="691" spans="34:35" x14ac:dyDescent="0.15">
      <c r="AH691" s="2">
        <f t="shared" ca="1" si="17"/>
        <v>0</v>
      </c>
      <c r="AI691" s="2">
        <v>691</v>
      </c>
    </row>
    <row r="692" spans="34:35" x14ac:dyDescent="0.15">
      <c r="AH692" s="2">
        <f t="shared" ca="1" si="17"/>
        <v>0</v>
      </c>
      <c r="AI692" s="2">
        <v>692</v>
      </c>
    </row>
    <row r="693" spans="34:35" x14ac:dyDescent="0.15">
      <c r="AH693" s="2">
        <f t="shared" ca="1" si="17"/>
        <v>0</v>
      </c>
      <c r="AI693" s="2">
        <v>693</v>
      </c>
    </row>
    <row r="694" spans="34:35" x14ac:dyDescent="0.15">
      <c r="AH694" s="2">
        <f t="shared" ca="1" si="17"/>
        <v>0</v>
      </c>
      <c r="AI694" s="2">
        <v>694</v>
      </c>
    </row>
    <row r="695" spans="34:35" x14ac:dyDescent="0.15">
      <c r="AH695" s="2">
        <f t="shared" ca="1" si="17"/>
        <v>0</v>
      </c>
      <c r="AI695" s="2">
        <v>695</v>
      </c>
    </row>
    <row r="696" spans="34:35" x14ac:dyDescent="0.15">
      <c r="AH696" s="2">
        <f t="shared" ca="1" si="17"/>
        <v>0</v>
      </c>
      <c r="AI696" s="2">
        <v>696</v>
      </c>
    </row>
    <row r="697" spans="34:35" x14ac:dyDescent="0.15">
      <c r="AH697" s="2">
        <f t="shared" ca="1" si="17"/>
        <v>0</v>
      </c>
      <c r="AI697" s="2">
        <v>697</v>
      </c>
    </row>
    <row r="698" spans="34:35" x14ac:dyDescent="0.15">
      <c r="AH698" s="2">
        <f t="shared" ca="1" si="17"/>
        <v>0</v>
      </c>
      <c r="AI698" s="2">
        <v>698</v>
      </c>
    </row>
    <row r="699" spans="34:35" x14ac:dyDescent="0.15">
      <c r="AH699" s="2">
        <f t="shared" ca="1" si="17"/>
        <v>0</v>
      </c>
      <c r="AI699" s="2">
        <v>699</v>
      </c>
    </row>
    <row r="700" spans="34:35" x14ac:dyDescent="0.15">
      <c r="AH700" s="2">
        <f t="shared" ca="1" si="17"/>
        <v>0</v>
      </c>
      <c r="AI700" s="2">
        <v>700</v>
      </c>
    </row>
    <row r="701" spans="34:35" x14ac:dyDescent="0.15">
      <c r="AH701" s="2">
        <f t="shared" ca="1" si="17"/>
        <v>0</v>
      </c>
      <c r="AI701" s="2">
        <v>701</v>
      </c>
    </row>
    <row r="702" spans="34:35" x14ac:dyDescent="0.15">
      <c r="AH702" s="2">
        <f t="shared" ca="1" si="17"/>
        <v>0</v>
      </c>
      <c r="AI702" s="2">
        <v>702</v>
      </c>
    </row>
    <row r="703" spans="34:35" x14ac:dyDescent="0.15">
      <c r="AH703" s="2">
        <f t="shared" ca="1" si="17"/>
        <v>0</v>
      </c>
      <c r="AI703" s="2">
        <v>703</v>
      </c>
    </row>
    <row r="704" spans="34:35" x14ac:dyDescent="0.15">
      <c r="AH704" s="2">
        <f t="shared" ca="1" si="17"/>
        <v>0</v>
      </c>
      <c r="AI704" s="2">
        <v>704</v>
      </c>
    </row>
    <row r="705" spans="34:35" x14ac:dyDescent="0.15">
      <c r="AH705" s="2">
        <f t="shared" ca="1" si="17"/>
        <v>0</v>
      </c>
      <c r="AI705" s="2">
        <v>705</v>
      </c>
    </row>
    <row r="706" spans="34:35" x14ac:dyDescent="0.15">
      <c r="AH706" s="2">
        <f t="shared" ca="1" si="17"/>
        <v>0</v>
      </c>
      <c r="AI706" s="2">
        <v>706</v>
      </c>
    </row>
    <row r="707" spans="34:35" x14ac:dyDescent="0.15">
      <c r="AH707" s="2">
        <f t="shared" ca="1" si="17"/>
        <v>0</v>
      </c>
      <c r="AI707" s="2">
        <v>707</v>
      </c>
    </row>
    <row r="708" spans="34:35" x14ac:dyDescent="0.15">
      <c r="AH708" s="2">
        <f t="shared" ca="1" si="17"/>
        <v>0</v>
      </c>
      <c r="AI708" s="2">
        <v>708</v>
      </c>
    </row>
    <row r="709" spans="34:35" x14ac:dyDescent="0.15">
      <c r="AH709" s="2">
        <f t="shared" ca="1" si="17"/>
        <v>0</v>
      </c>
      <c r="AI709" s="2">
        <v>709</v>
      </c>
    </row>
    <row r="710" spans="34:35" x14ac:dyDescent="0.15">
      <c r="AH710" s="2">
        <f t="shared" ref="AH710:AH773" ca="1" si="18">INDIRECT("'"&amp;$AD$7&amp;"'!"&amp;"B"&amp;ROW(B710))</f>
        <v>0</v>
      </c>
      <c r="AI710" s="2">
        <v>710</v>
      </c>
    </row>
    <row r="711" spans="34:35" x14ac:dyDescent="0.15">
      <c r="AH711" s="2">
        <f t="shared" ca="1" si="18"/>
        <v>0</v>
      </c>
      <c r="AI711" s="2">
        <v>711</v>
      </c>
    </row>
    <row r="712" spans="34:35" x14ac:dyDescent="0.15">
      <c r="AH712" s="2">
        <f t="shared" ca="1" si="18"/>
        <v>0</v>
      </c>
      <c r="AI712" s="2">
        <v>712</v>
      </c>
    </row>
    <row r="713" spans="34:35" x14ac:dyDescent="0.15">
      <c r="AH713" s="2">
        <f t="shared" ca="1" si="18"/>
        <v>0</v>
      </c>
      <c r="AI713" s="2">
        <v>713</v>
      </c>
    </row>
    <row r="714" spans="34:35" x14ac:dyDescent="0.15">
      <c r="AH714" s="2">
        <f t="shared" ca="1" si="18"/>
        <v>0</v>
      </c>
      <c r="AI714" s="2">
        <v>714</v>
      </c>
    </row>
    <row r="715" spans="34:35" x14ac:dyDescent="0.15">
      <c r="AH715" s="2">
        <f t="shared" ca="1" si="18"/>
        <v>0</v>
      </c>
      <c r="AI715" s="2">
        <v>715</v>
      </c>
    </row>
    <row r="716" spans="34:35" x14ac:dyDescent="0.15">
      <c r="AH716" s="2">
        <f t="shared" ca="1" si="18"/>
        <v>0</v>
      </c>
      <c r="AI716" s="2">
        <v>716</v>
      </c>
    </row>
    <row r="717" spans="34:35" x14ac:dyDescent="0.15">
      <c r="AH717" s="2">
        <f t="shared" ca="1" si="18"/>
        <v>0</v>
      </c>
      <c r="AI717" s="2">
        <v>717</v>
      </c>
    </row>
    <row r="718" spans="34:35" x14ac:dyDescent="0.15">
      <c r="AH718" s="2">
        <f t="shared" ca="1" si="18"/>
        <v>0</v>
      </c>
      <c r="AI718" s="2">
        <v>718</v>
      </c>
    </row>
    <row r="719" spans="34:35" x14ac:dyDescent="0.15">
      <c r="AH719" s="2">
        <f t="shared" ca="1" si="18"/>
        <v>0</v>
      </c>
      <c r="AI719" s="2">
        <v>719</v>
      </c>
    </row>
    <row r="720" spans="34:35" x14ac:dyDescent="0.15">
      <c r="AH720" s="2">
        <f t="shared" ca="1" si="18"/>
        <v>0</v>
      </c>
      <c r="AI720" s="2">
        <v>720</v>
      </c>
    </row>
    <row r="721" spans="34:35" x14ac:dyDescent="0.15">
      <c r="AH721" s="2">
        <f t="shared" ca="1" si="18"/>
        <v>0</v>
      </c>
      <c r="AI721" s="2">
        <v>721</v>
      </c>
    </row>
    <row r="722" spans="34:35" x14ac:dyDescent="0.15">
      <c r="AH722" s="2">
        <f t="shared" ca="1" si="18"/>
        <v>0</v>
      </c>
      <c r="AI722" s="2">
        <v>722</v>
      </c>
    </row>
    <row r="723" spans="34:35" x14ac:dyDescent="0.15">
      <c r="AH723" s="2">
        <f t="shared" ca="1" si="18"/>
        <v>0</v>
      </c>
      <c r="AI723" s="2">
        <v>723</v>
      </c>
    </row>
    <row r="724" spans="34:35" x14ac:dyDescent="0.15">
      <c r="AH724" s="2">
        <f t="shared" ca="1" si="18"/>
        <v>0</v>
      </c>
      <c r="AI724" s="2">
        <v>724</v>
      </c>
    </row>
    <row r="725" spans="34:35" x14ac:dyDescent="0.15">
      <c r="AH725" s="2">
        <f t="shared" ca="1" si="18"/>
        <v>0</v>
      </c>
      <c r="AI725" s="2">
        <v>725</v>
      </c>
    </row>
    <row r="726" spans="34:35" x14ac:dyDescent="0.15">
      <c r="AH726" s="2">
        <f t="shared" ca="1" si="18"/>
        <v>0</v>
      </c>
      <c r="AI726" s="2">
        <v>726</v>
      </c>
    </row>
    <row r="727" spans="34:35" x14ac:dyDescent="0.15">
      <c r="AH727" s="2">
        <f t="shared" ca="1" si="18"/>
        <v>0</v>
      </c>
      <c r="AI727" s="2">
        <v>727</v>
      </c>
    </row>
    <row r="728" spans="34:35" x14ac:dyDescent="0.15">
      <c r="AH728" s="2">
        <f t="shared" ca="1" si="18"/>
        <v>0</v>
      </c>
      <c r="AI728" s="2">
        <v>728</v>
      </c>
    </row>
    <row r="729" spans="34:35" x14ac:dyDescent="0.15">
      <c r="AH729" s="2">
        <f t="shared" ca="1" si="18"/>
        <v>0</v>
      </c>
      <c r="AI729" s="2">
        <v>729</v>
      </c>
    </row>
    <row r="730" spans="34:35" x14ac:dyDescent="0.15">
      <c r="AH730" s="2">
        <f t="shared" ca="1" si="18"/>
        <v>0</v>
      </c>
      <c r="AI730" s="2">
        <v>730</v>
      </c>
    </row>
    <row r="731" spans="34:35" x14ac:dyDescent="0.15">
      <c r="AH731" s="2">
        <f t="shared" ca="1" si="18"/>
        <v>0</v>
      </c>
      <c r="AI731" s="2">
        <v>731</v>
      </c>
    </row>
    <row r="732" spans="34:35" x14ac:dyDescent="0.15">
      <c r="AH732" s="2">
        <f t="shared" ca="1" si="18"/>
        <v>0</v>
      </c>
      <c r="AI732" s="2">
        <v>732</v>
      </c>
    </row>
    <row r="733" spans="34:35" x14ac:dyDescent="0.15">
      <c r="AH733" s="2">
        <f t="shared" ca="1" si="18"/>
        <v>0</v>
      </c>
      <c r="AI733" s="2">
        <v>733</v>
      </c>
    </row>
    <row r="734" spans="34:35" x14ac:dyDescent="0.15">
      <c r="AH734" s="2">
        <f t="shared" ca="1" si="18"/>
        <v>0</v>
      </c>
      <c r="AI734" s="2">
        <v>734</v>
      </c>
    </row>
    <row r="735" spans="34:35" x14ac:dyDescent="0.15">
      <c r="AH735" s="2">
        <f t="shared" ca="1" si="18"/>
        <v>0</v>
      </c>
      <c r="AI735" s="2">
        <v>735</v>
      </c>
    </row>
    <row r="736" spans="34:35" x14ac:dyDescent="0.15">
      <c r="AH736" s="2">
        <f t="shared" ca="1" si="18"/>
        <v>0</v>
      </c>
      <c r="AI736" s="2">
        <v>736</v>
      </c>
    </row>
    <row r="737" spans="34:35" x14ac:dyDescent="0.15">
      <c r="AH737" s="2">
        <f t="shared" ca="1" si="18"/>
        <v>0</v>
      </c>
      <c r="AI737" s="2">
        <v>737</v>
      </c>
    </row>
    <row r="738" spans="34:35" x14ac:dyDescent="0.15">
      <c r="AH738" s="2">
        <f t="shared" ca="1" si="18"/>
        <v>0</v>
      </c>
      <c r="AI738" s="2">
        <v>738</v>
      </c>
    </row>
    <row r="739" spans="34:35" x14ac:dyDescent="0.15">
      <c r="AH739" s="2">
        <f t="shared" ca="1" si="18"/>
        <v>0</v>
      </c>
      <c r="AI739" s="2">
        <v>739</v>
      </c>
    </row>
    <row r="740" spans="34:35" x14ac:dyDescent="0.15">
      <c r="AH740" s="2">
        <f t="shared" ca="1" si="18"/>
        <v>0</v>
      </c>
      <c r="AI740" s="2">
        <v>740</v>
      </c>
    </row>
    <row r="741" spans="34:35" x14ac:dyDescent="0.15">
      <c r="AH741" s="2">
        <f t="shared" ca="1" si="18"/>
        <v>0</v>
      </c>
      <c r="AI741" s="2">
        <v>741</v>
      </c>
    </row>
    <row r="742" spans="34:35" x14ac:dyDescent="0.15">
      <c r="AH742" s="2">
        <f t="shared" ca="1" si="18"/>
        <v>0</v>
      </c>
      <c r="AI742" s="2">
        <v>742</v>
      </c>
    </row>
    <row r="743" spans="34:35" x14ac:dyDescent="0.15">
      <c r="AH743" s="2">
        <f t="shared" ca="1" si="18"/>
        <v>0</v>
      </c>
      <c r="AI743" s="2">
        <v>743</v>
      </c>
    </row>
    <row r="744" spans="34:35" x14ac:dyDescent="0.15">
      <c r="AH744" s="2">
        <f t="shared" ca="1" si="18"/>
        <v>0</v>
      </c>
      <c r="AI744" s="2">
        <v>744</v>
      </c>
    </row>
    <row r="745" spans="34:35" x14ac:dyDescent="0.15">
      <c r="AH745" s="2">
        <f t="shared" ca="1" si="18"/>
        <v>0</v>
      </c>
      <c r="AI745" s="2">
        <v>745</v>
      </c>
    </row>
    <row r="746" spans="34:35" x14ac:dyDescent="0.15">
      <c r="AH746" s="2">
        <f t="shared" ca="1" si="18"/>
        <v>0</v>
      </c>
      <c r="AI746" s="2">
        <v>746</v>
      </c>
    </row>
    <row r="747" spans="34:35" x14ac:dyDescent="0.15">
      <c r="AH747" s="2">
        <f t="shared" ca="1" si="18"/>
        <v>0</v>
      </c>
      <c r="AI747" s="2">
        <v>747</v>
      </c>
    </row>
    <row r="748" spans="34:35" x14ac:dyDescent="0.15">
      <c r="AH748" s="2">
        <f t="shared" ca="1" si="18"/>
        <v>0</v>
      </c>
      <c r="AI748" s="2">
        <v>748</v>
      </c>
    </row>
    <row r="749" spans="34:35" x14ac:dyDescent="0.15">
      <c r="AH749" s="2">
        <f t="shared" ca="1" si="18"/>
        <v>0</v>
      </c>
      <c r="AI749" s="2">
        <v>749</v>
      </c>
    </row>
    <row r="750" spans="34:35" x14ac:dyDescent="0.15">
      <c r="AH750" s="2">
        <f t="shared" ca="1" si="18"/>
        <v>0</v>
      </c>
      <c r="AI750" s="2">
        <v>750</v>
      </c>
    </row>
    <row r="751" spans="34:35" x14ac:dyDescent="0.15">
      <c r="AH751" s="2">
        <f t="shared" ca="1" si="18"/>
        <v>0</v>
      </c>
      <c r="AI751" s="2">
        <v>751</v>
      </c>
    </row>
    <row r="752" spans="34:35" x14ac:dyDescent="0.15">
      <c r="AH752" s="2">
        <f t="shared" ca="1" si="18"/>
        <v>0</v>
      </c>
      <c r="AI752" s="2">
        <v>752</v>
      </c>
    </row>
    <row r="753" spans="34:35" x14ac:dyDescent="0.15">
      <c r="AH753" s="2">
        <f t="shared" ca="1" si="18"/>
        <v>0</v>
      </c>
      <c r="AI753" s="2">
        <v>753</v>
      </c>
    </row>
    <row r="754" spans="34:35" x14ac:dyDescent="0.15">
      <c r="AH754" s="2">
        <f t="shared" ca="1" si="18"/>
        <v>0</v>
      </c>
      <c r="AI754" s="2">
        <v>754</v>
      </c>
    </row>
    <row r="755" spans="34:35" x14ac:dyDescent="0.15">
      <c r="AH755" s="2">
        <f t="shared" ca="1" si="18"/>
        <v>0</v>
      </c>
      <c r="AI755" s="2">
        <v>755</v>
      </c>
    </row>
    <row r="756" spans="34:35" x14ac:dyDescent="0.15">
      <c r="AH756" s="2">
        <f t="shared" ca="1" si="18"/>
        <v>0</v>
      </c>
      <c r="AI756" s="2">
        <v>756</v>
      </c>
    </row>
    <row r="757" spans="34:35" x14ac:dyDescent="0.15">
      <c r="AH757" s="2">
        <f t="shared" ca="1" si="18"/>
        <v>0</v>
      </c>
      <c r="AI757" s="2">
        <v>757</v>
      </c>
    </row>
    <row r="758" spans="34:35" x14ac:dyDescent="0.15">
      <c r="AH758" s="2">
        <f t="shared" ca="1" si="18"/>
        <v>0</v>
      </c>
      <c r="AI758" s="2">
        <v>758</v>
      </c>
    </row>
    <row r="759" spans="34:35" x14ac:dyDescent="0.15">
      <c r="AH759" s="2">
        <f t="shared" ca="1" si="18"/>
        <v>0</v>
      </c>
      <c r="AI759" s="2">
        <v>759</v>
      </c>
    </row>
    <row r="760" spans="34:35" x14ac:dyDescent="0.15">
      <c r="AH760" s="2">
        <f t="shared" ca="1" si="18"/>
        <v>0</v>
      </c>
      <c r="AI760" s="2">
        <v>760</v>
      </c>
    </row>
    <row r="761" spans="34:35" x14ac:dyDescent="0.15">
      <c r="AH761" s="2">
        <f t="shared" ca="1" si="18"/>
        <v>0</v>
      </c>
      <c r="AI761" s="2">
        <v>761</v>
      </c>
    </row>
    <row r="762" spans="34:35" x14ac:dyDescent="0.15">
      <c r="AH762" s="2">
        <f t="shared" ca="1" si="18"/>
        <v>0</v>
      </c>
      <c r="AI762" s="2">
        <v>762</v>
      </c>
    </row>
    <row r="763" spans="34:35" x14ac:dyDescent="0.15">
      <c r="AH763" s="2">
        <f t="shared" ca="1" si="18"/>
        <v>0</v>
      </c>
      <c r="AI763" s="2">
        <v>763</v>
      </c>
    </row>
    <row r="764" spans="34:35" x14ac:dyDescent="0.15">
      <c r="AH764" s="2">
        <f t="shared" ca="1" si="18"/>
        <v>0</v>
      </c>
      <c r="AI764" s="2">
        <v>764</v>
      </c>
    </row>
    <row r="765" spans="34:35" x14ac:dyDescent="0.15">
      <c r="AH765" s="2">
        <f t="shared" ca="1" si="18"/>
        <v>0</v>
      </c>
      <c r="AI765" s="2">
        <v>765</v>
      </c>
    </row>
    <row r="766" spans="34:35" x14ac:dyDescent="0.15">
      <c r="AH766" s="2">
        <f t="shared" ca="1" si="18"/>
        <v>0</v>
      </c>
      <c r="AI766" s="2">
        <v>766</v>
      </c>
    </row>
    <row r="767" spans="34:35" x14ac:dyDescent="0.15">
      <c r="AH767" s="2">
        <f t="shared" ca="1" si="18"/>
        <v>0</v>
      </c>
      <c r="AI767" s="2">
        <v>767</v>
      </c>
    </row>
    <row r="768" spans="34:35" x14ac:dyDescent="0.15">
      <c r="AH768" s="2">
        <f t="shared" ca="1" si="18"/>
        <v>0</v>
      </c>
      <c r="AI768" s="2">
        <v>768</v>
      </c>
    </row>
    <row r="769" spans="34:35" x14ac:dyDescent="0.15">
      <c r="AH769" s="2">
        <f t="shared" ca="1" si="18"/>
        <v>0</v>
      </c>
      <c r="AI769" s="2">
        <v>769</v>
      </c>
    </row>
    <row r="770" spans="34:35" x14ac:dyDescent="0.15">
      <c r="AH770" s="2">
        <f t="shared" ca="1" si="18"/>
        <v>0</v>
      </c>
      <c r="AI770" s="2">
        <v>770</v>
      </c>
    </row>
    <row r="771" spans="34:35" x14ac:dyDescent="0.15">
      <c r="AH771" s="2">
        <f t="shared" ca="1" si="18"/>
        <v>0</v>
      </c>
      <c r="AI771" s="2">
        <v>771</v>
      </c>
    </row>
    <row r="772" spans="34:35" x14ac:dyDescent="0.15">
      <c r="AH772" s="2">
        <f t="shared" ca="1" si="18"/>
        <v>0</v>
      </c>
      <c r="AI772" s="2">
        <v>772</v>
      </c>
    </row>
    <row r="773" spans="34:35" x14ac:dyDescent="0.15">
      <c r="AH773" s="2">
        <f t="shared" ca="1" si="18"/>
        <v>0</v>
      </c>
      <c r="AI773" s="2">
        <v>773</v>
      </c>
    </row>
    <row r="774" spans="34:35" x14ac:dyDescent="0.15">
      <c r="AH774" s="2">
        <f t="shared" ref="AH774:AH837" ca="1" si="19">INDIRECT("'"&amp;$AD$7&amp;"'!"&amp;"B"&amp;ROW(B774))</f>
        <v>0</v>
      </c>
      <c r="AI774" s="2">
        <v>774</v>
      </c>
    </row>
    <row r="775" spans="34:35" x14ac:dyDescent="0.15">
      <c r="AH775" s="2">
        <f t="shared" ca="1" si="19"/>
        <v>0</v>
      </c>
      <c r="AI775" s="2">
        <v>775</v>
      </c>
    </row>
    <row r="776" spans="34:35" x14ac:dyDescent="0.15">
      <c r="AH776" s="2">
        <f t="shared" ca="1" si="19"/>
        <v>0</v>
      </c>
      <c r="AI776" s="2">
        <v>776</v>
      </c>
    </row>
    <row r="777" spans="34:35" x14ac:dyDescent="0.15">
      <c r="AH777" s="2">
        <f t="shared" ca="1" si="19"/>
        <v>0</v>
      </c>
      <c r="AI777" s="2">
        <v>777</v>
      </c>
    </row>
    <row r="778" spans="34:35" x14ac:dyDescent="0.15">
      <c r="AH778" s="2">
        <f t="shared" ca="1" si="19"/>
        <v>0</v>
      </c>
      <c r="AI778" s="2">
        <v>778</v>
      </c>
    </row>
    <row r="779" spans="34:35" x14ac:dyDescent="0.15">
      <c r="AH779" s="2">
        <f t="shared" ca="1" si="19"/>
        <v>0</v>
      </c>
      <c r="AI779" s="2">
        <v>779</v>
      </c>
    </row>
    <row r="780" spans="34:35" x14ac:dyDescent="0.15">
      <c r="AH780" s="2">
        <f t="shared" ca="1" si="19"/>
        <v>0</v>
      </c>
      <c r="AI780" s="2">
        <v>780</v>
      </c>
    </row>
    <row r="781" spans="34:35" x14ac:dyDescent="0.15">
      <c r="AH781" s="2">
        <f t="shared" ca="1" si="19"/>
        <v>0</v>
      </c>
      <c r="AI781" s="2">
        <v>781</v>
      </c>
    </row>
    <row r="782" spans="34:35" x14ac:dyDescent="0.15">
      <c r="AH782" s="2">
        <f t="shared" ca="1" si="19"/>
        <v>0</v>
      </c>
      <c r="AI782" s="2">
        <v>782</v>
      </c>
    </row>
    <row r="783" spans="34:35" x14ac:dyDescent="0.15">
      <c r="AH783" s="2">
        <f t="shared" ca="1" si="19"/>
        <v>0</v>
      </c>
      <c r="AI783" s="2">
        <v>783</v>
      </c>
    </row>
    <row r="784" spans="34:35" x14ac:dyDescent="0.15">
      <c r="AH784" s="2">
        <f t="shared" ca="1" si="19"/>
        <v>0</v>
      </c>
      <c r="AI784" s="2">
        <v>784</v>
      </c>
    </row>
    <row r="785" spans="34:35" x14ac:dyDescent="0.15">
      <c r="AH785" s="2">
        <f t="shared" ca="1" si="19"/>
        <v>0</v>
      </c>
      <c r="AI785" s="2">
        <v>785</v>
      </c>
    </row>
    <row r="786" spans="34:35" x14ac:dyDescent="0.15">
      <c r="AH786" s="2">
        <f t="shared" ca="1" si="19"/>
        <v>0</v>
      </c>
      <c r="AI786" s="2">
        <v>786</v>
      </c>
    </row>
    <row r="787" spans="34:35" x14ac:dyDescent="0.15">
      <c r="AH787" s="2">
        <f t="shared" ca="1" si="19"/>
        <v>0</v>
      </c>
      <c r="AI787" s="2">
        <v>787</v>
      </c>
    </row>
    <row r="788" spans="34:35" x14ac:dyDescent="0.15">
      <c r="AH788" s="2">
        <f t="shared" ca="1" si="19"/>
        <v>0</v>
      </c>
      <c r="AI788" s="2">
        <v>788</v>
      </c>
    </row>
    <row r="789" spans="34:35" x14ac:dyDescent="0.15">
      <c r="AH789" s="2">
        <f t="shared" ca="1" si="19"/>
        <v>0</v>
      </c>
      <c r="AI789" s="2">
        <v>789</v>
      </c>
    </row>
    <row r="790" spans="34:35" x14ac:dyDescent="0.15">
      <c r="AH790" s="2">
        <f t="shared" ca="1" si="19"/>
        <v>0</v>
      </c>
      <c r="AI790" s="2">
        <v>790</v>
      </c>
    </row>
    <row r="791" spans="34:35" x14ac:dyDescent="0.15">
      <c r="AH791" s="2">
        <f t="shared" ca="1" si="19"/>
        <v>0</v>
      </c>
      <c r="AI791" s="2">
        <v>791</v>
      </c>
    </row>
    <row r="792" spans="34:35" x14ac:dyDescent="0.15">
      <c r="AH792" s="2">
        <f t="shared" ca="1" si="19"/>
        <v>0</v>
      </c>
      <c r="AI792" s="2">
        <v>792</v>
      </c>
    </row>
    <row r="793" spans="34:35" x14ac:dyDescent="0.15">
      <c r="AH793" s="2">
        <f t="shared" ca="1" si="19"/>
        <v>0</v>
      </c>
      <c r="AI793" s="2">
        <v>793</v>
      </c>
    </row>
    <row r="794" spans="34:35" x14ac:dyDescent="0.15">
      <c r="AH794" s="2">
        <f t="shared" ca="1" si="19"/>
        <v>0</v>
      </c>
      <c r="AI794" s="2">
        <v>794</v>
      </c>
    </row>
    <row r="795" spans="34:35" x14ac:dyDescent="0.15">
      <c r="AH795" s="2">
        <f t="shared" ca="1" si="19"/>
        <v>0</v>
      </c>
      <c r="AI795" s="2">
        <v>795</v>
      </c>
    </row>
    <row r="796" spans="34:35" x14ac:dyDescent="0.15">
      <c r="AH796" s="2">
        <f t="shared" ca="1" si="19"/>
        <v>0</v>
      </c>
      <c r="AI796" s="2">
        <v>796</v>
      </c>
    </row>
    <row r="797" spans="34:35" x14ac:dyDescent="0.15">
      <c r="AH797" s="2">
        <f t="shared" ca="1" si="19"/>
        <v>0</v>
      </c>
      <c r="AI797" s="2">
        <v>797</v>
      </c>
    </row>
    <row r="798" spans="34:35" x14ac:dyDescent="0.15">
      <c r="AH798" s="2">
        <f t="shared" ca="1" si="19"/>
        <v>0</v>
      </c>
      <c r="AI798" s="2">
        <v>798</v>
      </c>
    </row>
    <row r="799" spans="34:35" x14ac:dyDescent="0.15">
      <c r="AH799" s="2">
        <f t="shared" ca="1" si="19"/>
        <v>0</v>
      </c>
      <c r="AI799" s="2">
        <v>799</v>
      </c>
    </row>
    <row r="800" spans="34:35" x14ac:dyDescent="0.15">
      <c r="AH800" s="2">
        <f t="shared" ca="1" si="19"/>
        <v>0</v>
      </c>
      <c r="AI800" s="2">
        <v>800</v>
      </c>
    </row>
    <row r="801" spans="34:35" x14ac:dyDescent="0.15">
      <c r="AH801" s="2">
        <f t="shared" ca="1" si="19"/>
        <v>0</v>
      </c>
      <c r="AI801" s="2">
        <v>801</v>
      </c>
    </row>
    <row r="802" spans="34:35" x14ac:dyDescent="0.15">
      <c r="AH802" s="2">
        <f t="shared" ca="1" si="19"/>
        <v>0</v>
      </c>
      <c r="AI802" s="2">
        <v>802</v>
      </c>
    </row>
    <row r="803" spans="34:35" x14ac:dyDescent="0.15">
      <c r="AH803" s="2">
        <f t="shared" ca="1" si="19"/>
        <v>0</v>
      </c>
      <c r="AI803" s="2">
        <v>803</v>
      </c>
    </row>
    <row r="804" spans="34:35" x14ac:dyDescent="0.15">
      <c r="AH804" s="2">
        <f t="shared" ca="1" si="19"/>
        <v>0</v>
      </c>
      <c r="AI804" s="2">
        <v>804</v>
      </c>
    </row>
    <row r="805" spans="34:35" x14ac:dyDescent="0.15">
      <c r="AH805" s="2">
        <f t="shared" ca="1" si="19"/>
        <v>0</v>
      </c>
      <c r="AI805" s="2">
        <v>805</v>
      </c>
    </row>
    <row r="806" spans="34:35" x14ac:dyDescent="0.15">
      <c r="AH806" s="2">
        <f t="shared" ca="1" si="19"/>
        <v>0</v>
      </c>
      <c r="AI806" s="2">
        <v>806</v>
      </c>
    </row>
    <row r="807" spans="34:35" x14ac:dyDescent="0.15">
      <c r="AH807" s="2">
        <f t="shared" ca="1" si="19"/>
        <v>0</v>
      </c>
      <c r="AI807" s="2">
        <v>807</v>
      </c>
    </row>
    <row r="808" spans="34:35" x14ac:dyDescent="0.15">
      <c r="AH808" s="2">
        <f t="shared" ca="1" si="19"/>
        <v>0</v>
      </c>
      <c r="AI808" s="2">
        <v>808</v>
      </c>
    </row>
    <row r="809" spans="34:35" x14ac:dyDescent="0.15">
      <c r="AH809" s="2">
        <f t="shared" ca="1" si="19"/>
        <v>0</v>
      </c>
      <c r="AI809" s="2">
        <v>809</v>
      </c>
    </row>
    <row r="810" spans="34:35" x14ac:dyDescent="0.15">
      <c r="AH810" s="2">
        <f t="shared" ca="1" si="19"/>
        <v>0</v>
      </c>
      <c r="AI810" s="2">
        <v>810</v>
      </c>
    </row>
    <row r="811" spans="34:35" x14ac:dyDescent="0.15">
      <c r="AH811" s="2">
        <f t="shared" ca="1" si="19"/>
        <v>0</v>
      </c>
      <c r="AI811" s="2">
        <v>811</v>
      </c>
    </row>
    <row r="812" spans="34:35" x14ac:dyDescent="0.15">
      <c r="AH812" s="2">
        <f t="shared" ca="1" si="19"/>
        <v>0</v>
      </c>
      <c r="AI812" s="2">
        <v>812</v>
      </c>
    </row>
    <row r="813" spans="34:35" x14ac:dyDescent="0.15">
      <c r="AH813" s="2">
        <f t="shared" ca="1" si="19"/>
        <v>0</v>
      </c>
      <c r="AI813" s="2">
        <v>813</v>
      </c>
    </row>
    <row r="814" spans="34:35" x14ac:dyDescent="0.15">
      <c r="AH814" s="2">
        <f t="shared" ca="1" si="19"/>
        <v>0</v>
      </c>
      <c r="AI814" s="2">
        <v>814</v>
      </c>
    </row>
    <row r="815" spans="34:35" x14ac:dyDescent="0.15">
      <c r="AH815" s="2">
        <f t="shared" ca="1" si="19"/>
        <v>0</v>
      </c>
      <c r="AI815" s="2">
        <v>815</v>
      </c>
    </row>
    <row r="816" spans="34:35" x14ac:dyDescent="0.15">
      <c r="AH816" s="2">
        <f t="shared" ca="1" si="19"/>
        <v>0</v>
      </c>
      <c r="AI816" s="2">
        <v>816</v>
      </c>
    </row>
    <row r="817" spans="34:35" x14ac:dyDescent="0.15">
      <c r="AH817" s="2">
        <f t="shared" ca="1" si="19"/>
        <v>0</v>
      </c>
      <c r="AI817" s="2">
        <v>817</v>
      </c>
    </row>
    <row r="818" spans="34:35" x14ac:dyDescent="0.15">
      <c r="AH818" s="2">
        <f t="shared" ca="1" si="19"/>
        <v>0</v>
      </c>
      <c r="AI818" s="2">
        <v>818</v>
      </c>
    </row>
    <row r="819" spans="34:35" x14ac:dyDescent="0.15">
      <c r="AH819" s="2">
        <f t="shared" ca="1" si="19"/>
        <v>0</v>
      </c>
      <c r="AI819" s="2">
        <v>819</v>
      </c>
    </row>
    <row r="820" spans="34:35" x14ac:dyDescent="0.15">
      <c r="AH820" s="2">
        <f t="shared" ca="1" si="19"/>
        <v>0</v>
      </c>
      <c r="AI820" s="2">
        <v>820</v>
      </c>
    </row>
    <row r="821" spans="34:35" x14ac:dyDescent="0.15">
      <c r="AH821" s="2">
        <f t="shared" ca="1" si="19"/>
        <v>0</v>
      </c>
      <c r="AI821" s="2">
        <v>821</v>
      </c>
    </row>
    <row r="822" spans="34:35" x14ac:dyDescent="0.15">
      <c r="AH822" s="2">
        <f t="shared" ca="1" si="19"/>
        <v>0</v>
      </c>
      <c r="AI822" s="2">
        <v>822</v>
      </c>
    </row>
    <row r="823" spans="34:35" x14ac:dyDescent="0.15">
      <c r="AH823" s="2">
        <f t="shared" ca="1" si="19"/>
        <v>0</v>
      </c>
      <c r="AI823" s="2">
        <v>823</v>
      </c>
    </row>
    <row r="824" spans="34:35" x14ac:dyDescent="0.15">
      <c r="AH824" s="2">
        <f t="shared" ca="1" si="19"/>
        <v>0</v>
      </c>
      <c r="AI824" s="2">
        <v>824</v>
      </c>
    </row>
    <row r="825" spans="34:35" x14ac:dyDescent="0.15">
      <c r="AH825" s="2">
        <f t="shared" ca="1" si="19"/>
        <v>0</v>
      </c>
      <c r="AI825" s="2">
        <v>825</v>
      </c>
    </row>
    <row r="826" spans="34:35" x14ac:dyDescent="0.15">
      <c r="AH826" s="2">
        <f t="shared" ca="1" si="19"/>
        <v>0</v>
      </c>
      <c r="AI826" s="2">
        <v>826</v>
      </c>
    </row>
    <row r="827" spans="34:35" x14ac:dyDescent="0.15">
      <c r="AH827" s="2">
        <f t="shared" ca="1" si="19"/>
        <v>0</v>
      </c>
      <c r="AI827" s="2">
        <v>827</v>
      </c>
    </row>
    <row r="828" spans="34:35" x14ac:dyDescent="0.15">
      <c r="AH828" s="2">
        <f t="shared" ca="1" si="19"/>
        <v>0</v>
      </c>
      <c r="AI828" s="2">
        <v>828</v>
      </c>
    </row>
    <row r="829" spans="34:35" x14ac:dyDescent="0.15">
      <c r="AH829" s="2">
        <f t="shared" ca="1" si="19"/>
        <v>0</v>
      </c>
      <c r="AI829" s="2">
        <v>829</v>
      </c>
    </row>
    <row r="830" spans="34:35" x14ac:dyDescent="0.15">
      <c r="AH830" s="2">
        <f t="shared" ca="1" si="19"/>
        <v>0</v>
      </c>
      <c r="AI830" s="2">
        <v>830</v>
      </c>
    </row>
    <row r="831" spans="34:35" x14ac:dyDescent="0.15">
      <c r="AH831" s="2">
        <f t="shared" ca="1" si="19"/>
        <v>0</v>
      </c>
      <c r="AI831" s="2">
        <v>831</v>
      </c>
    </row>
    <row r="832" spans="34:35" x14ac:dyDescent="0.15">
      <c r="AH832" s="2">
        <f t="shared" ca="1" si="19"/>
        <v>0</v>
      </c>
      <c r="AI832" s="2">
        <v>832</v>
      </c>
    </row>
    <row r="833" spans="34:35" x14ac:dyDescent="0.15">
      <c r="AH833" s="2">
        <f t="shared" ca="1" si="19"/>
        <v>0</v>
      </c>
      <c r="AI833" s="2">
        <v>833</v>
      </c>
    </row>
    <row r="834" spans="34:35" x14ac:dyDescent="0.15">
      <c r="AH834" s="2">
        <f t="shared" ca="1" si="19"/>
        <v>0</v>
      </c>
      <c r="AI834" s="2">
        <v>834</v>
      </c>
    </row>
    <row r="835" spans="34:35" x14ac:dyDescent="0.15">
      <c r="AH835" s="2">
        <f t="shared" ca="1" si="19"/>
        <v>0</v>
      </c>
      <c r="AI835" s="2">
        <v>835</v>
      </c>
    </row>
    <row r="836" spans="34:35" x14ac:dyDescent="0.15">
      <c r="AH836" s="2">
        <f t="shared" ca="1" si="19"/>
        <v>0</v>
      </c>
      <c r="AI836" s="2">
        <v>836</v>
      </c>
    </row>
    <row r="837" spans="34:35" x14ac:dyDescent="0.15">
      <c r="AH837" s="2">
        <f t="shared" ca="1" si="19"/>
        <v>0</v>
      </c>
      <c r="AI837" s="2">
        <v>837</v>
      </c>
    </row>
    <row r="838" spans="34:35" x14ac:dyDescent="0.15">
      <c r="AH838" s="2">
        <f t="shared" ref="AH838:AH901" ca="1" si="20">INDIRECT("'"&amp;$AD$7&amp;"'!"&amp;"B"&amp;ROW(B838))</f>
        <v>0</v>
      </c>
      <c r="AI838" s="2">
        <v>838</v>
      </c>
    </row>
    <row r="839" spans="34:35" x14ac:dyDescent="0.15">
      <c r="AH839" s="2">
        <f t="shared" ca="1" si="20"/>
        <v>0</v>
      </c>
      <c r="AI839" s="2">
        <v>839</v>
      </c>
    </row>
    <row r="840" spans="34:35" x14ac:dyDescent="0.15">
      <c r="AH840" s="2">
        <f t="shared" ca="1" si="20"/>
        <v>0</v>
      </c>
      <c r="AI840" s="2">
        <v>840</v>
      </c>
    </row>
    <row r="841" spans="34:35" x14ac:dyDescent="0.15">
      <c r="AH841" s="2">
        <f t="shared" ca="1" si="20"/>
        <v>0</v>
      </c>
      <c r="AI841" s="2">
        <v>841</v>
      </c>
    </row>
    <row r="842" spans="34:35" x14ac:dyDescent="0.15">
      <c r="AH842" s="2">
        <f t="shared" ca="1" si="20"/>
        <v>0</v>
      </c>
      <c r="AI842" s="2">
        <v>842</v>
      </c>
    </row>
    <row r="843" spans="34:35" x14ac:dyDescent="0.15">
      <c r="AH843" s="2">
        <f t="shared" ca="1" si="20"/>
        <v>0</v>
      </c>
      <c r="AI843" s="2">
        <v>843</v>
      </c>
    </row>
    <row r="844" spans="34:35" x14ac:dyDescent="0.15">
      <c r="AH844" s="2">
        <f t="shared" ca="1" si="20"/>
        <v>0</v>
      </c>
      <c r="AI844" s="2">
        <v>844</v>
      </c>
    </row>
    <row r="845" spans="34:35" x14ac:dyDescent="0.15">
      <c r="AH845" s="2">
        <f t="shared" ca="1" si="20"/>
        <v>0</v>
      </c>
      <c r="AI845" s="2">
        <v>845</v>
      </c>
    </row>
    <row r="846" spans="34:35" x14ac:dyDescent="0.15">
      <c r="AH846" s="2">
        <f t="shared" ca="1" si="20"/>
        <v>0</v>
      </c>
      <c r="AI846" s="2">
        <v>846</v>
      </c>
    </row>
    <row r="847" spans="34:35" x14ac:dyDescent="0.15">
      <c r="AH847" s="2">
        <f t="shared" ca="1" si="20"/>
        <v>0</v>
      </c>
      <c r="AI847" s="2">
        <v>847</v>
      </c>
    </row>
    <row r="848" spans="34:35" x14ac:dyDescent="0.15">
      <c r="AH848" s="2">
        <f t="shared" ca="1" si="20"/>
        <v>0</v>
      </c>
      <c r="AI848" s="2">
        <v>848</v>
      </c>
    </row>
    <row r="849" spans="34:35" x14ac:dyDescent="0.15">
      <c r="AH849" s="2">
        <f t="shared" ca="1" si="20"/>
        <v>0</v>
      </c>
      <c r="AI849" s="2">
        <v>849</v>
      </c>
    </row>
    <row r="850" spans="34:35" x14ac:dyDescent="0.15">
      <c r="AH850" s="2">
        <f t="shared" ca="1" si="20"/>
        <v>0</v>
      </c>
      <c r="AI850" s="2">
        <v>850</v>
      </c>
    </row>
    <row r="851" spans="34:35" x14ac:dyDescent="0.15">
      <c r="AH851" s="2">
        <f t="shared" ca="1" si="20"/>
        <v>0</v>
      </c>
      <c r="AI851" s="2">
        <v>851</v>
      </c>
    </row>
    <row r="852" spans="34:35" x14ac:dyDescent="0.15">
      <c r="AH852" s="2">
        <f t="shared" ca="1" si="20"/>
        <v>0</v>
      </c>
      <c r="AI852" s="2">
        <v>852</v>
      </c>
    </row>
    <row r="853" spans="34:35" x14ac:dyDescent="0.15">
      <c r="AH853" s="2">
        <f t="shared" ca="1" si="20"/>
        <v>0</v>
      </c>
      <c r="AI853" s="2">
        <v>853</v>
      </c>
    </row>
    <row r="854" spans="34:35" x14ac:dyDescent="0.15">
      <c r="AH854" s="2">
        <f t="shared" ca="1" si="20"/>
        <v>0</v>
      </c>
      <c r="AI854" s="2">
        <v>854</v>
      </c>
    </row>
    <row r="855" spans="34:35" x14ac:dyDescent="0.15">
      <c r="AH855" s="2">
        <f t="shared" ca="1" si="20"/>
        <v>0</v>
      </c>
      <c r="AI855" s="2">
        <v>855</v>
      </c>
    </row>
    <row r="856" spans="34:35" x14ac:dyDescent="0.15">
      <c r="AH856" s="2">
        <f t="shared" ca="1" si="20"/>
        <v>0</v>
      </c>
      <c r="AI856" s="2">
        <v>856</v>
      </c>
    </row>
    <row r="857" spans="34:35" x14ac:dyDescent="0.15">
      <c r="AH857" s="2">
        <f t="shared" ca="1" si="20"/>
        <v>0</v>
      </c>
      <c r="AI857" s="2">
        <v>857</v>
      </c>
    </row>
    <row r="858" spans="34:35" x14ac:dyDescent="0.15">
      <c r="AH858" s="2">
        <f t="shared" ca="1" si="20"/>
        <v>0</v>
      </c>
      <c r="AI858" s="2">
        <v>858</v>
      </c>
    </row>
    <row r="859" spans="34:35" x14ac:dyDescent="0.15">
      <c r="AH859" s="2">
        <f t="shared" ca="1" si="20"/>
        <v>0</v>
      </c>
      <c r="AI859" s="2">
        <v>859</v>
      </c>
    </row>
    <row r="860" spans="34:35" x14ac:dyDescent="0.15">
      <c r="AH860" s="2">
        <f t="shared" ca="1" si="20"/>
        <v>0</v>
      </c>
      <c r="AI860" s="2">
        <v>860</v>
      </c>
    </row>
    <row r="861" spans="34:35" x14ac:dyDescent="0.15">
      <c r="AH861" s="2">
        <f t="shared" ca="1" si="20"/>
        <v>0</v>
      </c>
      <c r="AI861" s="2">
        <v>861</v>
      </c>
    </row>
    <row r="862" spans="34:35" x14ac:dyDescent="0.15">
      <c r="AH862" s="2">
        <f t="shared" ca="1" si="20"/>
        <v>0</v>
      </c>
      <c r="AI862" s="2">
        <v>862</v>
      </c>
    </row>
    <row r="863" spans="34:35" x14ac:dyDescent="0.15">
      <c r="AH863" s="2">
        <f t="shared" ca="1" si="20"/>
        <v>0</v>
      </c>
      <c r="AI863" s="2">
        <v>863</v>
      </c>
    </row>
    <row r="864" spans="34:35" x14ac:dyDescent="0.15">
      <c r="AH864" s="2">
        <f t="shared" ca="1" si="20"/>
        <v>0</v>
      </c>
      <c r="AI864" s="2">
        <v>864</v>
      </c>
    </row>
    <row r="865" spans="34:35" x14ac:dyDescent="0.15">
      <c r="AH865" s="2">
        <f t="shared" ca="1" si="20"/>
        <v>0</v>
      </c>
      <c r="AI865" s="2">
        <v>865</v>
      </c>
    </row>
    <row r="866" spans="34:35" x14ac:dyDescent="0.15">
      <c r="AH866" s="2">
        <f t="shared" ca="1" si="20"/>
        <v>0</v>
      </c>
      <c r="AI866" s="2">
        <v>866</v>
      </c>
    </row>
    <row r="867" spans="34:35" x14ac:dyDescent="0.15">
      <c r="AH867" s="2">
        <f t="shared" ca="1" si="20"/>
        <v>0</v>
      </c>
      <c r="AI867" s="2">
        <v>867</v>
      </c>
    </row>
    <row r="868" spans="34:35" x14ac:dyDescent="0.15">
      <c r="AH868" s="2">
        <f t="shared" ca="1" si="20"/>
        <v>0</v>
      </c>
      <c r="AI868" s="2">
        <v>868</v>
      </c>
    </row>
    <row r="869" spans="34:35" x14ac:dyDescent="0.15">
      <c r="AH869" s="2">
        <f t="shared" ca="1" si="20"/>
        <v>0</v>
      </c>
      <c r="AI869" s="2">
        <v>869</v>
      </c>
    </row>
    <row r="870" spans="34:35" x14ac:dyDescent="0.15">
      <c r="AH870" s="2">
        <f t="shared" ca="1" si="20"/>
        <v>0</v>
      </c>
      <c r="AI870" s="2">
        <v>870</v>
      </c>
    </row>
    <row r="871" spans="34:35" x14ac:dyDescent="0.15">
      <c r="AH871" s="2">
        <f t="shared" ca="1" si="20"/>
        <v>0</v>
      </c>
      <c r="AI871" s="2">
        <v>871</v>
      </c>
    </row>
    <row r="872" spans="34:35" x14ac:dyDescent="0.15">
      <c r="AH872" s="2">
        <f t="shared" ca="1" si="20"/>
        <v>0</v>
      </c>
      <c r="AI872" s="2">
        <v>872</v>
      </c>
    </row>
    <row r="873" spans="34:35" x14ac:dyDescent="0.15">
      <c r="AH873" s="2">
        <f t="shared" ca="1" si="20"/>
        <v>0</v>
      </c>
      <c r="AI873" s="2">
        <v>873</v>
      </c>
    </row>
    <row r="874" spans="34:35" x14ac:dyDescent="0.15">
      <c r="AH874" s="2">
        <f t="shared" ca="1" si="20"/>
        <v>0</v>
      </c>
      <c r="AI874" s="2">
        <v>874</v>
      </c>
    </row>
    <row r="875" spans="34:35" x14ac:dyDescent="0.15">
      <c r="AH875" s="2">
        <f t="shared" ca="1" si="20"/>
        <v>0</v>
      </c>
      <c r="AI875" s="2">
        <v>875</v>
      </c>
    </row>
    <row r="876" spans="34:35" x14ac:dyDescent="0.15">
      <c r="AH876" s="2">
        <f t="shared" ca="1" si="20"/>
        <v>0</v>
      </c>
      <c r="AI876" s="2">
        <v>876</v>
      </c>
    </row>
    <row r="877" spans="34:35" x14ac:dyDescent="0.15">
      <c r="AH877" s="2">
        <f t="shared" ca="1" si="20"/>
        <v>0</v>
      </c>
      <c r="AI877" s="2">
        <v>877</v>
      </c>
    </row>
    <row r="878" spans="34:35" x14ac:dyDescent="0.15">
      <c r="AH878" s="2">
        <f t="shared" ca="1" si="20"/>
        <v>0</v>
      </c>
      <c r="AI878" s="2">
        <v>878</v>
      </c>
    </row>
    <row r="879" spans="34:35" x14ac:dyDescent="0.15">
      <c r="AH879" s="2">
        <f t="shared" ca="1" si="20"/>
        <v>0</v>
      </c>
      <c r="AI879" s="2">
        <v>879</v>
      </c>
    </row>
    <row r="880" spans="34:35" x14ac:dyDescent="0.15">
      <c r="AH880" s="2">
        <f t="shared" ca="1" si="20"/>
        <v>0</v>
      </c>
      <c r="AI880" s="2">
        <v>880</v>
      </c>
    </row>
    <row r="881" spans="34:35" x14ac:dyDescent="0.15">
      <c r="AH881" s="2">
        <f t="shared" ca="1" si="20"/>
        <v>0</v>
      </c>
      <c r="AI881" s="2">
        <v>881</v>
      </c>
    </row>
    <row r="882" spans="34:35" x14ac:dyDescent="0.15">
      <c r="AH882" s="2">
        <f t="shared" ca="1" si="20"/>
        <v>0</v>
      </c>
      <c r="AI882" s="2">
        <v>882</v>
      </c>
    </row>
    <row r="883" spans="34:35" x14ac:dyDescent="0.15">
      <c r="AH883" s="2">
        <f t="shared" ca="1" si="20"/>
        <v>0</v>
      </c>
      <c r="AI883" s="2">
        <v>883</v>
      </c>
    </row>
    <row r="884" spans="34:35" x14ac:dyDescent="0.15">
      <c r="AH884" s="2">
        <f t="shared" ca="1" si="20"/>
        <v>0</v>
      </c>
      <c r="AI884" s="2">
        <v>884</v>
      </c>
    </row>
    <row r="885" spans="34:35" x14ac:dyDescent="0.15">
      <c r="AH885" s="2">
        <f t="shared" ca="1" si="20"/>
        <v>0</v>
      </c>
      <c r="AI885" s="2">
        <v>885</v>
      </c>
    </row>
    <row r="886" spans="34:35" x14ac:dyDescent="0.15">
      <c r="AH886" s="2">
        <f t="shared" ca="1" si="20"/>
        <v>0</v>
      </c>
      <c r="AI886" s="2">
        <v>886</v>
      </c>
    </row>
    <row r="887" spans="34:35" x14ac:dyDescent="0.15">
      <c r="AH887" s="2">
        <f t="shared" ca="1" si="20"/>
        <v>0</v>
      </c>
      <c r="AI887" s="2">
        <v>887</v>
      </c>
    </row>
    <row r="888" spans="34:35" x14ac:dyDescent="0.15">
      <c r="AH888" s="2">
        <f t="shared" ca="1" si="20"/>
        <v>0</v>
      </c>
      <c r="AI888" s="2">
        <v>888</v>
      </c>
    </row>
    <row r="889" spans="34:35" x14ac:dyDescent="0.15">
      <c r="AH889" s="2">
        <f t="shared" ca="1" si="20"/>
        <v>0</v>
      </c>
      <c r="AI889" s="2">
        <v>889</v>
      </c>
    </row>
    <row r="890" spans="34:35" x14ac:dyDescent="0.15">
      <c r="AH890" s="2">
        <f t="shared" ca="1" si="20"/>
        <v>0</v>
      </c>
      <c r="AI890" s="2">
        <v>890</v>
      </c>
    </row>
    <row r="891" spans="34:35" x14ac:dyDescent="0.15">
      <c r="AH891" s="2">
        <f t="shared" ca="1" si="20"/>
        <v>0</v>
      </c>
      <c r="AI891" s="2">
        <v>891</v>
      </c>
    </row>
    <row r="892" spans="34:35" x14ac:dyDescent="0.15">
      <c r="AH892" s="2">
        <f t="shared" ca="1" si="20"/>
        <v>0</v>
      </c>
      <c r="AI892" s="2">
        <v>892</v>
      </c>
    </row>
    <row r="893" spans="34:35" x14ac:dyDescent="0.15">
      <c r="AH893" s="2">
        <f t="shared" ca="1" si="20"/>
        <v>0</v>
      </c>
      <c r="AI893" s="2">
        <v>893</v>
      </c>
    </row>
    <row r="894" spans="34:35" x14ac:dyDescent="0.15">
      <c r="AH894" s="2">
        <f t="shared" ca="1" si="20"/>
        <v>0</v>
      </c>
      <c r="AI894" s="2">
        <v>894</v>
      </c>
    </row>
    <row r="895" spans="34:35" x14ac:dyDescent="0.15">
      <c r="AH895" s="2">
        <f t="shared" ca="1" si="20"/>
        <v>0</v>
      </c>
      <c r="AI895" s="2">
        <v>895</v>
      </c>
    </row>
    <row r="896" spans="34:35" x14ac:dyDescent="0.15">
      <c r="AH896" s="2">
        <f t="shared" ca="1" si="20"/>
        <v>0</v>
      </c>
      <c r="AI896" s="2">
        <v>896</v>
      </c>
    </row>
    <row r="897" spans="34:35" x14ac:dyDescent="0.15">
      <c r="AH897" s="2">
        <f t="shared" ca="1" si="20"/>
        <v>0</v>
      </c>
      <c r="AI897" s="2">
        <v>897</v>
      </c>
    </row>
    <row r="898" spans="34:35" x14ac:dyDescent="0.15">
      <c r="AH898" s="2">
        <f t="shared" ca="1" si="20"/>
        <v>0</v>
      </c>
      <c r="AI898" s="2">
        <v>898</v>
      </c>
    </row>
    <row r="899" spans="34:35" x14ac:dyDescent="0.15">
      <c r="AH899" s="2">
        <f t="shared" ca="1" si="20"/>
        <v>0</v>
      </c>
      <c r="AI899" s="2">
        <v>899</v>
      </c>
    </row>
    <row r="900" spans="34:35" x14ac:dyDescent="0.15">
      <c r="AH900" s="2">
        <f t="shared" ca="1" si="20"/>
        <v>0</v>
      </c>
      <c r="AI900" s="2">
        <v>900</v>
      </c>
    </row>
    <row r="901" spans="34:35" x14ac:dyDescent="0.15">
      <c r="AH901" s="2">
        <f t="shared" ca="1" si="20"/>
        <v>0</v>
      </c>
      <c r="AI901" s="2">
        <v>901</v>
      </c>
    </row>
    <row r="902" spans="34:35" x14ac:dyDescent="0.15">
      <c r="AH902" s="2">
        <f t="shared" ref="AH902:AH965" ca="1" si="21">INDIRECT("'"&amp;$AD$7&amp;"'!"&amp;"B"&amp;ROW(B902))</f>
        <v>0</v>
      </c>
      <c r="AI902" s="2">
        <v>902</v>
      </c>
    </row>
    <row r="903" spans="34:35" x14ac:dyDescent="0.15">
      <c r="AH903" s="2">
        <f t="shared" ca="1" si="21"/>
        <v>0</v>
      </c>
      <c r="AI903" s="2">
        <v>903</v>
      </c>
    </row>
    <row r="904" spans="34:35" x14ac:dyDescent="0.15">
      <c r="AH904" s="2">
        <f t="shared" ca="1" si="21"/>
        <v>0</v>
      </c>
      <c r="AI904" s="2">
        <v>904</v>
      </c>
    </row>
    <row r="905" spans="34:35" x14ac:dyDescent="0.15">
      <c r="AH905" s="2">
        <f t="shared" ca="1" si="21"/>
        <v>0</v>
      </c>
      <c r="AI905" s="2">
        <v>905</v>
      </c>
    </row>
    <row r="906" spans="34:35" x14ac:dyDescent="0.15">
      <c r="AH906" s="2">
        <f t="shared" ca="1" si="21"/>
        <v>0</v>
      </c>
      <c r="AI906" s="2">
        <v>906</v>
      </c>
    </row>
    <row r="907" spans="34:35" x14ac:dyDescent="0.15">
      <c r="AH907" s="2">
        <f t="shared" ca="1" si="21"/>
        <v>0</v>
      </c>
      <c r="AI907" s="2">
        <v>907</v>
      </c>
    </row>
    <row r="908" spans="34:35" x14ac:dyDescent="0.15">
      <c r="AH908" s="2">
        <f t="shared" ca="1" si="21"/>
        <v>0</v>
      </c>
      <c r="AI908" s="2">
        <v>908</v>
      </c>
    </row>
    <row r="909" spans="34:35" x14ac:dyDescent="0.15">
      <c r="AH909" s="2">
        <f t="shared" ca="1" si="21"/>
        <v>0</v>
      </c>
      <c r="AI909" s="2">
        <v>909</v>
      </c>
    </row>
    <row r="910" spans="34:35" x14ac:dyDescent="0.15">
      <c r="AH910" s="2">
        <f t="shared" ca="1" si="21"/>
        <v>0</v>
      </c>
      <c r="AI910" s="2">
        <v>910</v>
      </c>
    </row>
    <row r="911" spans="34:35" x14ac:dyDescent="0.15">
      <c r="AH911" s="2">
        <f t="shared" ca="1" si="21"/>
        <v>0</v>
      </c>
      <c r="AI911" s="2">
        <v>911</v>
      </c>
    </row>
    <row r="912" spans="34:35" x14ac:dyDescent="0.15">
      <c r="AH912" s="2">
        <f t="shared" ca="1" si="21"/>
        <v>0</v>
      </c>
      <c r="AI912" s="2">
        <v>912</v>
      </c>
    </row>
    <row r="913" spans="34:35" x14ac:dyDescent="0.15">
      <c r="AH913" s="2">
        <f t="shared" ca="1" si="21"/>
        <v>0</v>
      </c>
      <c r="AI913" s="2">
        <v>913</v>
      </c>
    </row>
    <row r="914" spans="34:35" x14ac:dyDescent="0.15">
      <c r="AH914" s="2">
        <f t="shared" ca="1" si="21"/>
        <v>0</v>
      </c>
      <c r="AI914" s="2">
        <v>914</v>
      </c>
    </row>
    <row r="915" spans="34:35" x14ac:dyDescent="0.15">
      <c r="AH915" s="2">
        <f t="shared" ca="1" si="21"/>
        <v>0</v>
      </c>
      <c r="AI915" s="2">
        <v>915</v>
      </c>
    </row>
    <row r="916" spans="34:35" x14ac:dyDescent="0.15">
      <c r="AH916" s="2">
        <f t="shared" ca="1" si="21"/>
        <v>0</v>
      </c>
      <c r="AI916" s="2">
        <v>916</v>
      </c>
    </row>
    <row r="917" spans="34:35" x14ac:dyDescent="0.15">
      <c r="AH917" s="2">
        <f t="shared" ca="1" si="21"/>
        <v>0</v>
      </c>
      <c r="AI917" s="2">
        <v>917</v>
      </c>
    </row>
    <row r="918" spans="34:35" x14ac:dyDescent="0.15">
      <c r="AH918" s="2">
        <f t="shared" ca="1" si="21"/>
        <v>0</v>
      </c>
      <c r="AI918" s="2">
        <v>918</v>
      </c>
    </row>
    <row r="919" spans="34:35" x14ac:dyDescent="0.15">
      <c r="AH919" s="2">
        <f t="shared" ca="1" si="21"/>
        <v>0</v>
      </c>
      <c r="AI919" s="2">
        <v>919</v>
      </c>
    </row>
    <row r="920" spans="34:35" x14ac:dyDescent="0.15">
      <c r="AH920" s="2">
        <f t="shared" ca="1" si="21"/>
        <v>0</v>
      </c>
      <c r="AI920" s="2">
        <v>920</v>
      </c>
    </row>
    <row r="921" spans="34:35" x14ac:dyDescent="0.15">
      <c r="AH921" s="2">
        <f t="shared" ca="1" si="21"/>
        <v>0</v>
      </c>
      <c r="AI921" s="2">
        <v>921</v>
      </c>
    </row>
    <row r="922" spans="34:35" x14ac:dyDescent="0.15">
      <c r="AH922" s="2">
        <f t="shared" ca="1" si="21"/>
        <v>0</v>
      </c>
      <c r="AI922" s="2">
        <v>922</v>
      </c>
    </row>
    <row r="923" spans="34:35" x14ac:dyDescent="0.15">
      <c r="AH923" s="2">
        <f t="shared" ca="1" si="21"/>
        <v>0</v>
      </c>
      <c r="AI923" s="2">
        <v>923</v>
      </c>
    </row>
    <row r="924" spans="34:35" x14ac:dyDescent="0.15">
      <c r="AH924" s="2">
        <f t="shared" ca="1" si="21"/>
        <v>0</v>
      </c>
      <c r="AI924" s="2">
        <v>924</v>
      </c>
    </row>
    <row r="925" spans="34:35" x14ac:dyDescent="0.15">
      <c r="AH925" s="2">
        <f t="shared" ca="1" si="21"/>
        <v>0</v>
      </c>
      <c r="AI925" s="2">
        <v>925</v>
      </c>
    </row>
    <row r="926" spans="34:35" x14ac:dyDescent="0.15">
      <c r="AH926" s="2">
        <f t="shared" ca="1" si="21"/>
        <v>0</v>
      </c>
      <c r="AI926" s="2">
        <v>926</v>
      </c>
    </row>
    <row r="927" spans="34:35" x14ac:dyDescent="0.15">
      <c r="AH927" s="2">
        <f t="shared" ca="1" si="21"/>
        <v>0</v>
      </c>
      <c r="AI927" s="2">
        <v>927</v>
      </c>
    </row>
    <row r="928" spans="34:35" x14ac:dyDescent="0.15">
      <c r="AH928" s="2">
        <f t="shared" ca="1" si="21"/>
        <v>0</v>
      </c>
      <c r="AI928" s="2">
        <v>928</v>
      </c>
    </row>
    <row r="929" spans="34:35" x14ac:dyDescent="0.15">
      <c r="AH929" s="2">
        <f t="shared" ca="1" si="21"/>
        <v>0</v>
      </c>
      <c r="AI929" s="2">
        <v>929</v>
      </c>
    </row>
    <row r="930" spans="34:35" x14ac:dyDescent="0.15">
      <c r="AH930" s="2">
        <f t="shared" ca="1" si="21"/>
        <v>0</v>
      </c>
      <c r="AI930" s="2">
        <v>930</v>
      </c>
    </row>
    <row r="931" spans="34:35" x14ac:dyDescent="0.15">
      <c r="AH931" s="2">
        <f t="shared" ca="1" si="21"/>
        <v>0</v>
      </c>
      <c r="AI931" s="2">
        <v>931</v>
      </c>
    </row>
    <row r="932" spans="34:35" x14ac:dyDescent="0.15">
      <c r="AH932" s="2">
        <f t="shared" ca="1" si="21"/>
        <v>0</v>
      </c>
      <c r="AI932" s="2">
        <v>932</v>
      </c>
    </row>
    <row r="933" spans="34:35" x14ac:dyDescent="0.15">
      <c r="AH933" s="2">
        <f t="shared" ca="1" si="21"/>
        <v>0</v>
      </c>
      <c r="AI933" s="2">
        <v>933</v>
      </c>
    </row>
    <row r="934" spans="34:35" x14ac:dyDescent="0.15">
      <c r="AH934" s="2">
        <f t="shared" ca="1" si="21"/>
        <v>0</v>
      </c>
      <c r="AI934" s="2">
        <v>934</v>
      </c>
    </row>
    <row r="935" spans="34:35" x14ac:dyDescent="0.15">
      <c r="AH935" s="2">
        <f t="shared" ca="1" si="21"/>
        <v>0</v>
      </c>
      <c r="AI935" s="2">
        <v>935</v>
      </c>
    </row>
    <row r="936" spans="34:35" x14ac:dyDescent="0.15">
      <c r="AH936" s="2">
        <f t="shared" ca="1" si="21"/>
        <v>0</v>
      </c>
      <c r="AI936" s="2">
        <v>936</v>
      </c>
    </row>
    <row r="937" spans="34:35" x14ac:dyDescent="0.15">
      <c r="AH937" s="2">
        <f t="shared" ca="1" si="21"/>
        <v>0</v>
      </c>
      <c r="AI937" s="2">
        <v>937</v>
      </c>
    </row>
    <row r="938" spans="34:35" x14ac:dyDescent="0.15">
      <c r="AH938" s="2">
        <f t="shared" ca="1" si="21"/>
        <v>0</v>
      </c>
      <c r="AI938" s="2">
        <v>938</v>
      </c>
    </row>
    <row r="939" spans="34:35" x14ac:dyDescent="0.15">
      <c r="AH939" s="2">
        <f t="shared" ca="1" si="21"/>
        <v>0</v>
      </c>
      <c r="AI939" s="2">
        <v>939</v>
      </c>
    </row>
    <row r="940" spans="34:35" x14ac:dyDescent="0.15">
      <c r="AH940" s="2">
        <f t="shared" ca="1" si="21"/>
        <v>0</v>
      </c>
      <c r="AI940" s="2">
        <v>940</v>
      </c>
    </row>
    <row r="941" spans="34:35" x14ac:dyDescent="0.15">
      <c r="AH941" s="2">
        <f t="shared" ca="1" si="21"/>
        <v>0</v>
      </c>
      <c r="AI941" s="2">
        <v>941</v>
      </c>
    </row>
    <row r="942" spans="34:35" x14ac:dyDescent="0.15">
      <c r="AH942" s="2">
        <f t="shared" ca="1" si="21"/>
        <v>0</v>
      </c>
      <c r="AI942" s="2">
        <v>942</v>
      </c>
    </row>
    <row r="943" spans="34:35" x14ac:dyDescent="0.15">
      <c r="AH943" s="2">
        <f t="shared" ca="1" si="21"/>
        <v>0</v>
      </c>
      <c r="AI943" s="2">
        <v>943</v>
      </c>
    </row>
    <row r="944" spans="34:35" x14ac:dyDescent="0.15">
      <c r="AH944" s="2">
        <f t="shared" ca="1" si="21"/>
        <v>0</v>
      </c>
      <c r="AI944" s="2">
        <v>944</v>
      </c>
    </row>
    <row r="945" spans="34:35" x14ac:dyDescent="0.15">
      <c r="AH945" s="2">
        <f t="shared" ca="1" si="21"/>
        <v>0</v>
      </c>
      <c r="AI945" s="2">
        <v>945</v>
      </c>
    </row>
    <row r="946" spans="34:35" x14ac:dyDescent="0.15">
      <c r="AH946" s="2">
        <f t="shared" ca="1" si="21"/>
        <v>0</v>
      </c>
      <c r="AI946" s="2">
        <v>946</v>
      </c>
    </row>
    <row r="947" spans="34:35" x14ac:dyDescent="0.15">
      <c r="AH947" s="2">
        <f t="shared" ca="1" si="21"/>
        <v>0</v>
      </c>
      <c r="AI947" s="2">
        <v>947</v>
      </c>
    </row>
    <row r="948" spans="34:35" x14ac:dyDescent="0.15">
      <c r="AH948" s="2">
        <f t="shared" ca="1" si="21"/>
        <v>0</v>
      </c>
      <c r="AI948" s="2">
        <v>948</v>
      </c>
    </row>
    <row r="949" spans="34:35" x14ac:dyDescent="0.15">
      <c r="AH949" s="2">
        <f t="shared" ca="1" si="21"/>
        <v>0</v>
      </c>
      <c r="AI949" s="2">
        <v>949</v>
      </c>
    </row>
    <row r="950" spans="34:35" x14ac:dyDescent="0.15">
      <c r="AH950" s="2">
        <f t="shared" ca="1" si="21"/>
        <v>0</v>
      </c>
      <c r="AI950" s="2">
        <v>950</v>
      </c>
    </row>
    <row r="951" spans="34:35" x14ac:dyDescent="0.15">
      <c r="AH951" s="2">
        <f t="shared" ca="1" si="21"/>
        <v>0</v>
      </c>
      <c r="AI951" s="2">
        <v>951</v>
      </c>
    </row>
    <row r="952" spans="34:35" x14ac:dyDescent="0.15">
      <c r="AH952" s="2">
        <f t="shared" ca="1" si="21"/>
        <v>0</v>
      </c>
      <c r="AI952" s="2">
        <v>952</v>
      </c>
    </row>
    <row r="953" spans="34:35" x14ac:dyDescent="0.15">
      <c r="AH953" s="2">
        <f t="shared" ca="1" si="21"/>
        <v>0</v>
      </c>
      <c r="AI953" s="2">
        <v>953</v>
      </c>
    </row>
    <row r="954" spans="34:35" x14ac:dyDescent="0.15">
      <c r="AH954" s="2">
        <f t="shared" ca="1" si="21"/>
        <v>0</v>
      </c>
      <c r="AI954" s="2">
        <v>954</v>
      </c>
    </row>
    <row r="955" spans="34:35" x14ac:dyDescent="0.15">
      <c r="AH955" s="2">
        <f t="shared" ca="1" si="21"/>
        <v>0</v>
      </c>
      <c r="AI955" s="2">
        <v>955</v>
      </c>
    </row>
    <row r="956" spans="34:35" x14ac:dyDescent="0.15">
      <c r="AH956" s="2">
        <f t="shared" ca="1" si="21"/>
        <v>0</v>
      </c>
      <c r="AI956" s="2">
        <v>956</v>
      </c>
    </row>
    <row r="957" spans="34:35" x14ac:dyDescent="0.15">
      <c r="AH957" s="2">
        <f t="shared" ca="1" si="21"/>
        <v>0</v>
      </c>
      <c r="AI957" s="2">
        <v>957</v>
      </c>
    </row>
    <row r="958" spans="34:35" x14ac:dyDescent="0.15">
      <c r="AH958" s="2">
        <f t="shared" ca="1" si="21"/>
        <v>0</v>
      </c>
      <c r="AI958" s="2">
        <v>958</v>
      </c>
    </row>
    <row r="959" spans="34:35" x14ac:dyDescent="0.15">
      <c r="AH959" s="2">
        <f t="shared" ca="1" si="21"/>
        <v>0</v>
      </c>
      <c r="AI959" s="2">
        <v>959</v>
      </c>
    </row>
    <row r="960" spans="34:35" x14ac:dyDescent="0.15">
      <c r="AH960" s="2">
        <f t="shared" ca="1" si="21"/>
        <v>0</v>
      </c>
      <c r="AI960" s="2">
        <v>960</v>
      </c>
    </row>
    <row r="961" spans="34:35" x14ac:dyDescent="0.15">
      <c r="AH961" s="2">
        <f t="shared" ca="1" si="21"/>
        <v>0</v>
      </c>
      <c r="AI961" s="2">
        <v>961</v>
      </c>
    </row>
    <row r="962" spans="34:35" x14ac:dyDescent="0.15">
      <c r="AH962" s="2">
        <f t="shared" ca="1" si="21"/>
        <v>0</v>
      </c>
      <c r="AI962" s="2">
        <v>962</v>
      </c>
    </row>
    <row r="963" spans="34:35" x14ac:dyDescent="0.15">
      <c r="AH963" s="2">
        <f t="shared" ca="1" si="21"/>
        <v>0</v>
      </c>
      <c r="AI963" s="2">
        <v>963</v>
      </c>
    </row>
    <row r="964" spans="34:35" x14ac:dyDescent="0.15">
      <c r="AH964" s="2">
        <f t="shared" ca="1" si="21"/>
        <v>0</v>
      </c>
      <c r="AI964" s="2">
        <v>964</v>
      </c>
    </row>
    <row r="965" spans="34:35" x14ac:dyDescent="0.15">
      <c r="AH965" s="2">
        <f t="shared" ca="1" si="21"/>
        <v>0</v>
      </c>
      <c r="AI965" s="2">
        <v>965</v>
      </c>
    </row>
    <row r="966" spans="34:35" x14ac:dyDescent="0.15">
      <c r="AH966" s="2">
        <f t="shared" ref="AH966:AH1029" ca="1" si="22">INDIRECT("'"&amp;$AD$7&amp;"'!"&amp;"B"&amp;ROW(B966))</f>
        <v>0</v>
      </c>
      <c r="AI966" s="2">
        <v>966</v>
      </c>
    </row>
    <row r="967" spans="34:35" x14ac:dyDescent="0.15">
      <c r="AH967" s="2">
        <f t="shared" ca="1" si="22"/>
        <v>0</v>
      </c>
      <c r="AI967" s="2">
        <v>967</v>
      </c>
    </row>
    <row r="968" spans="34:35" x14ac:dyDescent="0.15">
      <c r="AH968" s="2">
        <f t="shared" ca="1" si="22"/>
        <v>0</v>
      </c>
      <c r="AI968" s="2">
        <v>968</v>
      </c>
    </row>
    <row r="969" spans="34:35" x14ac:dyDescent="0.15">
      <c r="AH969" s="2">
        <f t="shared" ca="1" si="22"/>
        <v>0</v>
      </c>
      <c r="AI969" s="2">
        <v>969</v>
      </c>
    </row>
    <row r="970" spans="34:35" x14ac:dyDescent="0.15">
      <c r="AH970" s="2">
        <f t="shared" ca="1" si="22"/>
        <v>0</v>
      </c>
      <c r="AI970" s="2">
        <v>970</v>
      </c>
    </row>
    <row r="971" spans="34:35" x14ac:dyDescent="0.15">
      <c r="AH971" s="2">
        <f t="shared" ca="1" si="22"/>
        <v>0</v>
      </c>
      <c r="AI971" s="2">
        <v>971</v>
      </c>
    </row>
    <row r="972" spans="34:35" x14ac:dyDescent="0.15">
      <c r="AH972" s="2">
        <f t="shared" ca="1" si="22"/>
        <v>0</v>
      </c>
      <c r="AI972" s="2">
        <v>972</v>
      </c>
    </row>
    <row r="973" spans="34:35" x14ac:dyDescent="0.15">
      <c r="AH973" s="2">
        <f t="shared" ca="1" si="22"/>
        <v>0</v>
      </c>
      <c r="AI973" s="2">
        <v>973</v>
      </c>
    </row>
    <row r="974" spans="34:35" x14ac:dyDescent="0.15">
      <c r="AH974" s="2">
        <f t="shared" ca="1" si="22"/>
        <v>0</v>
      </c>
      <c r="AI974" s="2">
        <v>974</v>
      </c>
    </row>
    <row r="975" spans="34:35" x14ac:dyDescent="0.15">
      <c r="AH975" s="2">
        <f t="shared" ca="1" si="22"/>
        <v>0</v>
      </c>
      <c r="AI975" s="2">
        <v>975</v>
      </c>
    </row>
    <row r="976" spans="34:35" x14ac:dyDescent="0.15">
      <c r="AH976" s="2">
        <f t="shared" ca="1" si="22"/>
        <v>0</v>
      </c>
      <c r="AI976" s="2">
        <v>976</v>
      </c>
    </row>
    <row r="977" spans="34:35" x14ac:dyDescent="0.15">
      <c r="AH977" s="2">
        <f t="shared" ca="1" si="22"/>
        <v>0</v>
      </c>
      <c r="AI977" s="2">
        <v>977</v>
      </c>
    </row>
    <row r="978" spans="34:35" x14ac:dyDescent="0.15">
      <c r="AH978" s="2">
        <f t="shared" ca="1" si="22"/>
        <v>0</v>
      </c>
      <c r="AI978" s="2">
        <v>978</v>
      </c>
    </row>
    <row r="979" spans="34:35" x14ac:dyDescent="0.15">
      <c r="AH979" s="2">
        <f t="shared" ca="1" si="22"/>
        <v>0</v>
      </c>
      <c r="AI979" s="2">
        <v>979</v>
      </c>
    </row>
    <row r="980" spans="34:35" x14ac:dyDescent="0.15">
      <c r="AH980" s="2">
        <f t="shared" ca="1" si="22"/>
        <v>0</v>
      </c>
      <c r="AI980" s="2">
        <v>980</v>
      </c>
    </row>
    <row r="981" spans="34:35" x14ac:dyDescent="0.15">
      <c r="AH981" s="2">
        <f t="shared" ca="1" si="22"/>
        <v>0</v>
      </c>
      <c r="AI981" s="2">
        <v>981</v>
      </c>
    </row>
    <row r="982" spans="34:35" x14ac:dyDescent="0.15">
      <c r="AH982" s="2">
        <f t="shared" ca="1" si="22"/>
        <v>0</v>
      </c>
      <c r="AI982" s="2">
        <v>982</v>
      </c>
    </row>
    <row r="983" spans="34:35" x14ac:dyDescent="0.15">
      <c r="AH983" s="2">
        <f t="shared" ca="1" si="22"/>
        <v>0</v>
      </c>
      <c r="AI983" s="2">
        <v>983</v>
      </c>
    </row>
    <row r="984" spans="34:35" x14ac:dyDescent="0.15">
      <c r="AH984" s="2">
        <f t="shared" ca="1" si="22"/>
        <v>0</v>
      </c>
      <c r="AI984" s="2">
        <v>984</v>
      </c>
    </row>
    <row r="985" spans="34:35" x14ac:dyDescent="0.15">
      <c r="AH985" s="2">
        <f t="shared" ca="1" si="22"/>
        <v>0</v>
      </c>
      <c r="AI985" s="2">
        <v>985</v>
      </c>
    </row>
    <row r="986" spans="34:35" x14ac:dyDescent="0.15">
      <c r="AH986" s="2">
        <f t="shared" ca="1" si="22"/>
        <v>0</v>
      </c>
      <c r="AI986" s="2">
        <v>986</v>
      </c>
    </row>
    <row r="987" spans="34:35" x14ac:dyDescent="0.15">
      <c r="AH987" s="2">
        <f t="shared" ca="1" si="22"/>
        <v>0</v>
      </c>
      <c r="AI987" s="2">
        <v>987</v>
      </c>
    </row>
    <row r="988" spans="34:35" x14ac:dyDescent="0.15">
      <c r="AH988" s="2">
        <f t="shared" ca="1" si="22"/>
        <v>0</v>
      </c>
      <c r="AI988" s="2">
        <v>988</v>
      </c>
    </row>
    <row r="989" spans="34:35" x14ac:dyDescent="0.15">
      <c r="AH989" s="2">
        <f t="shared" ca="1" si="22"/>
        <v>0</v>
      </c>
      <c r="AI989" s="2">
        <v>989</v>
      </c>
    </row>
    <row r="990" spans="34:35" x14ac:dyDescent="0.15">
      <c r="AH990" s="2">
        <f t="shared" ca="1" si="22"/>
        <v>0</v>
      </c>
      <c r="AI990" s="2">
        <v>990</v>
      </c>
    </row>
    <row r="991" spans="34:35" x14ac:dyDescent="0.15">
      <c r="AH991" s="2">
        <f t="shared" ca="1" si="22"/>
        <v>0</v>
      </c>
      <c r="AI991" s="2">
        <v>991</v>
      </c>
    </row>
    <row r="992" spans="34:35" x14ac:dyDescent="0.15">
      <c r="AH992" s="2">
        <f t="shared" ca="1" si="22"/>
        <v>0</v>
      </c>
      <c r="AI992" s="2">
        <v>992</v>
      </c>
    </row>
    <row r="993" spans="34:35" x14ac:dyDescent="0.15">
      <c r="AH993" s="2">
        <f t="shared" ca="1" si="22"/>
        <v>0</v>
      </c>
      <c r="AI993" s="2">
        <v>993</v>
      </c>
    </row>
    <row r="994" spans="34:35" x14ac:dyDescent="0.15">
      <c r="AH994" s="2">
        <f t="shared" ca="1" si="22"/>
        <v>0</v>
      </c>
      <c r="AI994" s="2">
        <v>994</v>
      </c>
    </row>
    <row r="995" spans="34:35" x14ac:dyDescent="0.15">
      <c r="AH995" s="2">
        <f t="shared" ca="1" si="22"/>
        <v>0</v>
      </c>
      <c r="AI995" s="2">
        <v>995</v>
      </c>
    </row>
    <row r="996" spans="34:35" x14ac:dyDescent="0.15">
      <c r="AH996" s="2">
        <f t="shared" ca="1" si="22"/>
        <v>0</v>
      </c>
      <c r="AI996" s="2">
        <v>996</v>
      </c>
    </row>
    <row r="997" spans="34:35" x14ac:dyDescent="0.15">
      <c r="AH997" s="2">
        <f t="shared" ca="1" si="22"/>
        <v>0</v>
      </c>
      <c r="AI997" s="2">
        <v>997</v>
      </c>
    </row>
    <row r="998" spans="34:35" x14ac:dyDescent="0.15">
      <c r="AH998" s="2">
        <f t="shared" ca="1" si="22"/>
        <v>0</v>
      </c>
      <c r="AI998" s="2">
        <v>998</v>
      </c>
    </row>
    <row r="999" spans="34:35" x14ac:dyDescent="0.15">
      <c r="AH999" s="2">
        <f t="shared" ca="1" si="22"/>
        <v>0</v>
      </c>
      <c r="AI999" s="2">
        <v>999</v>
      </c>
    </row>
    <row r="1000" spans="34:35" x14ac:dyDescent="0.15">
      <c r="AH1000" s="2">
        <f t="shared" ca="1" si="22"/>
        <v>0</v>
      </c>
      <c r="AI1000" s="2">
        <v>1000</v>
      </c>
    </row>
    <row r="1001" spans="34:35" x14ac:dyDescent="0.15">
      <c r="AH1001" s="2">
        <f t="shared" ca="1" si="22"/>
        <v>0</v>
      </c>
      <c r="AI1001" s="2">
        <v>1001</v>
      </c>
    </row>
    <row r="1002" spans="34:35" x14ac:dyDescent="0.15">
      <c r="AH1002" s="2">
        <f t="shared" ca="1" si="22"/>
        <v>0</v>
      </c>
      <c r="AI1002" s="2">
        <v>1002</v>
      </c>
    </row>
    <row r="1003" spans="34:35" x14ac:dyDescent="0.15">
      <c r="AH1003" s="2">
        <f t="shared" ca="1" si="22"/>
        <v>0</v>
      </c>
      <c r="AI1003" s="2">
        <v>1003</v>
      </c>
    </row>
    <row r="1004" spans="34:35" x14ac:dyDescent="0.15">
      <c r="AH1004" s="2">
        <f t="shared" ca="1" si="22"/>
        <v>0</v>
      </c>
      <c r="AI1004" s="2">
        <v>1004</v>
      </c>
    </row>
    <row r="1005" spans="34:35" x14ac:dyDescent="0.15">
      <c r="AH1005" s="2">
        <f t="shared" ca="1" si="22"/>
        <v>0</v>
      </c>
      <c r="AI1005" s="2">
        <v>1005</v>
      </c>
    </row>
    <row r="1006" spans="34:35" x14ac:dyDescent="0.15">
      <c r="AH1006" s="2">
        <f t="shared" ca="1" si="22"/>
        <v>0</v>
      </c>
      <c r="AI1006" s="2">
        <v>1006</v>
      </c>
    </row>
    <row r="1007" spans="34:35" x14ac:dyDescent="0.15">
      <c r="AH1007" s="2">
        <f t="shared" ca="1" si="22"/>
        <v>0</v>
      </c>
      <c r="AI1007" s="2">
        <v>1007</v>
      </c>
    </row>
    <row r="1008" spans="34:35" x14ac:dyDescent="0.15">
      <c r="AH1008" s="2">
        <f t="shared" ca="1" si="22"/>
        <v>0</v>
      </c>
      <c r="AI1008" s="2">
        <v>1008</v>
      </c>
    </row>
    <row r="1009" spans="34:35" x14ac:dyDescent="0.15">
      <c r="AH1009" s="2">
        <f t="shared" ca="1" si="22"/>
        <v>0</v>
      </c>
      <c r="AI1009" s="2">
        <v>1009</v>
      </c>
    </row>
    <row r="1010" spans="34:35" x14ac:dyDescent="0.15">
      <c r="AH1010" s="2">
        <f t="shared" ca="1" si="22"/>
        <v>0</v>
      </c>
      <c r="AI1010" s="2">
        <v>1010</v>
      </c>
    </row>
    <row r="1011" spans="34:35" x14ac:dyDescent="0.15">
      <c r="AH1011" s="2">
        <f t="shared" ca="1" si="22"/>
        <v>0</v>
      </c>
      <c r="AI1011" s="2">
        <v>1011</v>
      </c>
    </row>
    <row r="1012" spans="34:35" x14ac:dyDescent="0.15">
      <c r="AH1012" s="2">
        <f t="shared" ca="1" si="22"/>
        <v>0</v>
      </c>
      <c r="AI1012" s="2">
        <v>1012</v>
      </c>
    </row>
    <row r="1013" spans="34:35" x14ac:dyDescent="0.15">
      <c r="AH1013" s="2">
        <f t="shared" ca="1" si="22"/>
        <v>0</v>
      </c>
      <c r="AI1013" s="2">
        <v>1013</v>
      </c>
    </row>
    <row r="1014" spans="34:35" x14ac:dyDescent="0.15">
      <c r="AH1014" s="2">
        <f t="shared" ca="1" si="22"/>
        <v>0</v>
      </c>
      <c r="AI1014" s="2">
        <v>1014</v>
      </c>
    </row>
    <row r="1015" spans="34:35" x14ac:dyDescent="0.15">
      <c r="AH1015" s="2">
        <f t="shared" ca="1" si="22"/>
        <v>0</v>
      </c>
      <c r="AI1015" s="2">
        <v>1015</v>
      </c>
    </row>
    <row r="1016" spans="34:35" x14ac:dyDescent="0.15">
      <c r="AH1016" s="2">
        <f t="shared" ca="1" si="22"/>
        <v>0</v>
      </c>
      <c r="AI1016" s="2">
        <v>1016</v>
      </c>
    </row>
    <row r="1017" spans="34:35" x14ac:dyDescent="0.15">
      <c r="AH1017" s="2">
        <f t="shared" ca="1" si="22"/>
        <v>0</v>
      </c>
      <c r="AI1017" s="2">
        <v>1017</v>
      </c>
    </row>
    <row r="1018" spans="34:35" x14ac:dyDescent="0.15">
      <c r="AH1018" s="2">
        <f t="shared" ca="1" si="22"/>
        <v>0</v>
      </c>
      <c r="AI1018" s="2">
        <v>1018</v>
      </c>
    </row>
    <row r="1019" spans="34:35" x14ac:dyDescent="0.15">
      <c r="AH1019" s="2">
        <f t="shared" ca="1" si="22"/>
        <v>0</v>
      </c>
      <c r="AI1019" s="2">
        <v>1019</v>
      </c>
    </row>
    <row r="1020" spans="34:35" x14ac:dyDescent="0.15">
      <c r="AH1020" s="2">
        <f t="shared" ca="1" si="22"/>
        <v>0</v>
      </c>
      <c r="AI1020" s="2">
        <v>1020</v>
      </c>
    </row>
    <row r="1021" spans="34:35" x14ac:dyDescent="0.15">
      <c r="AH1021" s="2">
        <f t="shared" ca="1" si="22"/>
        <v>0</v>
      </c>
      <c r="AI1021" s="2">
        <v>1021</v>
      </c>
    </row>
    <row r="1022" spans="34:35" x14ac:dyDescent="0.15">
      <c r="AH1022" s="2">
        <f t="shared" ca="1" si="22"/>
        <v>0</v>
      </c>
      <c r="AI1022" s="2">
        <v>1022</v>
      </c>
    </row>
    <row r="1023" spans="34:35" x14ac:dyDescent="0.15">
      <c r="AH1023" s="2">
        <f t="shared" ca="1" si="22"/>
        <v>0</v>
      </c>
      <c r="AI1023" s="2">
        <v>1023</v>
      </c>
    </row>
    <row r="1024" spans="34:35" x14ac:dyDescent="0.15">
      <c r="AH1024" s="2">
        <f t="shared" ca="1" si="22"/>
        <v>0</v>
      </c>
      <c r="AI1024" s="2">
        <v>1024</v>
      </c>
    </row>
    <row r="1025" spans="34:35" x14ac:dyDescent="0.15">
      <c r="AH1025" s="2">
        <f t="shared" ca="1" si="22"/>
        <v>0</v>
      </c>
      <c r="AI1025" s="2">
        <v>1025</v>
      </c>
    </row>
    <row r="1026" spans="34:35" x14ac:dyDescent="0.15">
      <c r="AH1026" s="2">
        <f t="shared" ca="1" si="22"/>
        <v>0</v>
      </c>
      <c r="AI1026" s="2">
        <v>1026</v>
      </c>
    </row>
    <row r="1027" spans="34:35" x14ac:dyDescent="0.15">
      <c r="AH1027" s="2">
        <f t="shared" ca="1" si="22"/>
        <v>0</v>
      </c>
      <c r="AI1027" s="2">
        <v>1027</v>
      </c>
    </row>
    <row r="1028" spans="34:35" x14ac:dyDescent="0.15">
      <c r="AH1028" s="2">
        <f t="shared" ca="1" si="22"/>
        <v>0</v>
      </c>
      <c r="AI1028" s="2">
        <v>1028</v>
      </c>
    </row>
    <row r="1029" spans="34:35" x14ac:dyDescent="0.15">
      <c r="AH1029" s="2">
        <f t="shared" ca="1" si="22"/>
        <v>0</v>
      </c>
      <c r="AI1029" s="2">
        <v>1029</v>
      </c>
    </row>
    <row r="1030" spans="34:35" x14ac:dyDescent="0.15">
      <c r="AH1030" s="2">
        <f t="shared" ref="AH1030:AH1093" ca="1" si="23">INDIRECT("'"&amp;$AD$7&amp;"'!"&amp;"B"&amp;ROW(B1030))</f>
        <v>0</v>
      </c>
      <c r="AI1030" s="2">
        <v>1030</v>
      </c>
    </row>
    <row r="1031" spans="34:35" x14ac:dyDescent="0.15">
      <c r="AH1031" s="2">
        <f t="shared" ca="1" si="23"/>
        <v>0</v>
      </c>
      <c r="AI1031" s="2">
        <v>1031</v>
      </c>
    </row>
    <row r="1032" spans="34:35" x14ac:dyDescent="0.15">
      <c r="AH1032" s="2">
        <f t="shared" ca="1" si="23"/>
        <v>0</v>
      </c>
      <c r="AI1032" s="2">
        <v>1032</v>
      </c>
    </row>
    <row r="1033" spans="34:35" x14ac:dyDescent="0.15">
      <c r="AH1033" s="2">
        <f t="shared" ca="1" si="23"/>
        <v>0</v>
      </c>
      <c r="AI1033" s="2">
        <v>1033</v>
      </c>
    </row>
    <row r="1034" spans="34:35" x14ac:dyDescent="0.15">
      <c r="AH1034" s="2">
        <f t="shared" ca="1" si="23"/>
        <v>0</v>
      </c>
      <c r="AI1034" s="2">
        <v>1034</v>
      </c>
    </row>
    <row r="1035" spans="34:35" x14ac:dyDescent="0.15">
      <c r="AH1035" s="2">
        <f t="shared" ca="1" si="23"/>
        <v>0</v>
      </c>
      <c r="AI1035" s="2">
        <v>1035</v>
      </c>
    </row>
    <row r="1036" spans="34:35" x14ac:dyDescent="0.15">
      <c r="AH1036" s="2">
        <f t="shared" ca="1" si="23"/>
        <v>0</v>
      </c>
      <c r="AI1036" s="2">
        <v>1036</v>
      </c>
    </row>
    <row r="1037" spans="34:35" x14ac:dyDescent="0.15">
      <c r="AH1037" s="2">
        <f t="shared" ca="1" si="23"/>
        <v>0</v>
      </c>
      <c r="AI1037" s="2">
        <v>1037</v>
      </c>
    </row>
    <row r="1038" spans="34:35" x14ac:dyDescent="0.15">
      <c r="AH1038" s="2">
        <f t="shared" ca="1" si="23"/>
        <v>0</v>
      </c>
      <c r="AI1038" s="2">
        <v>1038</v>
      </c>
    </row>
    <row r="1039" spans="34:35" x14ac:dyDescent="0.15">
      <c r="AH1039" s="2">
        <f t="shared" ca="1" si="23"/>
        <v>0</v>
      </c>
      <c r="AI1039" s="2">
        <v>1039</v>
      </c>
    </row>
    <row r="1040" spans="34:35" x14ac:dyDescent="0.15">
      <c r="AH1040" s="2">
        <f t="shared" ca="1" si="23"/>
        <v>0</v>
      </c>
      <c r="AI1040" s="2">
        <v>1040</v>
      </c>
    </row>
    <row r="1041" spans="34:35" x14ac:dyDescent="0.15">
      <c r="AH1041" s="2">
        <f t="shared" ca="1" si="23"/>
        <v>0</v>
      </c>
      <c r="AI1041" s="2">
        <v>1041</v>
      </c>
    </row>
    <row r="1042" spans="34:35" x14ac:dyDescent="0.15">
      <c r="AH1042" s="2">
        <f t="shared" ca="1" si="23"/>
        <v>0</v>
      </c>
      <c r="AI1042" s="2">
        <v>1042</v>
      </c>
    </row>
    <row r="1043" spans="34:35" x14ac:dyDescent="0.15">
      <c r="AH1043" s="2">
        <f t="shared" ca="1" si="23"/>
        <v>0</v>
      </c>
      <c r="AI1043" s="2">
        <v>1043</v>
      </c>
    </row>
    <row r="1044" spans="34:35" x14ac:dyDescent="0.15">
      <c r="AH1044" s="2">
        <f t="shared" ca="1" si="23"/>
        <v>0</v>
      </c>
      <c r="AI1044" s="2">
        <v>1044</v>
      </c>
    </row>
    <row r="1045" spans="34:35" x14ac:dyDescent="0.15">
      <c r="AH1045" s="2">
        <f t="shared" ca="1" si="23"/>
        <v>0</v>
      </c>
      <c r="AI1045" s="2">
        <v>1045</v>
      </c>
    </row>
    <row r="1046" spans="34:35" x14ac:dyDescent="0.15">
      <c r="AH1046" s="2">
        <f t="shared" ca="1" si="23"/>
        <v>0</v>
      </c>
      <c r="AI1046" s="2">
        <v>1046</v>
      </c>
    </row>
    <row r="1047" spans="34:35" x14ac:dyDescent="0.15">
      <c r="AH1047" s="2">
        <f t="shared" ca="1" si="23"/>
        <v>0</v>
      </c>
      <c r="AI1047" s="2">
        <v>1047</v>
      </c>
    </row>
    <row r="1048" spans="34:35" x14ac:dyDescent="0.15">
      <c r="AH1048" s="2">
        <f t="shared" ca="1" si="23"/>
        <v>0</v>
      </c>
      <c r="AI1048" s="2">
        <v>1048</v>
      </c>
    </row>
    <row r="1049" spans="34:35" x14ac:dyDescent="0.15">
      <c r="AH1049" s="2">
        <f t="shared" ca="1" si="23"/>
        <v>0</v>
      </c>
      <c r="AI1049" s="2">
        <v>1049</v>
      </c>
    </row>
    <row r="1050" spans="34:35" x14ac:dyDescent="0.15">
      <c r="AH1050" s="2">
        <f t="shared" ca="1" si="23"/>
        <v>0</v>
      </c>
      <c r="AI1050" s="2">
        <v>1050</v>
      </c>
    </row>
    <row r="1051" spans="34:35" x14ac:dyDescent="0.15">
      <c r="AH1051" s="2">
        <f t="shared" ca="1" si="23"/>
        <v>0</v>
      </c>
      <c r="AI1051" s="2">
        <v>1051</v>
      </c>
    </row>
    <row r="1052" spans="34:35" x14ac:dyDescent="0.15">
      <c r="AH1052" s="2">
        <f t="shared" ca="1" si="23"/>
        <v>0</v>
      </c>
      <c r="AI1052" s="2">
        <v>1052</v>
      </c>
    </row>
    <row r="1053" spans="34:35" x14ac:dyDescent="0.15">
      <c r="AH1053" s="2">
        <f t="shared" ca="1" si="23"/>
        <v>0</v>
      </c>
      <c r="AI1053" s="2">
        <v>1053</v>
      </c>
    </row>
    <row r="1054" spans="34:35" x14ac:dyDescent="0.15">
      <c r="AH1054" s="2">
        <f t="shared" ca="1" si="23"/>
        <v>0</v>
      </c>
      <c r="AI1054" s="2">
        <v>1054</v>
      </c>
    </row>
    <row r="1055" spans="34:35" x14ac:dyDescent="0.15">
      <c r="AH1055" s="2">
        <f t="shared" ca="1" si="23"/>
        <v>0</v>
      </c>
      <c r="AI1055" s="2">
        <v>1055</v>
      </c>
    </row>
    <row r="1056" spans="34:35" x14ac:dyDescent="0.15">
      <c r="AH1056" s="2">
        <f t="shared" ca="1" si="23"/>
        <v>0</v>
      </c>
      <c r="AI1056" s="2">
        <v>1056</v>
      </c>
    </row>
    <row r="1057" spans="34:35" x14ac:dyDescent="0.15">
      <c r="AH1057" s="2">
        <f t="shared" ca="1" si="23"/>
        <v>0</v>
      </c>
      <c r="AI1057" s="2">
        <v>1057</v>
      </c>
    </row>
    <row r="1058" spans="34:35" x14ac:dyDescent="0.15">
      <c r="AH1058" s="2">
        <f t="shared" ca="1" si="23"/>
        <v>0</v>
      </c>
      <c r="AI1058" s="2">
        <v>1058</v>
      </c>
    </row>
    <row r="1059" spans="34:35" x14ac:dyDescent="0.15">
      <c r="AH1059" s="2">
        <f t="shared" ca="1" si="23"/>
        <v>0</v>
      </c>
      <c r="AI1059" s="2">
        <v>1059</v>
      </c>
    </row>
    <row r="1060" spans="34:35" x14ac:dyDescent="0.15">
      <c r="AH1060" s="2">
        <f t="shared" ca="1" si="23"/>
        <v>0</v>
      </c>
      <c r="AI1060" s="2">
        <v>1060</v>
      </c>
    </row>
    <row r="1061" spans="34:35" x14ac:dyDescent="0.15">
      <c r="AH1061" s="2">
        <f t="shared" ca="1" si="23"/>
        <v>0</v>
      </c>
      <c r="AI1061" s="2">
        <v>1061</v>
      </c>
    </row>
    <row r="1062" spans="34:35" x14ac:dyDescent="0.15">
      <c r="AH1062" s="2">
        <f t="shared" ca="1" si="23"/>
        <v>0</v>
      </c>
      <c r="AI1062" s="2">
        <v>1062</v>
      </c>
    </row>
    <row r="1063" spans="34:35" x14ac:dyDescent="0.15">
      <c r="AH1063" s="2">
        <f t="shared" ca="1" si="23"/>
        <v>0</v>
      </c>
      <c r="AI1063" s="2">
        <v>1063</v>
      </c>
    </row>
    <row r="1064" spans="34:35" x14ac:dyDescent="0.15">
      <c r="AH1064" s="2">
        <f t="shared" ca="1" si="23"/>
        <v>0</v>
      </c>
      <c r="AI1064" s="2">
        <v>1064</v>
      </c>
    </row>
    <row r="1065" spans="34:35" x14ac:dyDescent="0.15">
      <c r="AH1065" s="2">
        <f t="shared" ca="1" si="23"/>
        <v>0</v>
      </c>
      <c r="AI1065" s="2">
        <v>1065</v>
      </c>
    </row>
    <row r="1066" spans="34:35" x14ac:dyDescent="0.15">
      <c r="AH1066" s="2">
        <f t="shared" ca="1" si="23"/>
        <v>0</v>
      </c>
      <c r="AI1066" s="2">
        <v>1066</v>
      </c>
    </row>
    <row r="1067" spans="34:35" x14ac:dyDescent="0.15">
      <c r="AH1067" s="2">
        <f t="shared" ca="1" si="23"/>
        <v>0</v>
      </c>
      <c r="AI1067" s="2">
        <v>1067</v>
      </c>
    </row>
    <row r="1068" spans="34:35" x14ac:dyDescent="0.15">
      <c r="AH1068" s="2">
        <f t="shared" ca="1" si="23"/>
        <v>0</v>
      </c>
      <c r="AI1068" s="2">
        <v>1068</v>
      </c>
    </row>
    <row r="1069" spans="34:35" x14ac:dyDescent="0.15">
      <c r="AH1069" s="2">
        <f t="shared" ca="1" si="23"/>
        <v>0</v>
      </c>
      <c r="AI1069" s="2">
        <v>1069</v>
      </c>
    </row>
    <row r="1070" spans="34:35" x14ac:dyDescent="0.15">
      <c r="AH1070" s="2">
        <f t="shared" ca="1" si="23"/>
        <v>0</v>
      </c>
      <c r="AI1070" s="2">
        <v>1070</v>
      </c>
    </row>
    <row r="1071" spans="34:35" x14ac:dyDescent="0.15">
      <c r="AH1071" s="2">
        <f t="shared" ca="1" si="23"/>
        <v>0</v>
      </c>
      <c r="AI1071" s="2">
        <v>1071</v>
      </c>
    </row>
    <row r="1072" spans="34:35" x14ac:dyDescent="0.15">
      <c r="AH1072" s="2">
        <f t="shared" ca="1" si="23"/>
        <v>0</v>
      </c>
      <c r="AI1072" s="2">
        <v>1072</v>
      </c>
    </row>
    <row r="1073" spans="34:35" x14ac:dyDescent="0.15">
      <c r="AH1073" s="2">
        <f t="shared" ca="1" si="23"/>
        <v>0</v>
      </c>
      <c r="AI1073" s="2">
        <v>1073</v>
      </c>
    </row>
    <row r="1074" spans="34:35" x14ac:dyDescent="0.15">
      <c r="AH1074" s="2">
        <f t="shared" ca="1" si="23"/>
        <v>0</v>
      </c>
      <c r="AI1074" s="2">
        <v>1074</v>
      </c>
    </row>
    <row r="1075" spans="34:35" x14ac:dyDescent="0.15">
      <c r="AH1075" s="2">
        <f t="shared" ca="1" si="23"/>
        <v>0</v>
      </c>
      <c r="AI1075" s="2">
        <v>1075</v>
      </c>
    </row>
    <row r="1076" spans="34:35" x14ac:dyDescent="0.15">
      <c r="AH1076" s="2">
        <f t="shared" ca="1" si="23"/>
        <v>0</v>
      </c>
      <c r="AI1076" s="2">
        <v>1076</v>
      </c>
    </row>
    <row r="1077" spans="34:35" x14ac:dyDescent="0.15">
      <c r="AH1077" s="2">
        <f t="shared" ca="1" si="23"/>
        <v>0</v>
      </c>
      <c r="AI1077" s="2">
        <v>1077</v>
      </c>
    </row>
    <row r="1078" spans="34:35" x14ac:dyDescent="0.15">
      <c r="AH1078" s="2">
        <f t="shared" ca="1" si="23"/>
        <v>0</v>
      </c>
      <c r="AI1078" s="2">
        <v>1078</v>
      </c>
    </row>
    <row r="1079" spans="34:35" x14ac:dyDescent="0.15">
      <c r="AH1079" s="2">
        <f t="shared" ca="1" si="23"/>
        <v>0</v>
      </c>
      <c r="AI1079" s="2">
        <v>1079</v>
      </c>
    </row>
    <row r="1080" spans="34:35" x14ac:dyDescent="0.15">
      <c r="AH1080" s="2">
        <f t="shared" ca="1" si="23"/>
        <v>0</v>
      </c>
      <c r="AI1080" s="2">
        <v>1080</v>
      </c>
    </row>
    <row r="1081" spans="34:35" x14ac:dyDescent="0.15">
      <c r="AH1081" s="2">
        <f t="shared" ca="1" si="23"/>
        <v>0</v>
      </c>
      <c r="AI1081" s="2">
        <v>1081</v>
      </c>
    </row>
    <row r="1082" spans="34:35" x14ac:dyDescent="0.15">
      <c r="AH1082" s="2">
        <f t="shared" ca="1" si="23"/>
        <v>0</v>
      </c>
      <c r="AI1082" s="2">
        <v>1082</v>
      </c>
    </row>
    <row r="1083" spans="34:35" x14ac:dyDescent="0.15">
      <c r="AH1083" s="2">
        <f t="shared" ca="1" si="23"/>
        <v>0</v>
      </c>
      <c r="AI1083" s="2">
        <v>1083</v>
      </c>
    </row>
    <row r="1084" spans="34:35" x14ac:dyDescent="0.15">
      <c r="AH1084" s="2">
        <f t="shared" ca="1" si="23"/>
        <v>0</v>
      </c>
      <c r="AI1084" s="2">
        <v>1084</v>
      </c>
    </row>
    <row r="1085" spans="34:35" x14ac:dyDescent="0.15">
      <c r="AH1085" s="2">
        <f t="shared" ca="1" si="23"/>
        <v>0</v>
      </c>
      <c r="AI1085" s="2">
        <v>1085</v>
      </c>
    </row>
    <row r="1086" spans="34:35" x14ac:dyDescent="0.15">
      <c r="AH1086" s="2">
        <f t="shared" ca="1" si="23"/>
        <v>0</v>
      </c>
      <c r="AI1086" s="2">
        <v>1086</v>
      </c>
    </row>
    <row r="1087" spans="34:35" x14ac:dyDescent="0.15">
      <c r="AH1087" s="2">
        <f t="shared" ca="1" si="23"/>
        <v>0</v>
      </c>
      <c r="AI1087" s="2">
        <v>1087</v>
      </c>
    </row>
    <row r="1088" spans="34:35" x14ac:dyDescent="0.15">
      <c r="AH1088" s="2">
        <f t="shared" ca="1" si="23"/>
        <v>0</v>
      </c>
      <c r="AI1088" s="2">
        <v>1088</v>
      </c>
    </row>
    <row r="1089" spans="34:35" x14ac:dyDescent="0.15">
      <c r="AH1089" s="2">
        <f t="shared" ca="1" si="23"/>
        <v>0</v>
      </c>
      <c r="AI1089" s="2">
        <v>1089</v>
      </c>
    </row>
    <row r="1090" spans="34:35" x14ac:dyDescent="0.15">
      <c r="AH1090" s="2">
        <f t="shared" ca="1" si="23"/>
        <v>0</v>
      </c>
      <c r="AI1090" s="2">
        <v>1090</v>
      </c>
    </row>
    <row r="1091" spans="34:35" x14ac:dyDescent="0.15">
      <c r="AH1091" s="2">
        <f t="shared" ca="1" si="23"/>
        <v>0</v>
      </c>
      <c r="AI1091" s="2">
        <v>1091</v>
      </c>
    </row>
    <row r="1092" spans="34:35" x14ac:dyDescent="0.15">
      <c r="AH1092" s="2">
        <f t="shared" ca="1" si="23"/>
        <v>0</v>
      </c>
      <c r="AI1092" s="2">
        <v>1092</v>
      </c>
    </row>
    <row r="1093" spans="34:35" x14ac:dyDescent="0.15">
      <c r="AH1093" s="2">
        <f t="shared" ca="1" si="23"/>
        <v>0</v>
      </c>
      <c r="AI1093" s="2">
        <v>1093</v>
      </c>
    </row>
    <row r="1094" spans="34:35" x14ac:dyDescent="0.15">
      <c r="AH1094" s="2">
        <f t="shared" ref="AH1094:AH1157" ca="1" si="24">INDIRECT("'"&amp;$AD$7&amp;"'!"&amp;"B"&amp;ROW(B1094))</f>
        <v>0</v>
      </c>
      <c r="AI1094" s="2">
        <v>1094</v>
      </c>
    </row>
    <row r="1095" spans="34:35" x14ac:dyDescent="0.15">
      <c r="AH1095" s="2">
        <f t="shared" ca="1" si="24"/>
        <v>0</v>
      </c>
      <c r="AI1095" s="2">
        <v>1095</v>
      </c>
    </row>
    <row r="1096" spans="34:35" x14ac:dyDescent="0.15">
      <c r="AH1096" s="2">
        <f t="shared" ca="1" si="24"/>
        <v>0</v>
      </c>
      <c r="AI1096" s="2">
        <v>1096</v>
      </c>
    </row>
    <row r="1097" spans="34:35" x14ac:dyDescent="0.15">
      <c r="AH1097" s="2">
        <f t="shared" ca="1" si="24"/>
        <v>0</v>
      </c>
      <c r="AI1097" s="2">
        <v>1097</v>
      </c>
    </row>
    <row r="1098" spans="34:35" x14ac:dyDescent="0.15">
      <c r="AH1098" s="2">
        <f t="shared" ca="1" si="24"/>
        <v>0</v>
      </c>
      <c r="AI1098" s="2">
        <v>1098</v>
      </c>
    </row>
    <row r="1099" spans="34:35" x14ac:dyDescent="0.15">
      <c r="AH1099" s="2">
        <f t="shared" ca="1" si="24"/>
        <v>0</v>
      </c>
      <c r="AI1099" s="2">
        <v>1099</v>
      </c>
    </row>
    <row r="1100" spans="34:35" x14ac:dyDescent="0.15">
      <c r="AH1100" s="2">
        <f t="shared" ca="1" si="24"/>
        <v>0</v>
      </c>
      <c r="AI1100" s="2">
        <v>1100</v>
      </c>
    </row>
    <row r="1101" spans="34:35" x14ac:dyDescent="0.15">
      <c r="AH1101" s="2">
        <f t="shared" ca="1" si="24"/>
        <v>0</v>
      </c>
      <c r="AI1101" s="2">
        <v>1101</v>
      </c>
    </row>
    <row r="1102" spans="34:35" x14ac:dyDescent="0.15">
      <c r="AH1102" s="2">
        <f t="shared" ca="1" si="24"/>
        <v>0</v>
      </c>
      <c r="AI1102" s="2">
        <v>1102</v>
      </c>
    </row>
    <row r="1103" spans="34:35" x14ac:dyDescent="0.15">
      <c r="AH1103" s="2">
        <f t="shared" ca="1" si="24"/>
        <v>0</v>
      </c>
      <c r="AI1103" s="2">
        <v>1103</v>
      </c>
    </row>
    <row r="1104" spans="34:35" x14ac:dyDescent="0.15">
      <c r="AH1104" s="2">
        <f t="shared" ca="1" si="24"/>
        <v>0</v>
      </c>
      <c r="AI1104" s="2">
        <v>1104</v>
      </c>
    </row>
    <row r="1105" spans="34:35" x14ac:dyDescent="0.15">
      <c r="AH1105" s="2">
        <f t="shared" ca="1" si="24"/>
        <v>0</v>
      </c>
      <c r="AI1105" s="2">
        <v>1105</v>
      </c>
    </row>
    <row r="1106" spans="34:35" x14ac:dyDescent="0.15">
      <c r="AH1106" s="2">
        <f t="shared" ca="1" si="24"/>
        <v>0</v>
      </c>
      <c r="AI1106" s="2">
        <v>1106</v>
      </c>
    </row>
    <row r="1107" spans="34:35" x14ac:dyDescent="0.15">
      <c r="AH1107" s="2">
        <f t="shared" ca="1" si="24"/>
        <v>0</v>
      </c>
      <c r="AI1107" s="2">
        <v>1107</v>
      </c>
    </row>
    <row r="1108" spans="34:35" x14ac:dyDescent="0.15">
      <c r="AH1108" s="2">
        <f t="shared" ca="1" si="24"/>
        <v>0</v>
      </c>
      <c r="AI1108" s="2">
        <v>1108</v>
      </c>
    </row>
    <row r="1109" spans="34:35" x14ac:dyDescent="0.15">
      <c r="AH1109" s="2">
        <f t="shared" ca="1" si="24"/>
        <v>0</v>
      </c>
      <c r="AI1109" s="2">
        <v>1109</v>
      </c>
    </row>
    <row r="1110" spans="34:35" x14ac:dyDescent="0.15">
      <c r="AH1110" s="2">
        <f t="shared" ca="1" si="24"/>
        <v>0</v>
      </c>
      <c r="AI1110" s="2">
        <v>1110</v>
      </c>
    </row>
    <row r="1111" spans="34:35" x14ac:dyDescent="0.15">
      <c r="AH1111" s="2">
        <f t="shared" ca="1" si="24"/>
        <v>0</v>
      </c>
      <c r="AI1111" s="2">
        <v>1111</v>
      </c>
    </row>
    <row r="1112" spans="34:35" x14ac:dyDescent="0.15">
      <c r="AH1112" s="2">
        <f t="shared" ca="1" si="24"/>
        <v>0</v>
      </c>
      <c r="AI1112" s="2">
        <v>1112</v>
      </c>
    </row>
    <row r="1113" spans="34:35" x14ac:dyDescent="0.15">
      <c r="AH1113" s="2">
        <f t="shared" ca="1" si="24"/>
        <v>0</v>
      </c>
      <c r="AI1113" s="2">
        <v>1113</v>
      </c>
    </row>
    <row r="1114" spans="34:35" x14ac:dyDescent="0.15">
      <c r="AH1114" s="2">
        <f t="shared" ca="1" si="24"/>
        <v>0</v>
      </c>
      <c r="AI1114" s="2">
        <v>1114</v>
      </c>
    </row>
    <row r="1115" spans="34:35" x14ac:dyDescent="0.15">
      <c r="AH1115" s="2">
        <f t="shared" ca="1" si="24"/>
        <v>0</v>
      </c>
      <c r="AI1115" s="2">
        <v>1115</v>
      </c>
    </row>
    <row r="1116" spans="34:35" x14ac:dyDescent="0.15">
      <c r="AH1116" s="2">
        <f t="shared" ca="1" si="24"/>
        <v>0</v>
      </c>
      <c r="AI1116" s="2">
        <v>1116</v>
      </c>
    </row>
    <row r="1117" spans="34:35" x14ac:dyDescent="0.15">
      <c r="AH1117" s="2">
        <f t="shared" ca="1" si="24"/>
        <v>0</v>
      </c>
      <c r="AI1117" s="2">
        <v>1117</v>
      </c>
    </row>
    <row r="1118" spans="34:35" x14ac:dyDescent="0.15">
      <c r="AH1118" s="2">
        <f t="shared" ca="1" si="24"/>
        <v>0</v>
      </c>
      <c r="AI1118" s="2">
        <v>1118</v>
      </c>
    </row>
    <row r="1119" spans="34:35" x14ac:dyDescent="0.15">
      <c r="AH1119" s="2">
        <f t="shared" ca="1" si="24"/>
        <v>0</v>
      </c>
      <c r="AI1119" s="2">
        <v>1119</v>
      </c>
    </row>
    <row r="1120" spans="34:35" x14ac:dyDescent="0.15">
      <c r="AH1120" s="2">
        <f t="shared" ca="1" si="24"/>
        <v>0</v>
      </c>
      <c r="AI1120" s="2">
        <v>1120</v>
      </c>
    </row>
    <row r="1121" spans="34:35" x14ac:dyDescent="0.15">
      <c r="AH1121" s="2">
        <f t="shared" ca="1" si="24"/>
        <v>0</v>
      </c>
      <c r="AI1121" s="2">
        <v>1121</v>
      </c>
    </row>
    <row r="1122" spans="34:35" x14ac:dyDescent="0.15">
      <c r="AH1122" s="2">
        <f t="shared" ca="1" si="24"/>
        <v>0</v>
      </c>
      <c r="AI1122" s="2">
        <v>1122</v>
      </c>
    </row>
    <row r="1123" spans="34:35" x14ac:dyDescent="0.15">
      <c r="AH1123" s="2">
        <f t="shared" ca="1" si="24"/>
        <v>0</v>
      </c>
      <c r="AI1123" s="2">
        <v>1123</v>
      </c>
    </row>
    <row r="1124" spans="34:35" x14ac:dyDescent="0.15">
      <c r="AH1124" s="2">
        <f t="shared" ca="1" si="24"/>
        <v>0</v>
      </c>
      <c r="AI1124" s="2">
        <v>1124</v>
      </c>
    </row>
    <row r="1125" spans="34:35" x14ac:dyDescent="0.15">
      <c r="AH1125" s="2">
        <f t="shared" ca="1" si="24"/>
        <v>0</v>
      </c>
      <c r="AI1125" s="2">
        <v>1125</v>
      </c>
    </row>
    <row r="1126" spans="34:35" x14ac:dyDescent="0.15">
      <c r="AH1126" s="2">
        <f t="shared" ca="1" si="24"/>
        <v>0</v>
      </c>
      <c r="AI1126" s="2">
        <v>1126</v>
      </c>
    </row>
    <row r="1127" spans="34:35" x14ac:dyDescent="0.15">
      <c r="AH1127" s="2">
        <f t="shared" ca="1" si="24"/>
        <v>0</v>
      </c>
      <c r="AI1127" s="2">
        <v>1127</v>
      </c>
    </row>
    <row r="1128" spans="34:35" x14ac:dyDescent="0.15">
      <c r="AH1128" s="2">
        <f t="shared" ca="1" si="24"/>
        <v>0</v>
      </c>
      <c r="AI1128" s="2">
        <v>1128</v>
      </c>
    </row>
    <row r="1129" spans="34:35" x14ac:dyDescent="0.15">
      <c r="AH1129" s="2">
        <f t="shared" ca="1" si="24"/>
        <v>0</v>
      </c>
      <c r="AI1129" s="2">
        <v>1129</v>
      </c>
    </row>
    <row r="1130" spans="34:35" x14ac:dyDescent="0.15">
      <c r="AH1130" s="2">
        <f t="shared" ca="1" si="24"/>
        <v>0</v>
      </c>
      <c r="AI1130" s="2">
        <v>1130</v>
      </c>
    </row>
    <row r="1131" spans="34:35" x14ac:dyDescent="0.15">
      <c r="AH1131" s="2">
        <f t="shared" ca="1" si="24"/>
        <v>0</v>
      </c>
      <c r="AI1131" s="2">
        <v>1131</v>
      </c>
    </row>
    <row r="1132" spans="34:35" x14ac:dyDescent="0.15">
      <c r="AH1132" s="2">
        <f t="shared" ca="1" si="24"/>
        <v>0</v>
      </c>
      <c r="AI1132" s="2">
        <v>1132</v>
      </c>
    </row>
    <row r="1133" spans="34:35" x14ac:dyDescent="0.15">
      <c r="AH1133" s="2">
        <f t="shared" ca="1" si="24"/>
        <v>0</v>
      </c>
      <c r="AI1133" s="2">
        <v>1133</v>
      </c>
    </row>
    <row r="1134" spans="34:35" x14ac:dyDescent="0.15">
      <c r="AH1134" s="2">
        <f t="shared" ca="1" si="24"/>
        <v>0</v>
      </c>
      <c r="AI1134" s="2">
        <v>1134</v>
      </c>
    </row>
    <row r="1135" spans="34:35" x14ac:dyDescent="0.15">
      <c r="AH1135" s="2">
        <f t="shared" ca="1" si="24"/>
        <v>0</v>
      </c>
      <c r="AI1135" s="2">
        <v>1135</v>
      </c>
    </row>
    <row r="1136" spans="34:35" x14ac:dyDescent="0.15">
      <c r="AH1136" s="2">
        <f t="shared" ca="1" si="24"/>
        <v>0</v>
      </c>
      <c r="AI1136" s="2">
        <v>1136</v>
      </c>
    </row>
    <row r="1137" spans="34:35" x14ac:dyDescent="0.15">
      <c r="AH1137" s="2">
        <f t="shared" ca="1" si="24"/>
        <v>0</v>
      </c>
      <c r="AI1137" s="2">
        <v>1137</v>
      </c>
    </row>
    <row r="1138" spans="34:35" x14ac:dyDescent="0.15">
      <c r="AH1138" s="2">
        <f t="shared" ca="1" si="24"/>
        <v>0</v>
      </c>
      <c r="AI1138" s="2">
        <v>1138</v>
      </c>
    </row>
    <row r="1139" spans="34:35" x14ac:dyDescent="0.15">
      <c r="AH1139" s="2">
        <f t="shared" ca="1" si="24"/>
        <v>0</v>
      </c>
      <c r="AI1139" s="2">
        <v>1139</v>
      </c>
    </row>
    <row r="1140" spans="34:35" x14ac:dyDescent="0.15">
      <c r="AH1140" s="2">
        <f t="shared" ca="1" si="24"/>
        <v>0</v>
      </c>
      <c r="AI1140" s="2">
        <v>1140</v>
      </c>
    </row>
    <row r="1141" spans="34:35" x14ac:dyDescent="0.15">
      <c r="AH1141" s="2">
        <f t="shared" ca="1" si="24"/>
        <v>0</v>
      </c>
      <c r="AI1141" s="2">
        <v>1141</v>
      </c>
    </row>
    <row r="1142" spans="34:35" x14ac:dyDescent="0.15">
      <c r="AH1142" s="2">
        <f t="shared" ca="1" si="24"/>
        <v>0</v>
      </c>
      <c r="AI1142" s="2">
        <v>1142</v>
      </c>
    </row>
    <row r="1143" spans="34:35" x14ac:dyDescent="0.15">
      <c r="AH1143" s="2">
        <f t="shared" ca="1" si="24"/>
        <v>0</v>
      </c>
      <c r="AI1143" s="2">
        <v>1143</v>
      </c>
    </row>
    <row r="1144" spans="34:35" x14ac:dyDescent="0.15">
      <c r="AH1144" s="2">
        <f t="shared" ca="1" si="24"/>
        <v>0</v>
      </c>
      <c r="AI1144" s="2">
        <v>1144</v>
      </c>
    </row>
    <row r="1145" spans="34:35" x14ac:dyDescent="0.15">
      <c r="AH1145" s="2">
        <f t="shared" ca="1" si="24"/>
        <v>0</v>
      </c>
      <c r="AI1145" s="2">
        <v>1145</v>
      </c>
    </row>
    <row r="1146" spans="34:35" x14ac:dyDescent="0.15">
      <c r="AH1146" s="2">
        <f t="shared" ca="1" si="24"/>
        <v>0</v>
      </c>
      <c r="AI1146" s="2">
        <v>1146</v>
      </c>
    </row>
    <row r="1147" spans="34:35" x14ac:dyDescent="0.15">
      <c r="AH1147" s="2">
        <f t="shared" ca="1" si="24"/>
        <v>0</v>
      </c>
      <c r="AI1147" s="2">
        <v>1147</v>
      </c>
    </row>
    <row r="1148" spans="34:35" x14ac:dyDescent="0.15">
      <c r="AH1148" s="2">
        <f t="shared" ca="1" si="24"/>
        <v>0</v>
      </c>
      <c r="AI1148" s="2">
        <v>1148</v>
      </c>
    </row>
    <row r="1149" spans="34:35" x14ac:dyDescent="0.15">
      <c r="AH1149" s="2">
        <f t="shared" ca="1" si="24"/>
        <v>0</v>
      </c>
      <c r="AI1149" s="2">
        <v>1149</v>
      </c>
    </row>
    <row r="1150" spans="34:35" x14ac:dyDescent="0.15">
      <c r="AH1150" s="2">
        <f t="shared" ca="1" si="24"/>
        <v>0</v>
      </c>
      <c r="AI1150" s="2">
        <v>1150</v>
      </c>
    </row>
    <row r="1151" spans="34:35" x14ac:dyDescent="0.15">
      <c r="AH1151" s="2">
        <f t="shared" ca="1" si="24"/>
        <v>0</v>
      </c>
      <c r="AI1151" s="2">
        <v>1151</v>
      </c>
    </row>
    <row r="1152" spans="34:35" x14ac:dyDescent="0.15">
      <c r="AH1152" s="2">
        <f t="shared" ca="1" si="24"/>
        <v>0</v>
      </c>
      <c r="AI1152" s="2">
        <v>1152</v>
      </c>
    </row>
    <row r="1153" spans="34:35" x14ac:dyDescent="0.15">
      <c r="AH1153" s="2">
        <f t="shared" ca="1" si="24"/>
        <v>0</v>
      </c>
      <c r="AI1153" s="2">
        <v>1153</v>
      </c>
    </row>
    <row r="1154" spans="34:35" x14ac:dyDescent="0.15">
      <c r="AH1154" s="2">
        <f t="shared" ca="1" si="24"/>
        <v>0</v>
      </c>
      <c r="AI1154" s="2">
        <v>1154</v>
      </c>
    </row>
    <row r="1155" spans="34:35" x14ac:dyDescent="0.15">
      <c r="AH1155" s="2">
        <f t="shared" ca="1" si="24"/>
        <v>0</v>
      </c>
      <c r="AI1155" s="2">
        <v>1155</v>
      </c>
    </row>
    <row r="1156" spans="34:35" x14ac:dyDescent="0.15">
      <c r="AH1156" s="2">
        <f t="shared" ca="1" si="24"/>
        <v>0</v>
      </c>
      <c r="AI1156" s="2">
        <v>1156</v>
      </c>
    </row>
    <row r="1157" spans="34:35" x14ac:dyDescent="0.15">
      <c r="AH1157" s="2">
        <f t="shared" ca="1" si="24"/>
        <v>0</v>
      </c>
      <c r="AI1157" s="2">
        <v>1157</v>
      </c>
    </row>
    <row r="1158" spans="34:35" x14ac:dyDescent="0.15">
      <c r="AH1158" s="2">
        <f t="shared" ref="AH1158:AH1221" ca="1" si="25">INDIRECT("'"&amp;$AD$7&amp;"'!"&amp;"B"&amp;ROW(B1158))</f>
        <v>0</v>
      </c>
      <c r="AI1158" s="2">
        <v>1158</v>
      </c>
    </row>
    <row r="1159" spans="34:35" x14ac:dyDescent="0.15">
      <c r="AH1159" s="2">
        <f t="shared" ca="1" si="25"/>
        <v>0</v>
      </c>
      <c r="AI1159" s="2">
        <v>1159</v>
      </c>
    </row>
    <row r="1160" spans="34:35" x14ac:dyDescent="0.15">
      <c r="AH1160" s="2">
        <f t="shared" ca="1" si="25"/>
        <v>0</v>
      </c>
      <c r="AI1160" s="2">
        <v>1160</v>
      </c>
    </row>
    <row r="1161" spans="34:35" x14ac:dyDescent="0.15">
      <c r="AH1161" s="2">
        <f t="shared" ca="1" si="25"/>
        <v>0</v>
      </c>
      <c r="AI1161" s="2">
        <v>1161</v>
      </c>
    </row>
    <row r="1162" spans="34:35" x14ac:dyDescent="0.15">
      <c r="AH1162" s="2">
        <f t="shared" ca="1" si="25"/>
        <v>0</v>
      </c>
      <c r="AI1162" s="2">
        <v>1162</v>
      </c>
    </row>
    <row r="1163" spans="34:35" x14ac:dyDescent="0.15">
      <c r="AH1163" s="2">
        <f t="shared" ca="1" si="25"/>
        <v>0</v>
      </c>
      <c r="AI1163" s="2">
        <v>1163</v>
      </c>
    </row>
    <row r="1164" spans="34:35" x14ac:dyDescent="0.15">
      <c r="AH1164" s="2">
        <f t="shared" ca="1" si="25"/>
        <v>0</v>
      </c>
      <c r="AI1164" s="2">
        <v>1164</v>
      </c>
    </row>
    <row r="1165" spans="34:35" x14ac:dyDescent="0.15">
      <c r="AH1165" s="2">
        <f t="shared" ca="1" si="25"/>
        <v>0</v>
      </c>
      <c r="AI1165" s="2">
        <v>1165</v>
      </c>
    </row>
    <row r="1166" spans="34:35" x14ac:dyDescent="0.15">
      <c r="AH1166" s="2">
        <f t="shared" ca="1" si="25"/>
        <v>0</v>
      </c>
      <c r="AI1166" s="2">
        <v>1166</v>
      </c>
    </row>
    <row r="1167" spans="34:35" x14ac:dyDescent="0.15">
      <c r="AH1167" s="2">
        <f t="shared" ca="1" si="25"/>
        <v>0</v>
      </c>
      <c r="AI1167" s="2">
        <v>1167</v>
      </c>
    </row>
    <row r="1168" spans="34:35" x14ac:dyDescent="0.15">
      <c r="AH1168" s="2">
        <f t="shared" ca="1" si="25"/>
        <v>0</v>
      </c>
      <c r="AI1168" s="2">
        <v>1168</v>
      </c>
    </row>
    <row r="1169" spans="34:35" x14ac:dyDescent="0.15">
      <c r="AH1169" s="2">
        <f t="shared" ca="1" si="25"/>
        <v>0</v>
      </c>
      <c r="AI1169" s="2">
        <v>1169</v>
      </c>
    </row>
    <row r="1170" spans="34:35" x14ac:dyDescent="0.15">
      <c r="AH1170" s="2">
        <f t="shared" ca="1" si="25"/>
        <v>0</v>
      </c>
      <c r="AI1170" s="2">
        <v>1170</v>
      </c>
    </row>
    <row r="1171" spans="34:35" x14ac:dyDescent="0.15">
      <c r="AH1171" s="2">
        <f t="shared" ca="1" si="25"/>
        <v>0</v>
      </c>
      <c r="AI1171" s="2">
        <v>1171</v>
      </c>
    </row>
    <row r="1172" spans="34:35" x14ac:dyDescent="0.15">
      <c r="AH1172" s="2">
        <f t="shared" ca="1" si="25"/>
        <v>0</v>
      </c>
      <c r="AI1172" s="2">
        <v>1172</v>
      </c>
    </row>
    <row r="1173" spans="34:35" x14ac:dyDescent="0.15">
      <c r="AH1173" s="2">
        <f t="shared" ca="1" si="25"/>
        <v>0</v>
      </c>
      <c r="AI1173" s="2">
        <v>1173</v>
      </c>
    </row>
    <row r="1174" spans="34:35" x14ac:dyDescent="0.15">
      <c r="AH1174" s="2">
        <f t="shared" ca="1" si="25"/>
        <v>0</v>
      </c>
      <c r="AI1174" s="2">
        <v>1174</v>
      </c>
    </row>
    <row r="1175" spans="34:35" x14ac:dyDescent="0.15">
      <c r="AH1175" s="2">
        <f t="shared" ca="1" si="25"/>
        <v>0</v>
      </c>
      <c r="AI1175" s="2">
        <v>1175</v>
      </c>
    </row>
    <row r="1176" spans="34:35" x14ac:dyDescent="0.15">
      <c r="AH1176" s="2">
        <f t="shared" ca="1" si="25"/>
        <v>0</v>
      </c>
      <c r="AI1176" s="2">
        <v>1176</v>
      </c>
    </row>
    <row r="1177" spans="34:35" x14ac:dyDescent="0.15">
      <c r="AH1177" s="2">
        <f t="shared" ca="1" si="25"/>
        <v>0</v>
      </c>
      <c r="AI1177" s="2">
        <v>1177</v>
      </c>
    </row>
    <row r="1178" spans="34:35" x14ac:dyDescent="0.15">
      <c r="AH1178" s="2">
        <f t="shared" ca="1" si="25"/>
        <v>0</v>
      </c>
      <c r="AI1178" s="2">
        <v>1178</v>
      </c>
    </row>
    <row r="1179" spans="34:35" x14ac:dyDescent="0.15">
      <c r="AH1179" s="2">
        <f t="shared" ca="1" si="25"/>
        <v>0</v>
      </c>
      <c r="AI1179" s="2">
        <v>1179</v>
      </c>
    </row>
    <row r="1180" spans="34:35" x14ac:dyDescent="0.15">
      <c r="AH1180" s="2">
        <f t="shared" ca="1" si="25"/>
        <v>0</v>
      </c>
      <c r="AI1180" s="2">
        <v>1180</v>
      </c>
    </row>
    <row r="1181" spans="34:35" x14ac:dyDescent="0.15">
      <c r="AH1181" s="2">
        <f t="shared" ca="1" si="25"/>
        <v>0</v>
      </c>
      <c r="AI1181" s="2">
        <v>1181</v>
      </c>
    </row>
    <row r="1182" spans="34:35" x14ac:dyDescent="0.15">
      <c r="AH1182" s="2">
        <f t="shared" ca="1" si="25"/>
        <v>0</v>
      </c>
      <c r="AI1182" s="2">
        <v>1182</v>
      </c>
    </row>
    <row r="1183" spans="34:35" x14ac:dyDescent="0.15">
      <c r="AH1183" s="2">
        <f t="shared" ca="1" si="25"/>
        <v>0</v>
      </c>
      <c r="AI1183" s="2">
        <v>1183</v>
      </c>
    </row>
    <row r="1184" spans="34:35" x14ac:dyDescent="0.15">
      <c r="AH1184" s="2">
        <f t="shared" ca="1" si="25"/>
        <v>0</v>
      </c>
      <c r="AI1184" s="2">
        <v>1184</v>
      </c>
    </row>
    <row r="1185" spans="34:35" x14ac:dyDescent="0.15">
      <c r="AH1185" s="2">
        <f t="shared" ca="1" si="25"/>
        <v>0</v>
      </c>
      <c r="AI1185" s="2">
        <v>1185</v>
      </c>
    </row>
    <row r="1186" spans="34:35" x14ac:dyDescent="0.15">
      <c r="AH1186" s="2">
        <f t="shared" ca="1" si="25"/>
        <v>0</v>
      </c>
      <c r="AI1186" s="2">
        <v>1186</v>
      </c>
    </row>
    <row r="1187" spans="34:35" x14ac:dyDescent="0.15">
      <c r="AH1187" s="2">
        <f t="shared" ca="1" si="25"/>
        <v>0</v>
      </c>
      <c r="AI1187" s="2">
        <v>1187</v>
      </c>
    </row>
    <row r="1188" spans="34:35" x14ac:dyDescent="0.15">
      <c r="AH1188" s="2">
        <f t="shared" ca="1" si="25"/>
        <v>0</v>
      </c>
      <c r="AI1188" s="2">
        <v>1188</v>
      </c>
    </row>
    <row r="1189" spans="34:35" x14ac:dyDescent="0.15">
      <c r="AH1189" s="2">
        <f t="shared" ca="1" si="25"/>
        <v>0</v>
      </c>
      <c r="AI1189" s="2">
        <v>1189</v>
      </c>
    </row>
    <row r="1190" spans="34:35" x14ac:dyDescent="0.15">
      <c r="AH1190" s="2">
        <f t="shared" ca="1" si="25"/>
        <v>0</v>
      </c>
      <c r="AI1190" s="2">
        <v>1190</v>
      </c>
    </row>
    <row r="1191" spans="34:35" x14ac:dyDescent="0.15">
      <c r="AH1191" s="2">
        <f t="shared" ca="1" si="25"/>
        <v>0</v>
      </c>
      <c r="AI1191" s="2">
        <v>1191</v>
      </c>
    </row>
    <row r="1192" spans="34:35" x14ac:dyDescent="0.15">
      <c r="AH1192" s="2">
        <f t="shared" ca="1" si="25"/>
        <v>0</v>
      </c>
      <c r="AI1192" s="2">
        <v>1192</v>
      </c>
    </row>
    <row r="1193" spans="34:35" x14ac:dyDescent="0.15">
      <c r="AH1193" s="2">
        <f t="shared" ca="1" si="25"/>
        <v>0</v>
      </c>
      <c r="AI1193" s="2">
        <v>1193</v>
      </c>
    </row>
    <row r="1194" spans="34:35" x14ac:dyDescent="0.15">
      <c r="AH1194" s="2">
        <f t="shared" ca="1" si="25"/>
        <v>0</v>
      </c>
      <c r="AI1194" s="2">
        <v>1194</v>
      </c>
    </row>
    <row r="1195" spans="34:35" x14ac:dyDescent="0.15">
      <c r="AH1195" s="2">
        <f t="shared" ca="1" si="25"/>
        <v>0</v>
      </c>
      <c r="AI1195" s="2">
        <v>1195</v>
      </c>
    </row>
    <row r="1196" spans="34:35" x14ac:dyDescent="0.15">
      <c r="AH1196" s="2">
        <f t="shared" ca="1" si="25"/>
        <v>0</v>
      </c>
      <c r="AI1196" s="2">
        <v>1196</v>
      </c>
    </row>
    <row r="1197" spans="34:35" x14ac:dyDescent="0.15">
      <c r="AH1197" s="2">
        <f t="shared" ca="1" si="25"/>
        <v>0</v>
      </c>
      <c r="AI1197" s="2">
        <v>1197</v>
      </c>
    </row>
    <row r="1198" spans="34:35" x14ac:dyDescent="0.15">
      <c r="AH1198" s="2">
        <f t="shared" ca="1" si="25"/>
        <v>0</v>
      </c>
      <c r="AI1198" s="2">
        <v>1198</v>
      </c>
    </row>
    <row r="1199" spans="34:35" x14ac:dyDescent="0.15">
      <c r="AH1199" s="2">
        <f t="shared" ca="1" si="25"/>
        <v>0</v>
      </c>
      <c r="AI1199" s="2">
        <v>1199</v>
      </c>
    </row>
    <row r="1200" spans="34:35" x14ac:dyDescent="0.15">
      <c r="AH1200" s="2">
        <f t="shared" ca="1" si="25"/>
        <v>0</v>
      </c>
      <c r="AI1200" s="2">
        <v>1200</v>
      </c>
    </row>
    <row r="1201" spans="34:35" x14ac:dyDescent="0.15">
      <c r="AH1201" s="2">
        <f t="shared" ca="1" si="25"/>
        <v>0</v>
      </c>
      <c r="AI1201" s="2">
        <v>1201</v>
      </c>
    </row>
    <row r="1202" spans="34:35" x14ac:dyDescent="0.15">
      <c r="AH1202" s="2">
        <f t="shared" ca="1" si="25"/>
        <v>0</v>
      </c>
      <c r="AI1202" s="2">
        <v>1202</v>
      </c>
    </row>
    <row r="1203" spans="34:35" x14ac:dyDescent="0.15">
      <c r="AH1203" s="2">
        <f t="shared" ca="1" si="25"/>
        <v>0</v>
      </c>
      <c r="AI1203" s="2">
        <v>1203</v>
      </c>
    </row>
    <row r="1204" spans="34:35" x14ac:dyDescent="0.15">
      <c r="AH1204" s="2">
        <f t="shared" ca="1" si="25"/>
        <v>0</v>
      </c>
      <c r="AI1204" s="2">
        <v>1204</v>
      </c>
    </row>
    <row r="1205" spans="34:35" x14ac:dyDescent="0.15">
      <c r="AH1205" s="2">
        <f t="shared" ca="1" si="25"/>
        <v>0</v>
      </c>
      <c r="AI1205" s="2">
        <v>1205</v>
      </c>
    </row>
    <row r="1206" spans="34:35" x14ac:dyDescent="0.15">
      <c r="AH1206" s="2">
        <f t="shared" ca="1" si="25"/>
        <v>0</v>
      </c>
      <c r="AI1206" s="2">
        <v>1206</v>
      </c>
    </row>
    <row r="1207" spans="34:35" x14ac:dyDescent="0.15">
      <c r="AH1207" s="2">
        <f t="shared" ca="1" si="25"/>
        <v>0</v>
      </c>
      <c r="AI1207" s="2">
        <v>1207</v>
      </c>
    </row>
    <row r="1208" spans="34:35" x14ac:dyDescent="0.15">
      <c r="AH1208" s="2">
        <f t="shared" ca="1" si="25"/>
        <v>0</v>
      </c>
      <c r="AI1208" s="2">
        <v>1208</v>
      </c>
    </row>
    <row r="1209" spans="34:35" x14ac:dyDescent="0.15">
      <c r="AH1209" s="2">
        <f t="shared" ca="1" si="25"/>
        <v>0</v>
      </c>
      <c r="AI1209" s="2">
        <v>1209</v>
      </c>
    </row>
    <row r="1210" spans="34:35" x14ac:dyDescent="0.15">
      <c r="AH1210" s="2">
        <f t="shared" ca="1" si="25"/>
        <v>0</v>
      </c>
      <c r="AI1210" s="2">
        <v>1210</v>
      </c>
    </row>
    <row r="1211" spans="34:35" x14ac:dyDescent="0.15">
      <c r="AH1211" s="2">
        <f t="shared" ca="1" si="25"/>
        <v>0</v>
      </c>
      <c r="AI1211" s="2">
        <v>1211</v>
      </c>
    </row>
    <row r="1212" spans="34:35" x14ac:dyDescent="0.15">
      <c r="AH1212" s="2">
        <f t="shared" ca="1" si="25"/>
        <v>0</v>
      </c>
      <c r="AI1212" s="2">
        <v>1212</v>
      </c>
    </row>
    <row r="1213" spans="34:35" x14ac:dyDescent="0.15">
      <c r="AH1213" s="2">
        <f t="shared" ca="1" si="25"/>
        <v>0</v>
      </c>
      <c r="AI1213" s="2">
        <v>1213</v>
      </c>
    </row>
    <row r="1214" spans="34:35" x14ac:dyDescent="0.15">
      <c r="AH1214" s="2">
        <f t="shared" ca="1" si="25"/>
        <v>0</v>
      </c>
      <c r="AI1214" s="2">
        <v>1214</v>
      </c>
    </row>
    <row r="1215" spans="34:35" x14ac:dyDescent="0.15">
      <c r="AH1215" s="2">
        <f t="shared" ca="1" si="25"/>
        <v>0</v>
      </c>
      <c r="AI1215" s="2">
        <v>1215</v>
      </c>
    </row>
    <row r="1216" spans="34:35" x14ac:dyDescent="0.15">
      <c r="AH1216" s="2">
        <f t="shared" ca="1" si="25"/>
        <v>0</v>
      </c>
      <c r="AI1216" s="2">
        <v>1216</v>
      </c>
    </row>
    <row r="1217" spans="34:35" x14ac:dyDescent="0.15">
      <c r="AH1217" s="2">
        <f t="shared" ca="1" si="25"/>
        <v>0</v>
      </c>
      <c r="AI1217" s="2">
        <v>1217</v>
      </c>
    </row>
    <row r="1218" spans="34:35" x14ac:dyDescent="0.15">
      <c r="AH1218" s="2">
        <f t="shared" ca="1" si="25"/>
        <v>0</v>
      </c>
      <c r="AI1218" s="2">
        <v>1218</v>
      </c>
    </row>
    <row r="1219" spans="34:35" x14ac:dyDescent="0.15">
      <c r="AH1219" s="2">
        <f t="shared" ca="1" si="25"/>
        <v>0</v>
      </c>
      <c r="AI1219" s="2">
        <v>1219</v>
      </c>
    </row>
    <row r="1220" spans="34:35" x14ac:dyDescent="0.15">
      <c r="AH1220" s="2">
        <f t="shared" ca="1" si="25"/>
        <v>0</v>
      </c>
      <c r="AI1220" s="2">
        <v>1220</v>
      </c>
    </row>
    <row r="1221" spans="34:35" x14ac:dyDescent="0.15">
      <c r="AH1221" s="2">
        <f t="shared" ca="1" si="25"/>
        <v>0</v>
      </c>
      <c r="AI1221" s="2">
        <v>1221</v>
      </c>
    </row>
    <row r="1222" spans="34:35" x14ac:dyDescent="0.15">
      <c r="AH1222" s="2">
        <f t="shared" ref="AH1222:AH1285" ca="1" si="26">INDIRECT("'"&amp;$AD$7&amp;"'!"&amp;"B"&amp;ROW(B1222))</f>
        <v>0</v>
      </c>
      <c r="AI1222" s="2">
        <v>1222</v>
      </c>
    </row>
    <row r="1223" spans="34:35" x14ac:dyDescent="0.15">
      <c r="AH1223" s="2">
        <f t="shared" ca="1" si="26"/>
        <v>0</v>
      </c>
      <c r="AI1223" s="2">
        <v>1223</v>
      </c>
    </row>
    <row r="1224" spans="34:35" x14ac:dyDescent="0.15">
      <c r="AH1224" s="2">
        <f t="shared" ca="1" si="26"/>
        <v>0</v>
      </c>
      <c r="AI1224" s="2">
        <v>1224</v>
      </c>
    </row>
    <row r="1225" spans="34:35" x14ac:dyDescent="0.15">
      <c r="AH1225" s="2">
        <f t="shared" ca="1" si="26"/>
        <v>0</v>
      </c>
      <c r="AI1225" s="2">
        <v>1225</v>
      </c>
    </row>
    <row r="1226" spans="34:35" x14ac:dyDescent="0.15">
      <c r="AH1226" s="2">
        <f t="shared" ca="1" si="26"/>
        <v>0</v>
      </c>
      <c r="AI1226" s="2">
        <v>1226</v>
      </c>
    </row>
    <row r="1227" spans="34:35" x14ac:dyDescent="0.15">
      <c r="AH1227" s="2">
        <f t="shared" ca="1" si="26"/>
        <v>0</v>
      </c>
      <c r="AI1227" s="2">
        <v>1227</v>
      </c>
    </row>
    <row r="1228" spans="34:35" x14ac:dyDescent="0.15">
      <c r="AH1228" s="2">
        <f t="shared" ca="1" si="26"/>
        <v>0</v>
      </c>
      <c r="AI1228" s="2">
        <v>1228</v>
      </c>
    </row>
    <row r="1229" spans="34:35" x14ac:dyDescent="0.15">
      <c r="AH1229" s="2">
        <f t="shared" ca="1" si="26"/>
        <v>0</v>
      </c>
      <c r="AI1229" s="2">
        <v>1229</v>
      </c>
    </row>
    <row r="1230" spans="34:35" x14ac:dyDescent="0.15">
      <c r="AH1230" s="2">
        <f t="shared" ca="1" si="26"/>
        <v>0</v>
      </c>
      <c r="AI1230" s="2">
        <v>1230</v>
      </c>
    </row>
    <row r="1231" spans="34:35" x14ac:dyDescent="0.15">
      <c r="AH1231" s="2">
        <f t="shared" ca="1" si="26"/>
        <v>0</v>
      </c>
      <c r="AI1231" s="2">
        <v>1231</v>
      </c>
    </row>
    <row r="1232" spans="34:35" x14ac:dyDescent="0.15">
      <c r="AH1232" s="2">
        <f t="shared" ca="1" si="26"/>
        <v>0</v>
      </c>
      <c r="AI1232" s="2">
        <v>1232</v>
      </c>
    </row>
    <row r="1233" spans="34:35" x14ac:dyDescent="0.15">
      <c r="AH1233" s="2">
        <f t="shared" ca="1" si="26"/>
        <v>0</v>
      </c>
      <c r="AI1233" s="2">
        <v>1233</v>
      </c>
    </row>
    <row r="1234" spans="34:35" x14ac:dyDescent="0.15">
      <c r="AH1234" s="2">
        <f t="shared" ca="1" si="26"/>
        <v>0</v>
      </c>
      <c r="AI1234" s="2">
        <v>1234</v>
      </c>
    </row>
    <row r="1235" spans="34:35" x14ac:dyDescent="0.15">
      <c r="AH1235" s="2">
        <f t="shared" ca="1" si="26"/>
        <v>0</v>
      </c>
      <c r="AI1235" s="2">
        <v>1235</v>
      </c>
    </row>
    <row r="1236" spans="34:35" x14ac:dyDescent="0.15">
      <c r="AH1236" s="2">
        <f t="shared" ca="1" si="26"/>
        <v>0</v>
      </c>
      <c r="AI1236" s="2">
        <v>1236</v>
      </c>
    </row>
    <row r="1237" spans="34:35" x14ac:dyDescent="0.15">
      <c r="AH1237" s="2">
        <f t="shared" ca="1" si="26"/>
        <v>0</v>
      </c>
      <c r="AI1237" s="2">
        <v>1237</v>
      </c>
    </row>
    <row r="1238" spans="34:35" x14ac:dyDescent="0.15">
      <c r="AH1238" s="2">
        <f t="shared" ca="1" si="26"/>
        <v>0</v>
      </c>
      <c r="AI1238" s="2">
        <v>1238</v>
      </c>
    </row>
    <row r="1239" spans="34:35" x14ac:dyDescent="0.15">
      <c r="AH1239" s="2">
        <f t="shared" ca="1" si="26"/>
        <v>0</v>
      </c>
      <c r="AI1239" s="2">
        <v>1239</v>
      </c>
    </row>
    <row r="1240" spans="34:35" x14ac:dyDescent="0.15">
      <c r="AH1240" s="2">
        <f t="shared" ca="1" si="26"/>
        <v>0</v>
      </c>
      <c r="AI1240" s="2">
        <v>1240</v>
      </c>
    </row>
    <row r="1241" spans="34:35" x14ac:dyDescent="0.15">
      <c r="AH1241" s="2">
        <f t="shared" ca="1" si="26"/>
        <v>0</v>
      </c>
      <c r="AI1241" s="2">
        <v>1241</v>
      </c>
    </row>
    <row r="1242" spans="34:35" x14ac:dyDescent="0.15">
      <c r="AH1242" s="2">
        <f t="shared" ca="1" si="26"/>
        <v>0</v>
      </c>
      <c r="AI1242" s="2">
        <v>1242</v>
      </c>
    </row>
    <row r="1243" spans="34:35" x14ac:dyDescent="0.15">
      <c r="AH1243" s="2">
        <f t="shared" ca="1" si="26"/>
        <v>0</v>
      </c>
      <c r="AI1243" s="2">
        <v>1243</v>
      </c>
    </row>
    <row r="1244" spans="34:35" x14ac:dyDescent="0.15">
      <c r="AH1244" s="2">
        <f t="shared" ca="1" si="26"/>
        <v>0</v>
      </c>
      <c r="AI1244" s="2">
        <v>1244</v>
      </c>
    </row>
    <row r="1245" spans="34:35" x14ac:dyDescent="0.15">
      <c r="AH1245" s="2">
        <f t="shared" ca="1" si="26"/>
        <v>0</v>
      </c>
      <c r="AI1245" s="2">
        <v>1245</v>
      </c>
    </row>
    <row r="1246" spans="34:35" x14ac:dyDescent="0.15">
      <c r="AH1246" s="2">
        <f t="shared" ca="1" si="26"/>
        <v>0</v>
      </c>
      <c r="AI1246" s="2">
        <v>1246</v>
      </c>
    </row>
    <row r="1247" spans="34:35" x14ac:dyDescent="0.15">
      <c r="AH1247" s="2">
        <f t="shared" ca="1" si="26"/>
        <v>0</v>
      </c>
      <c r="AI1247" s="2">
        <v>1247</v>
      </c>
    </row>
    <row r="1248" spans="34:35" x14ac:dyDescent="0.15">
      <c r="AH1248" s="2">
        <f t="shared" ca="1" si="26"/>
        <v>0</v>
      </c>
      <c r="AI1248" s="2">
        <v>1248</v>
      </c>
    </row>
    <row r="1249" spans="34:35" x14ac:dyDescent="0.15">
      <c r="AH1249" s="2">
        <f t="shared" ca="1" si="26"/>
        <v>0</v>
      </c>
      <c r="AI1249" s="2">
        <v>1249</v>
      </c>
    </row>
    <row r="1250" spans="34:35" x14ac:dyDescent="0.15">
      <c r="AH1250" s="2">
        <f t="shared" ca="1" si="26"/>
        <v>0</v>
      </c>
      <c r="AI1250" s="2">
        <v>1250</v>
      </c>
    </row>
    <row r="1251" spans="34:35" x14ac:dyDescent="0.15">
      <c r="AH1251" s="2">
        <f t="shared" ca="1" si="26"/>
        <v>0</v>
      </c>
      <c r="AI1251" s="2">
        <v>1251</v>
      </c>
    </row>
    <row r="1252" spans="34:35" x14ac:dyDescent="0.15">
      <c r="AH1252" s="2">
        <f t="shared" ca="1" si="26"/>
        <v>0</v>
      </c>
      <c r="AI1252" s="2">
        <v>1252</v>
      </c>
    </row>
    <row r="1253" spans="34:35" x14ac:dyDescent="0.15">
      <c r="AH1253" s="2">
        <f t="shared" ca="1" si="26"/>
        <v>0</v>
      </c>
      <c r="AI1253" s="2">
        <v>1253</v>
      </c>
    </row>
    <row r="1254" spans="34:35" x14ac:dyDescent="0.15">
      <c r="AH1254" s="2">
        <f t="shared" ca="1" si="26"/>
        <v>0</v>
      </c>
      <c r="AI1254" s="2">
        <v>1254</v>
      </c>
    </row>
    <row r="1255" spans="34:35" x14ac:dyDescent="0.15">
      <c r="AH1255" s="2">
        <f t="shared" ca="1" si="26"/>
        <v>0</v>
      </c>
      <c r="AI1255" s="2">
        <v>1255</v>
      </c>
    </row>
    <row r="1256" spans="34:35" x14ac:dyDescent="0.15">
      <c r="AH1256" s="2">
        <f t="shared" ca="1" si="26"/>
        <v>0</v>
      </c>
      <c r="AI1256" s="2">
        <v>1256</v>
      </c>
    </row>
    <row r="1257" spans="34:35" x14ac:dyDescent="0.15">
      <c r="AH1257" s="2">
        <f t="shared" ca="1" si="26"/>
        <v>0</v>
      </c>
      <c r="AI1257" s="2">
        <v>1257</v>
      </c>
    </row>
    <row r="1258" spans="34:35" x14ac:dyDescent="0.15">
      <c r="AH1258" s="2">
        <f t="shared" ca="1" si="26"/>
        <v>0</v>
      </c>
      <c r="AI1258" s="2">
        <v>1258</v>
      </c>
    </row>
    <row r="1259" spans="34:35" x14ac:dyDescent="0.15">
      <c r="AH1259" s="2">
        <f t="shared" ca="1" si="26"/>
        <v>0</v>
      </c>
      <c r="AI1259" s="2">
        <v>1259</v>
      </c>
    </row>
    <row r="1260" spans="34:35" x14ac:dyDescent="0.15">
      <c r="AH1260" s="2">
        <f t="shared" ca="1" si="26"/>
        <v>0</v>
      </c>
      <c r="AI1260" s="2">
        <v>1260</v>
      </c>
    </row>
    <row r="1261" spans="34:35" x14ac:dyDescent="0.15">
      <c r="AH1261" s="2">
        <f t="shared" ca="1" si="26"/>
        <v>0</v>
      </c>
      <c r="AI1261" s="2">
        <v>1261</v>
      </c>
    </row>
    <row r="1262" spans="34:35" x14ac:dyDescent="0.15">
      <c r="AH1262" s="2">
        <f t="shared" ca="1" si="26"/>
        <v>0</v>
      </c>
      <c r="AI1262" s="2">
        <v>1262</v>
      </c>
    </row>
    <row r="1263" spans="34:35" x14ac:dyDescent="0.15">
      <c r="AH1263" s="2">
        <f t="shared" ca="1" si="26"/>
        <v>0</v>
      </c>
      <c r="AI1263" s="2">
        <v>1263</v>
      </c>
    </row>
    <row r="1264" spans="34:35" x14ac:dyDescent="0.15">
      <c r="AH1264" s="2">
        <f t="shared" ca="1" si="26"/>
        <v>0</v>
      </c>
      <c r="AI1264" s="2">
        <v>1264</v>
      </c>
    </row>
    <row r="1265" spans="34:35" x14ac:dyDescent="0.15">
      <c r="AH1265" s="2">
        <f t="shared" ca="1" si="26"/>
        <v>0</v>
      </c>
      <c r="AI1265" s="2">
        <v>1265</v>
      </c>
    </row>
    <row r="1266" spans="34:35" x14ac:dyDescent="0.15">
      <c r="AH1266" s="2">
        <f t="shared" ca="1" si="26"/>
        <v>0</v>
      </c>
      <c r="AI1266" s="2">
        <v>1266</v>
      </c>
    </row>
    <row r="1267" spans="34:35" x14ac:dyDescent="0.15">
      <c r="AH1267" s="2">
        <f t="shared" ca="1" si="26"/>
        <v>0</v>
      </c>
      <c r="AI1267" s="2">
        <v>1267</v>
      </c>
    </row>
    <row r="1268" spans="34:35" x14ac:dyDescent="0.15">
      <c r="AH1268" s="2">
        <f t="shared" ca="1" si="26"/>
        <v>0</v>
      </c>
      <c r="AI1268" s="2">
        <v>1268</v>
      </c>
    </row>
    <row r="1269" spans="34:35" x14ac:dyDescent="0.15">
      <c r="AH1269" s="2">
        <f t="shared" ca="1" si="26"/>
        <v>0</v>
      </c>
      <c r="AI1269" s="2">
        <v>1269</v>
      </c>
    </row>
    <row r="1270" spans="34:35" x14ac:dyDescent="0.15">
      <c r="AH1270" s="2">
        <f t="shared" ca="1" si="26"/>
        <v>0</v>
      </c>
      <c r="AI1270" s="2">
        <v>1270</v>
      </c>
    </row>
    <row r="1271" spans="34:35" x14ac:dyDescent="0.15">
      <c r="AH1271" s="2">
        <f t="shared" ca="1" si="26"/>
        <v>0</v>
      </c>
      <c r="AI1271" s="2">
        <v>1271</v>
      </c>
    </row>
    <row r="1272" spans="34:35" x14ac:dyDescent="0.15">
      <c r="AH1272" s="2">
        <f t="shared" ca="1" si="26"/>
        <v>0</v>
      </c>
      <c r="AI1272" s="2">
        <v>1272</v>
      </c>
    </row>
    <row r="1273" spans="34:35" x14ac:dyDescent="0.15">
      <c r="AH1273" s="2">
        <f t="shared" ca="1" si="26"/>
        <v>0</v>
      </c>
      <c r="AI1273" s="2">
        <v>1273</v>
      </c>
    </row>
    <row r="1274" spans="34:35" x14ac:dyDescent="0.15">
      <c r="AH1274" s="2">
        <f t="shared" ca="1" si="26"/>
        <v>0</v>
      </c>
      <c r="AI1274" s="2">
        <v>1274</v>
      </c>
    </row>
    <row r="1275" spans="34:35" x14ac:dyDescent="0.15">
      <c r="AH1275" s="2">
        <f t="shared" ca="1" si="26"/>
        <v>0</v>
      </c>
      <c r="AI1275" s="2">
        <v>1275</v>
      </c>
    </row>
    <row r="1276" spans="34:35" x14ac:dyDescent="0.15">
      <c r="AH1276" s="2">
        <f t="shared" ca="1" si="26"/>
        <v>0</v>
      </c>
      <c r="AI1276" s="2">
        <v>1276</v>
      </c>
    </row>
    <row r="1277" spans="34:35" x14ac:dyDescent="0.15">
      <c r="AH1277" s="2">
        <f t="shared" ca="1" si="26"/>
        <v>0</v>
      </c>
      <c r="AI1277" s="2">
        <v>1277</v>
      </c>
    </row>
    <row r="1278" spans="34:35" x14ac:dyDescent="0.15">
      <c r="AH1278" s="2">
        <f t="shared" ca="1" si="26"/>
        <v>0</v>
      </c>
      <c r="AI1278" s="2">
        <v>1278</v>
      </c>
    </row>
    <row r="1279" spans="34:35" x14ac:dyDescent="0.15">
      <c r="AH1279" s="2">
        <f t="shared" ca="1" si="26"/>
        <v>0</v>
      </c>
      <c r="AI1279" s="2">
        <v>1279</v>
      </c>
    </row>
    <row r="1280" spans="34:35" x14ac:dyDescent="0.15">
      <c r="AH1280" s="2">
        <f t="shared" ca="1" si="26"/>
        <v>0</v>
      </c>
      <c r="AI1280" s="2">
        <v>1280</v>
      </c>
    </row>
    <row r="1281" spans="34:35" x14ac:dyDescent="0.15">
      <c r="AH1281" s="2">
        <f t="shared" ca="1" si="26"/>
        <v>0</v>
      </c>
      <c r="AI1281" s="2">
        <v>1281</v>
      </c>
    </row>
    <row r="1282" spans="34:35" x14ac:dyDescent="0.15">
      <c r="AH1282" s="2">
        <f t="shared" ca="1" si="26"/>
        <v>0</v>
      </c>
      <c r="AI1282" s="2">
        <v>1282</v>
      </c>
    </row>
    <row r="1283" spans="34:35" x14ac:dyDescent="0.15">
      <c r="AH1283" s="2">
        <f t="shared" ca="1" si="26"/>
        <v>0</v>
      </c>
      <c r="AI1283" s="2">
        <v>1283</v>
      </c>
    </row>
    <row r="1284" spans="34:35" x14ac:dyDescent="0.15">
      <c r="AH1284" s="2">
        <f t="shared" ca="1" si="26"/>
        <v>0</v>
      </c>
      <c r="AI1284" s="2">
        <v>1284</v>
      </c>
    </row>
    <row r="1285" spans="34:35" x14ac:dyDescent="0.15">
      <c r="AH1285" s="2">
        <f t="shared" ca="1" si="26"/>
        <v>0</v>
      </c>
      <c r="AI1285" s="2">
        <v>1285</v>
      </c>
    </row>
    <row r="1286" spans="34:35" x14ac:dyDescent="0.15">
      <c r="AH1286" s="2">
        <f t="shared" ref="AH1286:AH1349" ca="1" si="27">INDIRECT("'"&amp;$AD$7&amp;"'!"&amp;"B"&amp;ROW(B1286))</f>
        <v>0</v>
      </c>
      <c r="AI1286" s="2">
        <v>1286</v>
      </c>
    </row>
    <row r="1287" spans="34:35" x14ac:dyDescent="0.15">
      <c r="AH1287" s="2">
        <f t="shared" ca="1" si="27"/>
        <v>0</v>
      </c>
      <c r="AI1287" s="2">
        <v>1287</v>
      </c>
    </row>
    <row r="1288" spans="34:35" x14ac:dyDescent="0.15">
      <c r="AH1288" s="2">
        <f t="shared" ca="1" si="27"/>
        <v>0</v>
      </c>
      <c r="AI1288" s="2">
        <v>1288</v>
      </c>
    </row>
    <row r="1289" spans="34:35" x14ac:dyDescent="0.15">
      <c r="AH1289" s="2">
        <f t="shared" ca="1" si="27"/>
        <v>0</v>
      </c>
      <c r="AI1289" s="2">
        <v>1289</v>
      </c>
    </row>
    <row r="1290" spans="34:35" x14ac:dyDescent="0.15">
      <c r="AH1290" s="2">
        <f t="shared" ca="1" si="27"/>
        <v>0</v>
      </c>
      <c r="AI1290" s="2">
        <v>1290</v>
      </c>
    </row>
    <row r="1291" spans="34:35" x14ac:dyDescent="0.15">
      <c r="AH1291" s="2">
        <f t="shared" ca="1" si="27"/>
        <v>0</v>
      </c>
      <c r="AI1291" s="2">
        <v>1291</v>
      </c>
    </row>
    <row r="1292" spans="34:35" x14ac:dyDescent="0.15">
      <c r="AH1292" s="2">
        <f t="shared" ca="1" si="27"/>
        <v>0</v>
      </c>
      <c r="AI1292" s="2">
        <v>1292</v>
      </c>
    </row>
    <row r="1293" spans="34:35" x14ac:dyDescent="0.15">
      <c r="AH1293" s="2">
        <f t="shared" ca="1" si="27"/>
        <v>0</v>
      </c>
      <c r="AI1293" s="2">
        <v>1293</v>
      </c>
    </row>
    <row r="1294" spans="34:35" x14ac:dyDescent="0.15">
      <c r="AH1294" s="2">
        <f t="shared" ca="1" si="27"/>
        <v>0</v>
      </c>
      <c r="AI1294" s="2">
        <v>1294</v>
      </c>
    </row>
    <row r="1295" spans="34:35" x14ac:dyDescent="0.15">
      <c r="AH1295" s="2">
        <f t="shared" ca="1" si="27"/>
        <v>0</v>
      </c>
      <c r="AI1295" s="2">
        <v>1295</v>
      </c>
    </row>
    <row r="1296" spans="34:35" x14ac:dyDescent="0.15">
      <c r="AH1296" s="2">
        <f t="shared" ca="1" si="27"/>
        <v>0</v>
      </c>
      <c r="AI1296" s="2">
        <v>1296</v>
      </c>
    </row>
    <row r="1297" spans="34:35" x14ac:dyDescent="0.15">
      <c r="AH1297" s="2">
        <f t="shared" ca="1" si="27"/>
        <v>0</v>
      </c>
      <c r="AI1297" s="2">
        <v>1297</v>
      </c>
    </row>
    <row r="1298" spans="34:35" x14ac:dyDescent="0.15">
      <c r="AH1298" s="2">
        <f t="shared" ca="1" si="27"/>
        <v>0</v>
      </c>
      <c r="AI1298" s="2">
        <v>1298</v>
      </c>
    </row>
    <row r="1299" spans="34:35" x14ac:dyDescent="0.15">
      <c r="AH1299" s="2">
        <f t="shared" ca="1" si="27"/>
        <v>0</v>
      </c>
      <c r="AI1299" s="2">
        <v>1299</v>
      </c>
    </row>
    <row r="1300" spans="34:35" x14ac:dyDescent="0.15">
      <c r="AH1300" s="2">
        <f t="shared" ca="1" si="27"/>
        <v>0</v>
      </c>
      <c r="AI1300" s="2">
        <v>1300</v>
      </c>
    </row>
    <row r="1301" spans="34:35" x14ac:dyDescent="0.15">
      <c r="AH1301" s="2">
        <f t="shared" ca="1" si="27"/>
        <v>0</v>
      </c>
      <c r="AI1301" s="2">
        <v>1301</v>
      </c>
    </row>
    <row r="1302" spans="34:35" x14ac:dyDescent="0.15">
      <c r="AH1302" s="2">
        <f t="shared" ca="1" si="27"/>
        <v>0</v>
      </c>
      <c r="AI1302" s="2">
        <v>1302</v>
      </c>
    </row>
    <row r="1303" spans="34:35" x14ac:dyDescent="0.15">
      <c r="AH1303" s="2">
        <f t="shared" ca="1" si="27"/>
        <v>0</v>
      </c>
      <c r="AI1303" s="2">
        <v>1303</v>
      </c>
    </row>
    <row r="1304" spans="34:35" x14ac:dyDescent="0.15">
      <c r="AH1304" s="2">
        <f t="shared" ca="1" si="27"/>
        <v>0</v>
      </c>
      <c r="AI1304" s="2">
        <v>1304</v>
      </c>
    </row>
    <row r="1305" spans="34:35" x14ac:dyDescent="0.15">
      <c r="AH1305" s="2">
        <f t="shared" ca="1" si="27"/>
        <v>0</v>
      </c>
      <c r="AI1305" s="2">
        <v>1305</v>
      </c>
    </row>
    <row r="1306" spans="34:35" x14ac:dyDescent="0.15">
      <c r="AH1306" s="2">
        <f t="shared" ca="1" si="27"/>
        <v>0</v>
      </c>
      <c r="AI1306" s="2">
        <v>1306</v>
      </c>
    </row>
    <row r="1307" spans="34:35" x14ac:dyDescent="0.15">
      <c r="AH1307" s="2">
        <f t="shared" ca="1" si="27"/>
        <v>0</v>
      </c>
      <c r="AI1307" s="2">
        <v>1307</v>
      </c>
    </row>
    <row r="1308" spans="34:35" x14ac:dyDescent="0.15">
      <c r="AH1308" s="2">
        <f t="shared" ca="1" si="27"/>
        <v>0</v>
      </c>
      <c r="AI1308" s="2">
        <v>1308</v>
      </c>
    </row>
    <row r="1309" spans="34:35" x14ac:dyDescent="0.15">
      <c r="AH1309" s="2">
        <f t="shared" ca="1" si="27"/>
        <v>0</v>
      </c>
      <c r="AI1309" s="2">
        <v>1309</v>
      </c>
    </row>
    <row r="1310" spans="34:35" x14ac:dyDescent="0.15">
      <c r="AH1310" s="2">
        <f t="shared" ca="1" si="27"/>
        <v>0</v>
      </c>
      <c r="AI1310" s="2">
        <v>1310</v>
      </c>
    </row>
    <row r="1311" spans="34:35" x14ac:dyDescent="0.15">
      <c r="AH1311" s="2">
        <f t="shared" ca="1" si="27"/>
        <v>0</v>
      </c>
      <c r="AI1311" s="2">
        <v>1311</v>
      </c>
    </row>
    <row r="1312" spans="34:35" x14ac:dyDescent="0.15">
      <c r="AH1312" s="2">
        <f t="shared" ca="1" si="27"/>
        <v>0</v>
      </c>
      <c r="AI1312" s="2">
        <v>1312</v>
      </c>
    </row>
    <row r="1313" spans="34:35" x14ac:dyDescent="0.15">
      <c r="AH1313" s="2">
        <f t="shared" ca="1" si="27"/>
        <v>0</v>
      </c>
      <c r="AI1313" s="2">
        <v>1313</v>
      </c>
    </row>
    <row r="1314" spans="34:35" x14ac:dyDescent="0.15">
      <c r="AH1314" s="2">
        <f t="shared" ca="1" si="27"/>
        <v>0</v>
      </c>
      <c r="AI1314" s="2">
        <v>1314</v>
      </c>
    </row>
    <row r="1315" spans="34:35" x14ac:dyDescent="0.15">
      <c r="AH1315" s="2">
        <f t="shared" ca="1" si="27"/>
        <v>0</v>
      </c>
      <c r="AI1315" s="2">
        <v>1315</v>
      </c>
    </row>
    <row r="1316" spans="34:35" x14ac:dyDescent="0.15">
      <c r="AH1316" s="2">
        <f t="shared" ca="1" si="27"/>
        <v>0</v>
      </c>
      <c r="AI1316" s="2">
        <v>1316</v>
      </c>
    </row>
    <row r="1317" spans="34:35" x14ac:dyDescent="0.15">
      <c r="AH1317" s="2">
        <f t="shared" ca="1" si="27"/>
        <v>0</v>
      </c>
      <c r="AI1317" s="2">
        <v>1317</v>
      </c>
    </row>
    <row r="1318" spans="34:35" x14ac:dyDescent="0.15">
      <c r="AH1318" s="2">
        <f t="shared" ca="1" si="27"/>
        <v>0</v>
      </c>
      <c r="AI1318" s="2">
        <v>1318</v>
      </c>
    </row>
    <row r="1319" spans="34:35" x14ac:dyDescent="0.15">
      <c r="AH1319" s="2">
        <f t="shared" ca="1" si="27"/>
        <v>0</v>
      </c>
      <c r="AI1319" s="2">
        <v>1319</v>
      </c>
    </row>
    <row r="1320" spans="34:35" x14ac:dyDescent="0.15">
      <c r="AH1320" s="2">
        <f t="shared" ca="1" si="27"/>
        <v>0</v>
      </c>
      <c r="AI1320" s="2">
        <v>1320</v>
      </c>
    </row>
    <row r="1321" spans="34:35" x14ac:dyDescent="0.15">
      <c r="AH1321" s="2">
        <f t="shared" ca="1" si="27"/>
        <v>0</v>
      </c>
      <c r="AI1321" s="2">
        <v>1321</v>
      </c>
    </row>
    <row r="1322" spans="34:35" x14ac:dyDescent="0.15">
      <c r="AH1322" s="2">
        <f t="shared" ca="1" si="27"/>
        <v>0</v>
      </c>
      <c r="AI1322" s="2">
        <v>1322</v>
      </c>
    </row>
    <row r="1323" spans="34:35" x14ac:dyDescent="0.15">
      <c r="AH1323" s="2">
        <f t="shared" ca="1" si="27"/>
        <v>0</v>
      </c>
      <c r="AI1323" s="2">
        <v>1323</v>
      </c>
    </row>
    <row r="1324" spans="34:35" x14ac:dyDescent="0.15">
      <c r="AH1324" s="2">
        <f t="shared" ca="1" si="27"/>
        <v>0</v>
      </c>
      <c r="AI1324" s="2">
        <v>1324</v>
      </c>
    </row>
    <row r="1325" spans="34:35" x14ac:dyDescent="0.15">
      <c r="AH1325" s="2">
        <f t="shared" ca="1" si="27"/>
        <v>0</v>
      </c>
      <c r="AI1325" s="2">
        <v>1325</v>
      </c>
    </row>
    <row r="1326" spans="34:35" x14ac:dyDescent="0.15">
      <c r="AH1326" s="2">
        <f t="shared" ca="1" si="27"/>
        <v>0</v>
      </c>
      <c r="AI1326" s="2">
        <v>1326</v>
      </c>
    </row>
    <row r="1327" spans="34:35" x14ac:dyDescent="0.15">
      <c r="AH1327" s="2">
        <f t="shared" ca="1" si="27"/>
        <v>0</v>
      </c>
      <c r="AI1327" s="2">
        <v>1327</v>
      </c>
    </row>
    <row r="1328" spans="34:35" x14ac:dyDescent="0.15">
      <c r="AH1328" s="2">
        <f t="shared" ca="1" si="27"/>
        <v>0</v>
      </c>
      <c r="AI1328" s="2">
        <v>1328</v>
      </c>
    </row>
    <row r="1329" spans="34:35" x14ac:dyDescent="0.15">
      <c r="AH1329" s="2">
        <f t="shared" ca="1" si="27"/>
        <v>0</v>
      </c>
      <c r="AI1329" s="2">
        <v>1329</v>
      </c>
    </row>
    <row r="1330" spans="34:35" x14ac:dyDescent="0.15">
      <c r="AH1330" s="2">
        <f t="shared" ca="1" si="27"/>
        <v>0</v>
      </c>
      <c r="AI1330" s="2">
        <v>1330</v>
      </c>
    </row>
    <row r="1331" spans="34:35" x14ac:dyDescent="0.15">
      <c r="AH1331" s="2">
        <f t="shared" ca="1" si="27"/>
        <v>0</v>
      </c>
      <c r="AI1331" s="2">
        <v>1331</v>
      </c>
    </row>
    <row r="1332" spans="34:35" x14ac:dyDescent="0.15">
      <c r="AH1332" s="2">
        <f t="shared" ca="1" si="27"/>
        <v>0</v>
      </c>
      <c r="AI1332" s="2">
        <v>1332</v>
      </c>
    </row>
    <row r="1333" spans="34:35" x14ac:dyDescent="0.15">
      <c r="AH1333" s="2">
        <f t="shared" ca="1" si="27"/>
        <v>0</v>
      </c>
      <c r="AI1333" s="2">
        <v>1333</v>
      </c>
    </row>
    <row r="1334" spans="34:35" x14ac:dyDescent="0.15">
      <c r="AH1334" s="2">
        <f t="shared" ca="1" si="27"/>
        <v>0</v>
      </c>
      <c r="AI1334" s="2">
        <v>1334</v>
      </c>
    </row>
    <row r="1335" spans="34:35" x14ac:dyDescent="0.15">
      <c r="AH1335" s="2">
        <f t="shared" ca="1" si="27"/>
        <v>0</v>
      </c>
      <c r="AI1335" s="2">
        <v>1335</v>
      </c>
    </row>
    <row r="1336" spans="34:35" x14ac:dyDescent="0.15">
      <c r="AH1336" s="2">
        <f t="shared" ca="1" si="27"/>
        <v>0</v>
      </c>
      <c r="AI1336" s="2">
        <v>1336</v>
      </c>
    </row>
    <row r="1337" spans="34:35" x14ac:dyDescent="0.15">
      <c r="AH1337" s="2">
        <f t="shared" ca="1" si="27"/>
        <v>0</v>
      </c>
      <c r="AI1337" s="2">
        <v>1337</v>
      </c>
    </row>
    <row r="1338" spans="34:35" x14ac:dyDescent="0.15">
      <c r="AH1338" s="2">
        <f t="shared" ca="1" si="27"/>
        <v>0</v>
      </c>
      <c r="AI1338" s="2">
        <v>1338</v>
      </c>
    </row>
    <row r="1339" spans="34:35" x14ac:dyDescent="0.15">
      <c r="AH1339" s="2">
        <f t="shared" ca="1" si="27"/>
        <v>0</v>
      </c>
      <c r="AI1339" s="2">
        <v>1339</v>
      </c>
    </row>
    <row r="1340" spans="34:35" x14ac:dyDescent="0.15">
      <c r="AH1340" s="2">
        <f t="shared" ca="1" si="27"/>
        <v>0</v>
      </c>
      <c r="AI1340" s="2">
        <v>1340</v>
      </c>
    </row>
    <row r="1341" spans="34:35" x14ac:dyDescent="0.15">
      <c r="AH1341" s="2">
        <f t="shared" ca="1" si="27"/>
        <v>0</v>
      </c>
      <c r="AI1341" s="2">
        <v>1341</v>
      </c>
    </row>
    <row r="1342" spans="34:35" x14ac:dyDescent="0.15">
      <c r="AH1342" s="2">
        <f t="shared" ca="1" si="27"/>
        <v>0</v>
      </c>
      <c r="AI1342" s="2">
        <v>1342</v>
      </c>
    </row>
    <row r="1343" spans="34:35" x14ac:dyDescent="0.15">
      <c r="AH1343" s="2">
        <f t="shared" ca="1" si="27"/>
        <v>0</v>
      </c>
      <c r="AI1343" s="2">
        <v>1343</v>
      </c>
    </row>
    <row r="1344" spans="34:35" x14ac:dyDescent="0.15">
      <c r="AH1344" s="2">
        <f t="shared" ca="1" si="27"/>
        <v>0</v>
      </c>
      <c r="AI1344" s="2">
        <v>1344</v>
      </c>
    </row>
    <row r="1345" spans="34:35" x14ac:dyDescent="0.15">
      <c r="AH1345" s="2">
        <f t="shared" ca="1" si="27"/>
        <v>0</v>
      </c>
      <c r="AI1345" s="2">
        <v>1345</v>
      </c>
    </row>
    <row r="1346" spans="34:35" x14ac:dyDescent="0.15">
      <c r="AH1346" s="2">
        <f t="shared" ca="1" si="27"/>
        <v>0</v>
      </c>
      <c r="AI1346" s="2">
        <v>1346</v>
      </c>
    </row>
    <row r="1347" spans="34:35" x14ac:dyDescent="0.15">
      <c r="AH1347" s="2">
        <f t="shared" ca="1" si="27"/>
        <v>0</v>
      </c>
      <c r="AI1347" s="2">
        <v>1347</v>
      </c>
    </row>
    <row r="1348" spans="34:35" x14ac:dyDescent="0.15">
      <c r="AH1348" s="2">
        <f t="shared" ca="1" si="27"/>
        <v>0</v>
      </c>
      <c r="AI1348" s="2">
        <v>1348</v>
      </c>
    </row>
    <row r="1349" spans="34:35" x14ac:dyDescent="0.15">
      <c r="AH1349" s="2">
        <f t="shared" ca="1" si="27"/>
        <v>0</v>
      </c>
      <c r="AI1349" s="2">
        <v>1349</v>
      </c>
    </row>
    <row r="1350" spans="34:35" x14ac:dyDescent="0.15">
      <c r="AH1350" s="2">
        <f t="shared" ref="AH1350:AH1413" ca="1" si="28">INDIRECT("'"&amp;$AD$7&amp;"'!"&amp;"B"&amp;ROW(B1350))</f>
        <v>0</v>
      </c>
      <c r="AI1350" s="2">
        <v>1350</v>
      </c>
    </row>
    <row r="1351" spans="34:35" x14ac:dyDescent="0.15">
      <c r="AH1351" s="2">
        <f t="shared" ca="1" si="28"/>
        <v>0</v>
      </c>
      <c r="AI1351" s="2">
        <v>1351</v>
      </c>
    </row>
    <row r="1352" spans="34:35" x14ac:dyDescent="0.15">
      <c r="AH1352" s="2">
        <f t="shared" ca="1" si="28"/>
        <v>0</v>
      </c>
      <c r="AI1352" s="2">
        <v>1352</v>
      </c>
    </row>
    <row r="1353" spans="34:35" x14ac:dyDescent="0.15">
      <c r="AH1353" s="2">
        <f t="shared" ca="1" si="28"/>
        <v>0</v>
      </c>
      <c r="AI1353" s="2">
        <v>1353</v>
      </c>
    </row>
    <row r="1354" spans="34:35" x14ac:dyDescent="0.15">
      <c r="AH1354" s="2">
        <f t="shared" ca="1" si="28"/>
        <v>0</v>
      </c>
      <c r="AI1354" s="2">
        <v>1354</v>
      </c>
    </row>
    <row r="1355" spans="34:35" x14ac:dyDescent="0.15">
      <c r="AH1355" s="2">
        <f t="shared" ca="1" si="28"/>
        <v>0</v>
      </c>
      <c r="AI1355" s="2">
        <v>1355</v>
      </c>
    </row>
    <row r="1356" spans="34:35" x14ac:dyDescent="0.15">
      <c r="AH1356" s="2">
        <f t="shared" ca="1" si="28"/>
        <v>0</v>
      </c>
      <c r="AI1356" s="2">
        <v>1356</v>
      </c>
    </row>
    <row r="1357" spans="34:35" x14ac:dyDescent="0.15">
      <c r="AH1357" s="2">
        <f t="shared" ca="1" si="28"/>
        <v>0</v>
      </c>
      <c r="AI1357" s="2">
        <v>1357</v>
      </c>
    </row>
    <row r="1358" spans="34:35" x14ac:dyDescent="0.15">
      <c r="AH1358" s="2">
        <f t="shared" ca="1" si="28"/>
        <v>0</v>
      </c>
      <c r="AI1358" s="2">
        <v>1358</v>
      </c>
    </row>
    <row r="1359" spans="34:35" x14ac:dyDescent="0.15">
      <c r="AH1359" s="2">
        <f t="shared" ca="1" si="28"/>
        <v>0</v>
      </c>
      <c r="AI1359" s="2">
        <v>1359</v>
      </c>
    </row>
    <row r="1360" spans="34:35" x14ac:dyDescent="0.15">
      <c r="AH1360" s="2">
        <f t="shared" ca="1" si="28"/>
        <v>0</v>
      </c>
      <c r="AI1360" s="2">
        <v>1360</v>
      </c>
    </row>
    <row r="1361" spans="34:35" x14ac:dyDescent="0.15">
      <c r="AH1361" s="2">
        <f t="shared" ca="1" si="28"/>
        <v>0</v>
      </c>
      <c r="AI1361" s="2">
        <v>1361</v>
      </c>
    </row>
    <row r="1362" spans="34:35" x14ac:dyDescent="0.15">
      <c r="AH1362" s="2">
        <f t="shared" ca="1" si="28"/>
        <v>0</v>
      </c>
      <c r="AI1362" s="2">
        <v>1362</v>
      </c>
    </row>
    <row r="1363" spans="34:35" x14ac:dyDescent="0.15">
      <c r="AH1363" s="2">
        <f t="shared" ca="1" si="28"/>
        <v>0</v>
      </c>
      <c r="AI1363" s="2">
        <v>1363</v>
      </c>
    </row>
    <row r="1364" spans="34:35" x14ac:dyDescent="0.15">
      <c r="AH1364" s="2">
        <f t="shared" ca="1" si="28"/>
        <v>0</v>
      </c>
      <c r="AI1364" s="2">
        <v>1364</v>
      </c>
    </row>
    <row r="1365" spans="34:35" x14ac:dyDescent="0.15">
      <c r="AH1365" s="2">
        <f t="shared" ca="1" si="28"/>
        <v>0</v>
      </c>
      <c r="AI1365" s="2">
        <v>1365</v>
      </c>
    </row>
    <row r="1366" spans="34:35" x14ac:dyDescent="0.15">
      <c r="AH1366" s="2">
        <f t="shared" ca="1" si="28"/>
        <v>0</v>
      </c>
      <c r="AI1366" s="2">
        <v>1366</v>
      </c>
    </row>
    <row r="1367" spans="34:35" x14ac:dyDescent="0.15">
      <c r="AH1367" s="2">
        <f t="shared" ca="1" si="28"/>
        <v>0</v>
      </c>
      <c r="AI1367" s="2">
        <v>1367</v>
      </c>
    </row>
    <row r="1368" spans="34:35" x14ac:dyDescent="0.15">
      <c r="AH1368" s="2">
        <f t="shared" ca="1" si="28"/>
        <v>0</v>
      </c>
      <c r="AI1368" s="2">
        <v>1368</v>
      </c>
    </row>
    <row r="1369" spans="34:35" x14ac:dyDescent="0.15">
      <c r="AH1369" s="2">
        <f t="shared" ca="1" si="28"/>
        <v>0</v>
      </c>
      <c r="AI1369" s="2">
        <v>1369</v>
      </c>
    </row>
    <row r="1370" spans="34:35" x14ac:dyDescent="0.15">
      <c r="AH1370" s="2">
        <f t="shared" ca="1" si="28"/>
        <v>0</v>
      </c>
      <c r="AI1370" s="2">
        <v>1370</v>
      </c>
    </row>
    <row r="1371" spans="34:35" x14ac:dyDescent="0.15">
      <c r="AH1371" s="2">
        <f t="shared" ca="1" si="28"/>
        <v>0</v>
      </c>
      <c r="AI1371" s="2">
        <v>1371</v>
      </c>
    </row>
    <row r="1372" spans="34:35" x14ac:dyDescent="0.15">
      <c r="AH1372" s="2">
        <f t="shared" ca="1" si="28"/>
        <v>0</v>
      </c>
      <c r="AI1372" s="2">
        <v>1372</v>
      </c>
    </row>
    <row r="1373" spans="34:35" x14ac:dyDescent="0.15">
      <c r="AH1373" s="2">
        <f t="shared" ca="1" si="28"/>
        <v>0</v>
      </c>
      <c r="AI1373" s="2">
        <v>1373</v>
      </c>
    </row>
    <row r="1374" spans="34:35" x14ac:dyDescent="0.15">
      <c r="AH1374" s="2">
        <f t="shared" ca="1" si="28"/>
        <v>0</v>
      </c>
      <c r="AI1374" s="2">
        <v>1374</v>
      </c>
    </row>
    <row r="1375" spans="34:35" x14ac:dyDescent="0.15">
      <c r="AH1375" s="2">
        <f t="shared" ca="1" si="28"/>
        <v>0</v>
      </c>
      <c r="AI1375" s="2">
        <v>1375</v>
      </c>
    </row>
    <row r="1376" spans="34:35" x14ac:dyDescent="0.15">
      <c r="AH1376" s="2">
        <f t="shared" ca="1" si="28"/>
        <v>0</v>
      </c>
      <c r="AI1376" s="2">
        <v>1376</v>
      </c>
    </row>
    <row r="1377" spans="34:35" x14ac:dyDescent="0.15">
      <c r="AH1377" s="2">
        <f t="shared" ca="1" si="28"/>
        <v>0</v>
      </c>
      <c r="AI1377" s="2">
        <v>1377</v>
      </c>
    </row>
    <row r="1378" spans="34:35" x14ac:dyDescent="0.15">
      <c r="AH1378" s="2">
        <f t="shared" ca="1" si="28"/>
        <v>0</v>
      </c>
      <c r="AI1378" s="2">
        <v>1378</v>
      </c>
    </row>
    <row r="1379" spans="34:35" x14ac:dyDescent="0.15">
      <c r="AH1379" s="2">
        <f t="shared" ca="1" si="28"/>
        <v>0</v>
      </c>
      <c r="AI1379" s="2">
        <v>1379</v>
      </c>
    </row>
    <row r="1380" spans="34:35" x14ac:dyDescent="0.15">
      <c r="AH1380" s="2">
        <f t="shared" ca="1" si="28"/>
        <v>0</v>
      </c>
      <c r="AI1380" s="2">
        <v>1380</v>
      </c>
    </row>
    <row r="1381" spans="34:35" x14ac:dyDescent="0.15">
      <c r="AH1381" s="2">
        <f t="shared" ca="1" si="28"/>
        <v>0</v>
      </c>
      <c r="AI1381" s="2">
        <v>1381</v>
      </c>
    </row>
    <row r="1382" spans="34:35" x14ac:dyDescent="0.15">
      <c r="AH1382" s="2">
        <f t="shared" ca="1" si="28"/>
        <v>0</v>
      </c>
      <c r="AI1382" s="2">
        <v>1382</v>
      </c>
    </row>
    <row r="1383" spans="34:35" x14ac:dyDescent="0.15">
      <c r="AH1383" s="2">
        <f t="shared" ca="1" si="28"/>
        <v>0</v>
      </c>
      <c r="AI1383" s="2">
        <v>1383</v>
      </c>
    </row>
    <row r="1384" spans="34:35" x14ac:dyDescent="0.15">
      <c r="AH1384" s="2">
        <f t="shared" ca="1" si="28"/>
        <v>0</v>
      </c>
      <c r="AI1384" s="2">
        <v>1384</v>
      </c>
    </row>
    <row r="1385" spans="34:35" x14ac:dyDescent="0.15">
      <c r="AH1385" s="2">
        <f t="shared" ca="1" si="28"/>
        <v>0</v>
      </c>
      <c r="AI1385" s="2">
        <v>1385</v>
      </c>
    </row>
    <row r="1386" spans="34:35" x14ac:dyDescent="0.15">
      <c r="AH1386" s="2">
        <f t="shared" ca="1" si="28"/>
        <v>0</v>
      </c>
      <c r="AI1386" s="2">
        <v>1386</v>
      </c>
    </row>
    <row r="1387" spans="34:35" x14ac:dyDescent="0.15">
      <c r="AH1387" s="2">
        <f t="shared" ca="1" si="28"/>
        <v>0</v>
      </c>
      <c r="AI1387" s="2">
        <v>1387</v>
      </c>
    </row>
    <row r="1388" spans="34:35" x14ac:dyDescent="0.15">
      <c r="AH1388" s="2">
        <f t="shared" ca="1" si="28"/>
        <v>0</v>
      </c>
      <c r="AI1388" s="2">
        <v>1388</v>
      </c>
    </row>
    <row r="1389" spans="34:35" x14ac:dyDescent="0.15">
      <c r="AH1389" s="2">
        <f t="shared" ca="1" si="28"/>
        <v>0</v>
      </c>
      <c r="AI1389" s="2">
        <v>1389</v>
      </c>
    </row>
    <row r="1390" spans="34:35" x14ac:dyDescent="0.15">
      <c r="AH1390" s="2">
        <f t="shared" ca="1" si="28"/>
        <v>0</v>
      </c>
      <c r="AI1390" s="2">
        <v>1390</v>
      </c>
    </row>
    <row r="1391" spans="34:35" x14ac:dyDescent="0.15">
      <c r="AH1391" s="2">
        <f t="shared" ca="1" si="28"/>
        <v>0</v>
      </c>
      <c r="AI1391" s="2">
        <v>1391</v>
      </c>
    </row>
    <row r="1392" spans="34:35" x14ac:dyDescent="0.15">
      <c r="AH1392" s="2">
        <f t="shared" ca="1" si="28"/>
        <v>0</v>
      </c>
      <c r="AI1392" s="2">
        <v>1392</v>
      </c>
    </row>
    <row r="1393" spans="34:35" x14ac:dyDescent="0.15">
      <c r="AH1393" s="2">
        <f t="shared" ca="1" si="28"/>
        <v>0</v>
      </c>
      <c r="AI1393" s="2">
        <v>1393</v>
      </c>
    </row>
    <row r="1394" spans="34:35" x14ac:dyDescent="0.15">
      <c r="AH1394" s="2">
        <f t="shared" ca="1" si="28"/>
        <v>0</v>
      </c>
      <c r="AI1394" s="2">
        <v>1394</v>
      </c>
    </row>
    <row r="1395" spans="34:35" x14ac:dyDescent="0.15">
      <c r="AH1395" s="2">
        <f t="shared" ca="1" si="28"/>
        <v>0</v>
      </c>
      <c r="AI1395" s="2">
        <v>1395</v>
      </c>
    </row>
    <row r="1396" spans="34:35" x14ac:dyDescent="0.15">
      <c r="AH1396" s="2">
        <f t="shared" ca="1" si="28"/>
        <v>0</v>
      </c>
      <c r="AI1396" s="2">
        <v>1396</v>
      </c>
    </row>
    <row r="1397" spans="34:35" x14ac:dyDescent="0.15">
      <c r="AH1397" s="2">
        <f t="shared" ca="1" si="28"/>
        <v>0</v>
      </c>
      <c r="AI1397" s="2">
        <v>1397</v>
      </c>
    </row>
    <row r="1398" spans="34:35" x14ac:dyDescent="0.15">
      <c r="AH1398" s="2">
        <f t="shared" ca="1" si="28"/>
        <v>0</v>
      </c>
      <c r="AI1398" s="2">
        <v>1398</v>
      </c>
    </row>
    <row r="1399" spans="34:35" x14ac:dyDescent="0.15">
      <c r="AH1399" s="2">
        <f t="shared" ca="1" si="28"/>
        <v>0</v>
      </c>
      <c r="AI1399" s="2">
        <v>1399</v>
      </c>
    </row>
    <row r="1400" spans="34:35" x14ac:dyDescent="0.15">
      <c r="AH1400" s="2">
        <f t="shared" ca="1" si="28"/>
        <v>0</v>
      </c>
      <c r="AI1400" s="2">
        <v>1400</v>
      </c>
    </row>
    <row r="1401" spans="34:35" x14ac:dyDescent="0.15">
      <c r="AH1401" s="2">
        <f t="shared" ca="1" si="28"/>
        <v>0</v>
      </c>
      <c r="AI1401" s="2">
        <v>1401</v>
      </c>
    </row>
    <row r="1402" spans="34:35" x14ac:dyDescent="0.15">
      <c r="AH1402" s="2">
        <f t="shared" ca="1" si="28"/>
        <v>0</v>
      </c>
      <c r="AI1402" s="2">
        <v>1402</v>
      </c>
    </row>
    <row r="1403" spans="34:35" x14ac:dyDescent="0.15">
      <c r="AH1403" s="2">
        <f t="shared" ca="1" si="28"/>
        <v>0</v>
      </c>
      <c r="AI1403" s="2">
        <v>1403</v>
      </c>
    </row>
    <row r="1404" spans="34:35" x14ac:dyDescent="0.15">
      <c r="AH1404" s="2">
        <f t="shared" ca="1" si="28"/>
        <v>0</v>
      </c>
      <c r="AI1404" s="2">
        <v>1404</v>
      </c>
    </row>
    <row r="1405" spans="34:35" x14ac:dyDescent="0.15">
      <c r="AH1405" s="2">
        <f t="shared" ca="1" si="28"/>
        <v>0</v>
      </c>
      <c r="AI1405" s="2">
        <v>1405</v>
      </c>
    </row>
    <row r="1406" spans="34:35" x14ac:dyDescent="0.15">
      <c r="AH1406" s="2">
        <f t="shared" ca="1" si="28"/>
        <v>0</v>
      </c>
      <c r="AI1406" s="2">
        <v>1406</v>
      </c>
    </row>
    <row r="1407" spans="34:35" x14ac:dyDescent="0.15">
      <c r="AH1407" s="2">
        <f t="shared" ca="1" si="28"/>
        <v>0</v>
      </c>
      <c r="AI1407" s="2">
        <v>1407</v>
      </c>
    </row>
    <row r="1408" spans="34:35" x14ac:dyDescent="0.15">
      <c r="AH1408" s="2">
        <f t="shared" ca="1" si="28"/>
        <v>0</v>
      </c>
      <c r="AI1408" s="2">
        <v>1408</v>
      </c>
    </row>
    <row r="1409" spans="34:35" x14ac:dyDescent="0.15">
      <c r="AH1409" s="2">
        <f t="shared" ca="1" si="28"/>
        <v>0</v>
      </c>
      <c r="AI1409" s="2">
        <v>1409</v>
      </c>
    </row>
    <row r="1410" spans="34:35" x14ac:dyDescent="0.15">
      <c r="AH1410" s="2">
        <f t="shared" ca="1" si="28"/>
        <v>0</v>
      </c>
      <c r="AI1410" s="2">
        <v>1410</v>
      </c>
    </row>
    <row r="1411" spans="34:35" x14ac:dyDescent="0.15">
      <c r="AH1411" s="2">
        <f t="shared" ca="1" si="28"/>
        <v>0</v>
      </c>
      <c r="AI1411" s="2">
        <v>1411</v>
      </c>
    </row>
    <row r="1412" spans="34:35" x14ac:dyDescent="0.15">
      <c r="AH1412" s="2">
        <f t="shared" ca="1" si="28"/>
        <v>0</v>
      </c>
      <c r="AI1412" s="2">
        <v>1412</v>
      </c>
    </row>
    <row r="1413" spans="34:35" x14ac:dyDescent="0.15">
      <c r="AH1413" s="2">
        <f t="shared" ca="1" si="28"/>
        <v>0</v>
      </c>
      <c r="AI1413" s="2">
        <v>1413</v>
      </c>
    </row>
    <row r="1414" spans="34:35" x14ac:dyDescent="0.15">
      <c r="AH1414" s="2">
        <f t="shared" ref="AH1414:AH1477" ca="1" si="29">INDIRECT("'"&amp;$AD$7&amp;"'!"&amp;"B"&amp;ROW(B1414))</f>
        <v>0</v>
      </c>
      <c r="AI1414" s="2">
        <v>1414</v>
      </c>
    </row>
    <row r="1415" spans="34:35" x14ac:dyDescent="0.15">
      <c r="AH1415" s="2">
        <f t="shared" ca="1" si="29"/>
        <v>0</v>
      </c>
      <c r="AI1415" s="2">
        <v>1415</v>
      </c>
    </row>
    <row r="1416" spans="34:35" x14ac:dyDescent="0.15">
      <c r="AH1416" s="2">
        <f t="shared" ca="1" si="29"/>
        <v>0</v>
      </c>
      <c r="AI1416" s="2">
        <v>1416</v>
      </c>
    </row>
    <row r="1417" spans="34:35" x14ac:dyDescent="0.15">
      <c r="AH1417" s="2">
        <f t="shared" ca="1" si="29"/>
        <v>0</v>
      </c>
      <c r="AI1417" s="2">
        <v>1417</v>
      </c>
    </row>
    <row r="1418" spans="34:35" x14ac:dyDescent="0.15">
      <c r="AH1418" s="2">
        <f t="shared" ca="1" si="29"/>
        <v>0</v>
      </c>
      <c r="AI1418" s="2">
        <v>1418</v>
      </c>
    </row>
    <row r="1419" spans="34:35" x14ac:dyDescent="0.15">
      <c r="AH1419" s="2">
        <f t="shared" ca="1" si="29"/>
        <v>0</v>
      </c>
      <c r="AI1419" s="2">
        <v>1419</v>
      </c>
    </row>
    <row r="1420" spans="34:35" x14ac:dyDescent="0.15">
      <c r="AH1420" s="2">
        <f t="shared" ca="1" si="29"/>
        <v>0</v>
      </c>
      <c r="AI1420" s="2">
        <v>1420</v>
      </c>
    </row>
    <row r="1421" spans="34:35" x14ac:dyDescent="0.15">
      <c r="AH1421" s="2">
        <f t="shared" ca="1" si="29"/>
        <v>0</v>
      </c>
      <c r="AI1421" s="2">
        <v>1421</v>
      </c>
    </row>
    <row r="1422" spans="34:35" x14ac:dyDescent="0.15">
      <c r="AH1422" s="2">
        <f t="shared" ca="1" si="29"/>
        <v>0</v>
      </c>
      <c r="AI1422" s="2">
        <v>1422</v>
      </c>
    </row>
    <row r="1423" spans="34:35" x14ac:dyDescent="0.15">
      <c r="AH1423" s="2">
        <f t="shared" ca="1" si="29"/>
        <v>0</v>
      </c>
      <c r="AI1423" s="2">
        <v>1423</v>
      </c>
    </row>
    <row r="1424" spans="34:35" x14ac:dyDescent="0.15">
      <c r="AH1424" s="2">
        <f t="shared" ca="1" si="29"/>
        <v>0</v>
      </c>
      <c r="AI1424" s="2">
        <v>1424</v>
      </c>
    </row>
    <row r="1425" spans="34:35" x14ac:dyDescent="0.15">
      <c r="AH1425" s="2">
        <f t="shared" ca="1" si="29"/>
        <v>0</v>
      </c>
      <c r="AI1425" s="2">
        <v>1425</v>
      </c>
    </row>
    <row r="1426" spans="34:35" x14ac:dyDescent="0.15">
      <c r="AH1426" s="2">
        <f t="shared" ca="1" si="29"/>
        <v>0</v>
      </c>
      <c r="AI1426" s="2">
        <v>1426</v>
      </c>
    </row>
    <row r="1427" spans="34:35" x14ac:dyDescent="0.15">
      <c r="AH1427" s="2">
        <f t="shared" ca="1" si="29"/>
        <v>0</v>
      </c>
      <c r="AI1427" s="2">
        <v>1427</v>
      </c>
    </row>
    <row r="1428" spans="34:35" x14ac:dyDescent="0.15">
      <c r="AH1428" s="2">
        <f t="shared" ca="1" si="29"/>
        <v>0</v>
      </c>
      <c r="AI1428" s="2">
        <v>1428</v>
      </c>
    </row>
    <row r="1429" spans="34:35" x14ac:dyDescent="0.15">
      <c r="AH1429" s="2">
        <f t="shared" ca="1" si="29"/>
        <v>0</v>
      </c>
      <c r="AI1429" s="2">
        <v>1429</v>
      </c>
    </row>
    <row r="1430" spans="34:35" x14ac:dyDescent="0.15">
      <c r="AH1430" s="2">
        <f t="shared" ca="1" si="29"/>
        <v>0</v>
      </c>
      <c r="AI1430" s="2">
        <v>1430</v>
      </c>
    </row>
    <row r="1431" spans="34:35" x14ac:dyDescent="0.15">
      <c r="AH1431" s="2">
        <f t="shared" ca="1" si="29"/>
        <v>0</v>
      </c>
      <c r="AI1431" s="2">
        <v>1431</v>
      </c>
    </row>
    <row r="1432" spans="34:35" x14ac:dyDescent="0.15">
      <c r="AH1432" s="2">
        <f t="shared" ca="1" si="29"/>
        <v>0</v>
      </c>
      <c r="AI1432" s="2">
        <v>1432</v>
      </c>
    </row>
    <row r="1433" spans="34:35" x14ac:dyDescent="0.15">
      <c r="AH1433" s="2">
        <f t="shared" ca="1" si="29"/>
        <v>0</v>
      </c>
      <c r="AI1433" s="2">
        <v>1433</v>
      </c>
    </row>
    <row r="1434" spans="34:35" x14ac:dyDescent="0.15">
      <c r="AH1434" s="2">
        <f t="shared" ca="1" si="29"/>
        <v>0</v>
      </c>
      <c r="AI1434" s="2">
        <v>1434</v>
      </c>
    </row>
    <row r="1435" spans="34:35" x14ac:dyDescent="0.15">
      <c r="AH1435" s="2">
        <f t="shared" ca="1" si="29"/>
        <v>0</v>
      </c>
      <c r="AI1435" s="2">
        <v>1435</v>
      </c>
    </row>
    <row r="1436" spans="34:35" x14ac:dyDescent="0.15">
      <c r="AH1436" s="2">
        <f t="shared" ca="1" si="29"/>
        <v>0</v>
      </c>
      <c r="AI1436" s="2">
        <v>1436</v>
      </c>
    </row>
    <row r="1437" spans="34:35" x14ac:dyDescent="0.15">
      <c r="AH1437" s="2">
        <f t="shared" ca="1" si="29"/>
        <v>0</v>
      </c>
      <c r="AI1437" s="2">
        <v>1437</v>
      </c>
    </row>
    <row r="1438" spans="34:35" x14ac:dyDescent="0.15">
      <c r="AH1438" s="2">
        <f t="shared" ca="1" si="29"/>
        <v>0</v>
      </c>
      <c r="AI1438" s="2">
        <v>1438</v>
      </c>
    </row>
    <row r="1439" spans="34:35" x14ac:dyDescent="0.15">
      <c r="AH1439" s="2">
        <f t="shared" ca="1" si="29"/>
        <v>0</v>
      </c>
      <c r="AI1439" s="2">
        <v>1439</v>
      </c>
    </row>
    <row r="1440" spans="34:35" x14ac:dyDescent="0.15">
      <c r="AH1440" s="2">
        <f t="shared" ca="1" si="29"/>
        <v>0</v>
      </c>
      <c r="AI1440" s="2">
        <v>1440</v>
      </c>
    </row>
    <row r="1441" spans="34:35" x14ac:dyDescent="0.15">
      <c r="AH1441" s="2">
        <f t="shared" ca="1" si="29"/>
        <v>0</v>
      </c>
      <c r="AI1441" s="2">
        <v>1441</v>
      </c>
    </row>
    <row r="1442" spans="34:35" x14ac:dyDescent="0.15">
      <c r="AH1442" s="2">
        <f t="shared" ca="1" si="29"/>
        <v>0</v>
      </c>
      <c r="AI1442" s="2">
        <v>1442</v>
      </c>
    </row>
    <row r="1443" spans="34:35" x14ac:dyDescent="0.15">
      <c r="AH1443" s="2">
        <f t="shared" ca="1" si="29"/>
        <v>0</v>
      </c>
      <c r="AI1443" s="2">
        <v>1443</v>
      </c>
    </row>
    <row r="1444" spans="34:35" x14ac:dyDescent="0.15">
      <c r="AH1444" s="2">
        <f t="shared" ca="1" si="29"/>
        <v>0</v>
      </c>
      <c r="AI1444" s="2">
        <v>1444</v>
      </c>
    </row>
    <row r="1445" spans="34:35" x14ac:dyDescent="0.15">
      <c r="AH1445" s="2">
        <f t="shared" ca="1" si="29"/>
        <v>0</v>
      </c>
      <c r="AI1445" s="2">
        <v>1445</v>
      </c>
    </row>
    <row r="1446" spans="34:35" x14ac:dyDescent="0.15">
      <c r="AH1446" s="2">
        <f t="shared" ca="1" si="29"/>
        <v>0</v>
      </c>
      <c r="AI1446" s="2">
        <v>1446</v>
      </c>
    </row>
    <row r="1447" spans="34:35" x14ac:dyDescent="0.15">
      <c r="AH1447" s="2">
        <f t="shared" ca="1" si="29"/>
        <v>0</v>
      </c>
      <c r="AI1447" s="2">
        <v>1447</v>
      </c>
    </row>
    <row r="1448" spans="34:35" x14ac:dyDescent="0.15">
      <c r="AH1448" s="2">
        <f t="shared" ca="1" si="29"/>
        <v>0</v>
      </c>
      <c r="AI1448" s="2">
        <v>1448</v>
      </c>
    </row>
    <row r="1449" spans="34:35" x14ac:dyDescent="0.15">
      <c r="AH1449" s="2">
        <f t="shared" ca="1" si="29"/>
        <v>0</v>
      </c>
      <c r="AI1449" s="2">
        <v>1449</v>
      </c>
    </row>
    <row r="1450" spans="34:35" x14ac:dyDescent="0.15">
      <c r="AH1450" s="2">
        <f t="shared" ca="1" si="29"/>
        <v>0</v>
      </c>
      <c r="AI1450" s="2">
        <v>1450</v>
      </c>
    </row>
    <row r="1451" spans="34:35" x14ac:dyDescent="0.15">
      <c r="AH1451" s="2">
        <f t="shared" ca="1" si="29"/>
        <v>0</v>
      </c>
      <c r="AI1451" s="2">
        <v>1451</v>
      </c>
    </row>
    <row r="1452" spans="34:35" x14ac:dyDescent="0.15">
      <c r="AH1452" s="2">
        <f t="shared" ca="1" si="29"/>
        <v>0</v>
      </c>
      <c r="AI1452" s="2">
        <v>1452</v>
      </c>
    </row>
    <row r="1453" spans="34:35" x14ac:dyDescent="0.15">
      <c r="AH1453" s="2">
        <f t="shared" ca="1" si="29"/>
        <v>0</v>
      </c>
      <c r="AI1453" s="2">
        <v>1453</v>
      </c>
    </row>
    <row r="1454" spans="34:35" x14ac:dyDescent="0.15">
      <c r="AH1454" s="2">
        <f t="shared" ca="1" si="29"/>
        <v>0</v>
      </c>
      <c r="AI1454" s="2">
        <v>1454</v>
      </c>
    </row>
    <row r="1455" spans="34:35" x14ac:dyDescent="0.15">
      <c r="AH1455" s="2">
        <f t="shared" ca="1" si="29"/>
        <v>0</v>
      </c>
      <c r="AI1455" s="2">
        <v>1455</v>
      </c>
    </row>
    <row r="1456" spans="34:35" x14ac:dyDescent="0.15">
      <c r="AH1456" s="2">
        <f t="shared" ca="1" si="29"/>
        <v>0</v>
      </c>
      <c r="AI1456" s="2">
        <v>1456</v>
      </c>
    </row>
    <row r="1457" spans="34:35" x14ac:dyDescent="0.15">
      <c r="AH1457" s="2">
        <f t="shared" ca="1" si="29"/>
        <v>0</v>
      </c>
      <c r="AI1457" s="2">
        <v>1457</v>
      </c>
    </row>
    <row r="1458" spans="34:35" x14ac:dyDescent="0.15">
      <c r="AH1458" s="2">
        <f t="shared" ca="1" si="29"/>
        <v>0</v>
      </c>
      <c r="AI1458" s="2">
        <v>1458</v>
      </c>
    </row>
    <row r="1459" spans="34:35" x14ac:dyDescent="0.15">
      <c r="AH1459" s="2">
        <f t="shared" ca="1" si="29"/>
        <v>0</v>
      </c>
      <c r="AI1459" s="2">
        <v>1459</v>
      </c>
    </row>
    <row r="1460" spans="34:35" x14ac:dyDescent="0.15">
      <c r="AH1460" s="2">
        <f t="shared" ca="1" si="29"/>
        <v>0</v>
      </c>
      <c r="AI1460" s="2">
        <v>1460</v>
      </c>
    </row>
    <row r="1461" spans="34:35" x14ac:dyDescent="0.15">
      <c r="AH1461" s="2">
        <f t="shared" ca="1" si="29"/>
        <v>0</v>
      </c>
      <c r="AI1461" s="2">
        <v>1461</v>
      </c>
    </row>
    <row r="1462" spans="34:35" x14ac:dyDescent="0.15">
      <c r="AH1462" s="2">
        <f t="shared" ca="1" si="29"/>
        <v>0</v>
      </c>
      <c r="AI1462" s="2">
        <v>1462</v>
      </c>
    </row>
    <row r="1463" spans="34:35" x14ac:dyDescent="0.15">
      <c r="AH1463" s="2">
        <f t="shared" ca="1" si="29"/>
        <v>0</v>
      </c>
      <c r="AI1463" s="2">
        <v>1463</v>
      </c>
    </row>
    <row r="1464" spans="34:35" x14ac:dyDescent="0.15">
      <c r="AH1464" s="2">
        <f t="shared" ca="1" si="29"/>
        <v>0</v>
      </c>
      <c r="AI1464" s="2">
        <v>1464</v>
      </c>
    </row>
    <row r="1465" spans="34:35" x14ac:dyDescent="0.15">
      <c r="AH1465" s="2">
        <f t="shared" ca="1" si="29"/>
        <v>0</v>
      </c>
      <c r="AI1465" s="2">
        <v>1465</v>
      </c>
    </row>
    <row r="1466" spans="34:35" x14ac:dyDescent="0.15">
      <c r="AH1466" s="2">
        <f t="shared" ca="1" si="29"/>
        <v>0</v>
      </c>
      <c r="AI1466" s="2">
        <v>1466</v>
      </c>
    </row>
    <row r="1467" spans="34:35" x14ac:dyDescent="0.15">
      <c r="AH1467" s="2">
        <f t="shared" ca="1" si="29"/>
        <v>0</v>
      </c>
      <c r="AI1467" s="2">
        <v>1467</v>
      </c>
    </row>
    <row r="1468" spans="34:35" x14ac:dyDescent="0.15">
      <c r="AH1468" s="2">
        <f t="shared" ca="1" si="29"/>
        <v>0</v>
      </c>
      <c r="AI1468" s="2">
        <v>1468</v>
      </c>
    </row>
    <row r="1469" spans="34:35" x14ac:dyDescent="0.15">
      <c r="AH1469" s="2">
        <f t="shared" ca="1" si="29"/>
        <v>0</v>
      </c>
      <c r="AI1469" s="2">
        <v>1469</v>
      </c>
    </row>
    <row r="1470" spans="34:35" x14ac:dyDescent="0.15">
      <c r="AH1470" s="2">
        <f t="shared" ca="1" si="29"/>
        <v>0</v>
      </c>
      <c r="AI1470" s="2">
        <v>1470</v>
      </c>
    </row>
    <row r="1471" spans="34:35" x14ac:dyDescent="0.15">
      <c r="AH1471" s="2">
        <f t="shared" ca="1" si="29"/>
        <v>0</v>
      </c>
      <c r="AI1471" s="2">
        <v>1471</v>
      </c>
    </row>
    <row r="1472" spans="34:35" x14ac:dyDescent="0.15">
      <c r="AH1472" s="2">
        <f t="shared" ca="1" si="29"/>
        <v>0</v>
      </c>
      <c r="AI1472" s="2">
        <v>1472</v>
      </c>
    </row>
    <row r="1473" spans="34:35" x14ac:dyDescent="0.15">
      <c r="AH1473" s="2">
        <f t="shared" ca="1" si="29"/>
        <v>0</v>
      </c>
      <c r="AI1473" s="2">
        <v>1473</v>
      </c>
    </row>
    <row r="1474" spans="34:35" x14ac:dyDescent="0.15">
      <c r="AH1474" s="2">
        <f t="shared" ca="1" si="29"/>
        <v>0</v>
      </c>
      <c r="AI1474" s="2">
        <v>1474</v>
      </c>
    </row>
    <row r="1475" spans="34:35" x14ac:dyDescent="0.15">
      <c r="AH1475" s="2">
        <f t="shared" ca="1" si="29"/>
        <v>0</v>
      </c>
      <c r="AI1475" s="2">
        <v>1475</v>
      </c>
    </row>
    <row r="1476" spans="34:35" x14ac:dyDescent="0.15">
      <c r="AH1476" s="2">
        <f t="shared" ca="1" si="29"/>
        <v>0</v>
      </c>
      <c r="AI1476" s="2">
        <v>1476</v>
      </c>
    </row>
    <row r="1477" spans="34:35" x14ac:dyDescent="0.15">
      <c r="AH1477" s="2">
        <f t="shared" ca="1" si="29"/>
        <v>0</v>
      </c>
      <c r="AI1477" s="2">
        <v>1477</v>
      </c>
    </row>
    <row r="1478" spans="34:35" x14ac:dyDescent="0.15">
      <c r="AH1478" s="2">
        <f t="shared" ref="AH1478:AH1541" ca="1" si="30">INDIRECT("'"&amp;$AD$7&amp;"'!"&amp;"B"&amp;ROW(B1478))</f>
        <v>0</v>
      </c>
      <c r="AI1478" s="2">
        <v>1478</v>
      </c>
    </row>
    <row r="1479" spans="34:35" x14ac:dyDescent="0.15">
      <c r="AH1479" s="2">
        <f t="shared" ca="1" si="30"/>
        <v>0</v>
      </c>
      <c r="AI1479" s="2">
        <v>1479</v>
      </c>
    </row>
    <row r="1480" spans="34:35" x14ac:dyDescent="0.15">
      <c r="AH1480" s="2">
        <f t="shared" ca="1" si="30"/>
        <v>0</v>
      </c>
      <c r="AI1480" s="2">
        <v>1480</v>
      </c>
    </row>
    <row r="1481" spans="34:35" x14ac:dyDescent="0.15">
      <c r="AH1481" s="2">
        <f t="shared" ca="1" si="30"/>
        <v>0</v>
      </c>
      <c r="AI1481" s="2">
        <v>1481</v>
      </c>
    </row>
    <row r="1482" spans="34:35" x14ac:dyDescent="0.15">
      <c r="AH1482" s="2">
        <f t="shared" ca="1" si="30"/>
        <v>0</v>
      </c>
      <c r="AI1482" s="2">
        <v>1482</v>
      </c>
    </row>
    <row r="1483" spans="34:35" x14ac:dyDescent="0.15">
      <c r="AH1483" s="2">
        <f t="shared" ca="1" si="30"/>
        <v>0</v>
      </c>
      <c r="AI1483" s="2">
        <v>1483</v>
      </c>
    </row>
    <row r="1484" spans="34:35" x14ac:dyDescent="0.15">
      <c r="AH1484" s="2">
        <f t="shared" ca="1" si="30"/>
        <v>0</v>
      </c>
      <c r="AI1484" s="2">
        <v>1484</v>
      </c>
    </row>
    <row r="1485" spans="34:35" x14ac:dyDescent="0.15">
      <c r="AH1485" s="2">
        <f t="shared" ca="1" si="30"/>
        <v>0</v>
      </c>
      <c r="AI1485" s="2">
        <v>1485</v>
      </c>
    </row>
    <row r="1486" spans="34:35" x14ac:dyDescent="0.15">
      <c r="AH1486" s="2">
        <f t="shared" ca="1" si="30"/>
        <v>0</v>
      </c>
      <c r="AI1486" s="2">
        <v>1486</v>
      </c>
    </row>
    <row r="1487" spans="34:35" x14ac:dyDescent="0.15">
      <c r="AH1487" s="2">
        <f t="shared" ca="1" si="30"/>
        <v>0</v>
      </c>
      <c r="AI1487" s="2">
        <v>1487</v>
      </c>
    </row>
    <row r="1488" spans="34:35" x14ac:dyDescent="0.15">
      <c r="AH1488" s="2">
        <f t="shared" ca="1" si="30"/>
        <v>0</v>
      </c>
      <c r="AI1488" s="2">
        <v>1488</v>
      </c>
    </row>
    <row r="1489" spans="34:35" x14ac:dyDescent="0.15">
      <c r="AH1489" s="2">
        <f t="shared" ca="1" si="30"/>
        <v>0</v>
      </c>
      <c r="AI1489" s="2">
        <v>1489</v>
      </c>
    </row>
    <row r="1490" spans="34:35" x14ac:dyDescent="0.15">
      <c r="AH1490" s="2">
        <f t="shared" ca="1" si="30"/>
        <v>0</v>
      </c>
      <c r="AI1490" s="2">
        <v>1490</v>
      </c>
    </row>
    <row r="1491" spans="34:35" x14ac:dyDescent="0.15">
      <c r="AH1491" s="2">
        <f t="shared" ca="1" si="30"/>
        <v>0</v>
      </c>
      <c r="AI1491" s="2">
        <v>1491</v>
      </c>
    </row>
    <row r="1492" spans="34:35" x14ac:dyDescent="0.15">
      <c r="AH1492" s="2">
        <f t="shared" ca="1" si="30"/>
        <v>0</v>
      </c>
      <c r="AI1492" s="2">
        <v>1492</v>
      </c>
    </row>
    <row r="1493" spans="34:35" x14ac:dyDescent="0.15">
      <c r="AH1493" s="2">
        <f t="shared" ca="1" si="30"/>
        <v>0</v>
      </c>
      <c r="AI1493" s="2">
        <v>1493</v>
      </c>
    </row>
    <row r="1494" spans="34:35" x14ac:dyDescent="0.15">
      <c r="AH1494" s="2">
        <f t="shared" ca="1" si="30"/>
        <v>0</v>
      </c>
      <c r="AI1494" s="2">
        <v>1494</v>
      </c>
    </row>
    <row r="1495" spans="34:35" x14ac:dyDescent="0.15">
      <c r="AH1495" s="2">
        <f t="shared" ca="1" si="30"/>
        <v>0</v>
      </c>
      <c r="AI1495" s="2">
        <v>1495</v>
      </c>
    </row>
    <row r="1496" spans="34:35" x14ac:dyDescent="0.15">
      <c r="AH1496" s="2">
        <f t="shared" ca="1" si="30"/>
        <v>0</v>
      </c>
      <c r="AI1496" s="2">
        <v>1496</v>
      </c>
    </row>
    <row r="1497" spans="34:35" x14ac:dyDescent="0.15">
      <c r="AH1497" s="2">
        <f t="shared" ca="1" si="30"/>
        <v>0</v>
      </c>
      <c r="AI1497" s="2">
        <v>1497</v>
      </c>
    </row>
    <row r="1498" spans="34:35" x14ac:dyDescent="0.15">
      <c r="AH1498" s="2">
        <f t="shared" ca="1" si="30"/>
        <v>0</v>
      </c>
      <c r="AI1498" s="2">
        <v>1498</v>
      </c>
    </row>
    <row r="1499" spans="34:35" x14ac:dyDescent="0.15">
      <c r="AH1499" s="2">
        <f t="shared" ca="1" si="30"/>
        <v>0</v>
      </c>
      <c r="AI1499" s="2">
        <v>1499</v>
      </c>
    </row>
    <row r="1500" spans="34:35" x14ac:dyDescent="0.15">
      <c r="AH1500" s="2">
        <f t="shared" ca="1" si="30"/>
        <v>0</v>
      </c>
      <c r="AI1500" s="2">
        <v>1500</v>
      </c>
    </row>
    <row r="1501" spans="34:35" x14ac:dyDescent="0.15">
      <c r="AH1501" s="2">
        <f t="shared" ca="1" si="30"/>
        <v>0</v>
      </c>
      <c r="AI1501" s="2">
        <v>1501</v>
      </c>
    </row>
    <row r="1502" spans="34:35" x14ac:dyDescent="0.15">
      <c r="AH1502" s="2">
        <f t="shared" ca="1" si="30"/>
        <v>0</v>
      </c>
      <c r="AI1502" s="2">
        <v>1502</v>
      </c>
    </row>
    <row r="1503" spans="34:35" x14ac:dyDescent="0.15">
      <c r="AH1503" s="2">
        <f t="shared" ca="1" si="30"/>
        <v>0</v>
      </c>
      <c r="AI1503" s="2">
        <v>1503</v>
      </c>
    </row>
    <row r="1504" spans="34:35" x14ac:dyDescent="0.15">
      <c r="AH1504" s="2">
        <f t="shared" ca="1" si="30"/>
        <v>0</v>
      </c>
      <c r="AI1504" s="2">
        <v>1504</v>
      </c>
    </row>
    <row r="1505" spans="34:35" x14ac:dyDescent="0.15">
      <c r="AH1505" s="2">
        <f t="shared" ca="1" si="30"/>
        <v>0</v>
      </c>
      <c r="AI1505" s="2">
        <v>1505</v>
      </c>
    </row>
    <row r="1506" spans="34:35" x14ac:dyDescent="0.15">
      <c r="AH1506" s="2">
        <f t="shared" ca="1" si="30"/>
        <v>0</v>
      </c>
      <c r="AI1506" s="2">
        <v>1506</v>
      </c>
    </row>
    <row r="1507" spans="34:35" x14ac:dyDescent="0.15">
      <c r="AH1507" s="2">
        <f t="shared" ca="1" si="30"/>
        <v>0</v>
      </c>
      <c r="AI1507" s="2">
        <v>1507</v>
      </c>
    </row>
    <row r="1508" spans="34:35" x14ac:dyDescent="0.15">
      <c r="AH1508" s="2">
        <f t="shared" ca="1" si="30"/>
        <v>0</v>
      </c>
      <c r="AI1508" s="2">
        <v>1508</v>
      </c>
    </row>
    <row r="1509" spans="34:35" x14ac:dyDescent="0.15">
      <c r="AH1509" s="2">
        <f t="shared" ca="1" si="30"/>
        <v>0</v>
      </c>
      <c r="AI1509" s="2">
        <v>1509</v>
      </c>
    </row>
    <row r="1510" spans="34:35" x14ac:dyDescent="0.15">
      <c r="AH1510" s="2">
        <f t="shared" ca="1" si="30"/>
        <v>0</v>
      </c>
      <c r="AI1510" s="2">
        <v>1510</v>
      </c>
    </row>
    <row r="1511" spans="34:35" x14ac:dyDescent="0.15">
      <c r="AH1511" s="2">
        <f t="shared" ca="1" si="30"/>
        <v>0</v>
      </c>
      <c r="AI1511" s="2">
        <v>1511</v>
      </c>
    </row>
    <row r="1512" spans="34:35" x14ac:dyDescent="0.15">
      <c r="AH1512" s="2">
        <f t="shared" ca="1" si="30"/>
        <v>0</v>
      </c>
      <c r="AI1512" s="2">
        <v>1512</v>
      </c>
    </row>
    <row r="1513" spans="34:35" x14ac:dyDescent="0.15">
      <c r="AH1513" s="2">
        <f t="shared" ca="1" si="30"/>
        <v>0</v>
      </c>
      <c r="AI1513" s="2">
        <v>1513</v>
      </c>
    </row>
    <row r="1514" spans="34:35" x14ac:dyDescent="0.15">
      <c r="AH1514" s="2">
        <f t="shared" ca="1" si="30"/>
        <v>0</v>
      </c>
      <c r="AI1514" s="2">
        <v>1514</v>
      </c>
    </row>
    <row r="1515" spans="34:35" x14ac:dyDescent="0.15">
      <c r="AH1515" s="2">
        <f t="shared" ca="1" si="30"/>
        <v>0</v>
      </c>
      <c r="AI1515" s="2">
        <v>1515</v>
      </c>
    </row>
    <row r="1516" spans="34:35" x14ac:dyDescent="0.15">
      <c r="AH1516" s="2">
        <f t="shared" ca="1" si="30"/>
        <v>0</v>
      </c>
      <c r="AI1516" s="2">
        <v>1516</v>
      </c>
    </row>
    <row r="1517" spans="34:35" x14ac:dyDescent="0.15">
      <c r="AH1517" s="2">
        <f t="shared" ca="1" si="30"/>
        <v>0</v>
      </c>
      <c r="AI1517" s="2">
        <v>1517</v>
      </c>
    </row>
    <row r="1518" spans="34:35" x14ac:dyDescent="0.15">
      <c r="AH1518" s="2">
        <f t="shared" ca="1" si="30"/>
        <v>0</v>
      </c>
      <c r="AI1518" s="2">
        <v>1518</v>
      </c>
    </row>
    <row r="1519" spans="34:35" x14ac:dyDescent="0.15">
      <c r="AH1519" s="2">
        <f t="shared" ca="1" si="30"/>
        <v>0</v>
      </c>
      <c r="AI1519" s="2">
        <v>1519</v>
      </c>
    </row>
    <row r="1520" spans="34:35" x14ac:dyDescent="0.15">
      <c r="AH1520" s="2">
        <f t="shared" ca="1" si="30"/>
        <v>0</v>
      </c>
      <c r="AI1520" s="2">
        <v>1520</v>
      </c>
    </row>
    <row r="1521" spans="34:35" x14ac:dyDescent="0.15">
      <c r="AH1521" s="2">
        <f t="shared" ca="1" si="30"/>
        <v>0</v>
      </c>
      <c r="AI1521" s="2">
        <v>1521</v>
      </c>
    </row>
    <row r="1522" spans="34:35" x14ac:dyDescent="0.15">
      <c r="AH1522" s="2">
        <f t="shared" ca="1" si="30"/>
        <v>0</v>
      </c>
      <c r="AI1522" s="2">
        <v>1522</v>
      </c>
    </row>
    <row r="1523" spans="34:35" x14ac:dyDescent="0.15">
      <c r="AH1523" s="2">
        <f t="shared" ca="1" si="30"/>
        <v>0</v>
      </c>
      <c r="AI1523" s="2">
        <v>1523</v>
      </c>
    </row>
    <row r="1524" spans="34:35" x14ac:dyDescent="0.15">
      <c r="AH1524" s="2">
        <f t="shared" ca="1" si="30"/>
        <v>0</v>
      </c>
      <c r="AI1524" s="2">
        <v>1524</v>
      </c>
    </row>
    <row r="1525" spans="34:35" x14ac:dyDescent="0.15">
      <c r="AH1525" s="2">
        <f t="shared" ca="1" si="30"/>
        <v>0</v>
      </c>
      <c r="AI1525" s="2">
        <v>1525</v>
      </c>
    </row>
    <row r="1526" spans="34:35" x14ac:dyDescent="0.15">
      <c r="AH1526" s="2">
        <f t="shared" ca="1" si="30"/>
        <v>0</v>
      </c>
      <c r="AI1526" s="2">
        <v>1526</v>
      </c>
    </row>
    <row r="1527" spans="34:35" x14ac:dyDescent="0.15">
      <c r="AH1527" s="2">
        <f t="shared" ca="1" si="30"/>
        <v>0</v>
      </c>
      <c r="AI1527" s="2">
        <v>1527</v>
      </c>
    </row>
    <row r="1528" spans="34:35" x14ac:dyDescent="0.15">
      <c r="AH1528" s="2">
        <f t="shared" ca="1" si="30"/>
        <v>0</v>
      </c>
      <c r="AI1528" s="2">
        <v>1528</v>
      </c>
    </row>
    <row r="1529" spans="34:35" x14ac:dyDescent="0.15">
      <c r="AH1529" s="2">
        <f t="shared" ca="1" si="30"/>
        <v>0</v>
      </c>
      <c r="AI1529" s="2">
        <v>1529</v>
      </c>
    </row>
    <row r="1530" spans="34:35" x14ac:dyDescent="0.15">
      <c r="AH1530" s="2">
        <f t="shared" ca="1" si="30"/>
        <v>0</v>
      </c>
      <c r="AI1530" s="2">
        <v>1530</v>
      </c>
    </row>
    <row r="1531" spans="34:35" x14ac:dyDescent="0.15">
      <c r="AH1531" s="2">
        <f t="shared" ca="1" si="30"/>
        <v>0</v>
      </c>
      <c r="AI1531" s="2">
        <v>1531</v>
      </c>
    </row>
    <row r="1532" spans="34:35" x14ac:dyDescent="0.15">
      <c r="AH1532" s="2">
        <f t="shared" ca="1" si="30"/>
        <v>0</v>
      </c>
      <c r="AI1532" s="2">
        <v>1532</v>
      </c>
    </row>
    <row r="1533" spans="34:35" x14ac:dyDescent="0.15">
      <c r="AH1533" s="2">
        <f t="shared" ca="1" si="30"/>
        <v>0</v>
      </c>
      <c r="AI1533" s="2">
        <v>1533</v>
      </c>
    </row>
    <row r="1534" spans="34:35" x14ac:dyDescent="0.15">
      <c r="AH1534" s="2">
        <f t="shared" ca="1" si="30"/>
        <v>0</v>
      </c>
      <c r="AI1534" s="2">
        <v>1534</v>
      </c>
    </row>
    <row r="1535" spans="34:35" x14ac:dyDescent="0.15">
      <c r="AH1535" s="2">
        <f t="shared" ca="1" si="30"/>
        <v>0</v>
      </c>
      <c r="AI1535" s="2">
        <v>1535</v>
      </c>
    </row>
    <row r="1536" spans="34:35" x14ac:dyDescent="0.15">
      <c r="AH1536" s="2">
        <f t="shared" ca="1" si="30"/>
        <v>0</v>
      </c>
      <c r="AI1536" s="2">
        <v>1536</v>
      </c>
    </row>
    <row r="1537" spans="34:35" x14ac:dyDescent="0.15">
      <c r="AH1537" s="2">
        <f t="shared" ca="1" si="30"/>
        <v>0</v>
      </c>
      <c r="AI1537" s="2">
        <v>1537</v>
      </c>
    </row>
    <row r="1538" spans="34:35" x14ac:dyDescent="0.15">
      <c r="AH1538" s="2">
        <f t="shared" ca="1" si="30"/>
        <v>0</v>
      </c>
      <c r="AI1538" s="2">
        <v>1538</v>
      </c>
    </row>
    <row r="1539" spans="34:35" x14ac:dyDescent="0.15">
      <c r="AH1539" s="2">
        <f t="shared" ca="1" si="30"/>
        <v>0</v>
      </c>
      <c r="AI1539" s="2">
        <v>1539</v>
      </c>
    </row>
    <row r="1540" spans="34:35" x14ac:dyDescent="0.15">
      <c r="AH1540" s="2">
        <f t="shared" ca="1" si="30"/>
        <v>0</v>
      </c>
      <c r="AI1540" s="2">
        <v>1540</v>
      </c>
    </row>
    <row r="1541" spans="34:35" x14ac:dyDescent="0.15">
      <c r="AH1541" s="2">
        <f t="shared" ca="1" si="30"/>
        <v>0</v>
      </c>
      <c r="AI1541" s="2">
        <v>1541</v>
      </c>
    </row>
    <row r="1542" spans="34:35" x14ac:dyDescent="0.15">
      <c r="AH1542" s="2">
        <f t="shared" ref="AH1542:AH1605" ca="1" si="31">INDIRECT("'"&amp;$AD$7&amp;"'!"&amp;"B"&amp;ROW(B1542))</f>
        <v>0</v>
      </c>
      <c r="AI1542" s="2">
        <v>1542</v>
      </c>
    </row>
    <row r="1543" spans="34:35" x14ac:dyDescent="0.15">
      <c r="AH1543" s="2">
        <f t="shared" ca="1" si="31"/>
        <v>0</v>
      </c>
      <c r="AI1543" s="2">
        <v>1543</v>
      </c>
    </row>
    <row r="1544" spans="34:35" x14ac:dyDescent="0.15">
      <c r="AH1544" s="2">
        <f t="shared" ca="1" si="31"/>
        <v>0</v>
      </c>
      <c r="AI1544" s="2">
        <v>1544</v>
      </c>
    </row>
    <row r="1545" spans="34:35" x14ac:dyDescent="0.15">
      <c r="AH1545" s="2">
        <f t="shared" ca="1" si="31"/>
        <v>0</v>
      </c>
      <c r="AI1545" s="2">
        <v>1545</v>
      </c>
    </row>
    <row r="1546" spans="34:35" x14ac:dyDescent="0.15">
      <c r="AH1546" s="2">
        <f t="shared" ca="1" si="31"/>
        <v>0</v>
      </c>
      <c r="AI1546" s="2">
        <v>1546</v>
      </c>
    </row>
    <row r="1547" spans="34:35" x14ac:dyDescent="0.15">
      <c r="AH1547" s="2">
        <f t="shared" ca="1" si="31"/>
        <v>0</v>
      </c>
      <c r="AI1547" s="2">
        <v>1547</v>
      </c>
    </row>
    <row r="1548" spans="34:35" x14ac:dyDescent="0.15">
      <c r="AH1548" s="2">
        <f t="shared" ca="1" si="31"/>
        <v>0</v>
      </c>
      <c r="AI1548" s="2">
        <v>1548</v>
      </c>
    </row>
    <row r="1549" spans="34:35" x14ac:dyDescent="0.15">
      <c r="AH1549" s="2">
        <f t="shared" ca="1" si="31"/>
        <v>0</v>
      </c>
      <c r="AI1549" s="2">
        <v>1549</v>
      </c>
    </row>
    <row r="1550" spans="34:35" x14ac:dyDescent="0.15">
      <c r="AH1550" s="2">
        <f t="shared" ca="1" si="31"/>
        <v>0</v>
      </c>
      <c r="AI1550" s="2">
        <v>1550</v>
      </c>
    </row>
    <row r="1551" spans="34:35" x14ac:dyDescent="0.15">
      <c r="AH1551" s="2">
        <f t="shared" ca="1" si="31"/>
        <v>0</v>
      </c>
      <c r="AI1551" s="2">
        <v>1551</v>
      </c>
    </row>
    <row r="1552" spans="34:35" x14ac:dyDescent="0.15">
      <c r="AH1552" s="2">
        <f t="shared" ca="1" si="31"/>
        <v>0</v>
      </c>
      <c r="AI1552" s="2">
        <v>1552</v>
      </c>
    </row>
    <row r="1553" spans="34:35" x14ac:dyDescent="0.15">
      <c r="AH1553" s="2">
        <f t="shared" ca="1" si="31"/>
        <v>0</v>
      </c>
      <c r="AI1553" s="2">
        <v>1553</v>
      </c>
    </row>
    <row r="1554" spans="34:35" x14ac:dyDescent="0.15">
      <c r="AH1554" s="2">
        <f t="shared" ca="1" si="31"/>
        <v>0</v>
      </c>
      <c r="AI1554" s="2">
        <v>1554</v>
      </c>
    </row>
    <row r="1555" spans="34:35" x14ac:dyDescent="0.15">
      <c r="AH1555" s="2">
        <f t="shared" ca="1" si="31"/>
        <v>0</v>
      </c>
      <c r="AI1555" s="2">
        <v>1555</v>
      </c>
    </row>
    <row r="1556" spans="34:35" x14ac:dyDescent="0.15">
      <c r="AH1556" s="2">
        <f t="shared" ca="1" si="31"/>
        <v>0</v>
      </c>
      <c r="AI1556" s="2">
        <v>1556</v>
      </c>
    </row>
    <row r="1557" spans="34:35" x14ac:dyDescent="0.15">
      <c r="AH1557" s="2">
        <f t="shared" ca="1" si="31"/>
        <v>0</v>
      </c>
      <c r="AI1557" s="2">
        <v>1557</v>
      </c>
    </row>
    <row r="1558" spans="34:35" x14ac:dyDescent="0.15">
      <c r="AH1558" s="2">
        <f t="shared" ca="1" si="31"/>
        <v>0</v>
      </c>
      <c r="AI1558" s="2">
        <v>1558</v>
      </c>
    </row>
    <row r="1559" spans="34:35" x14ac:dyDescent="0.15">
      <c r="AH1559" s="2">
        <f t="shared" ca="1" si="31"/>
        <v>0</v>
      </c>
      <c r="AI1559" s="2">
        <v>1559</v>
      </c>
    </row>
    <row r="1560" spans="34:35" x14ac:dyDescent="0.15">
      <c r="AH1560" s="2">
        <f t="shared" ca="1" si="31"/>
        <v>0</v>
      </c>
      <c r="AI1560" s="2">
        <v>1560</v>
      </c>
    </row>
    <row r="1561" spans="34:35" x14ac:dyDescent="0.15">
      <c r="AH1561" s="2">
        <f t="shared" ca="1" si="31"/>
        <v>0</v>
      </c>
      <c r="AI1561" s="2">
        <v>1561</v>
      </c>
    </row>
    <row r="1562" spans="34:35" x14ac:dyDescent="0.15">
      <c r="AH1562" s="2">
        <f t="shared" ca="1" si="31"/>
        <v>0</v>
      </c>
      <c r="AI1562" s="2">
        <v>1562</v>
      </c>
    </row>
    <row r="1563" spans="34:35" x14ac:dyDescent="0.15">
      <c r="AH1563" s="2">
        <f t="shared" ca="1" si="31"/>
        <v>0</v>
      </c>
      <c r="AI1563" s="2">
        <v>1563</v>
      </c>
    </row>
    <row r="1564" spans="34:35" x14ac:dyDescent="0.15">
      <c r="AH1564" s="2">
        <f t="shared" ca="1" si="31"/>
        <v>0</v>
      </c>
      <c r="AI1564" s="2">
        <v>1564</v>
      </c>
    </row>
    <row r="1565" spans="34:35" x14ac:dyDescent="0.15">
      <c r="AH1565" s="2">
        <f t="shared" ca="1" si="31"/>
        <v>0</v>
      </c>
      <c r="AI1565" s="2">
        <v>1565</v>
      </c>
    </row>
    <row r="1566" spans="34:35" x14ac:dyDescent="0.15">
      <c r="AH1566" s="2">
        <f t="shared" ca="1" si="31"/>
        <v>0</v>
      </c>
      <c r="AI1566" s="2">
        <v>1566</v>
      </c>
    </row>
    <row r="1567" spans="34:35" x14ac:dyDescent="0.15">
      <c r="AH1567" s="2">
        <f t="shared" ca="1" si="31"/>
        <v>0</v>
      </c>
      <c r="AI1567" s="2">
        <v>1567</v>
      </c>
    </row>
    <row r="1568" spans="34:35" x14ac:dyDescent="0.15">
      <c r="AH1568" s="2">
        <f t="shared" ca="1" si="31"/>
        <v>0</v>
      </c>
      <c r="AI1568" s="2">
        <v>1568</v>
      </c>
    </row>
    <row r="1569" spans="34:35" x14ac:dyDescent="0.15">
      <c r="AH1569" s="2">
        <f t="shared" ca="1" si="31"/>
        <v>0</v>
      </c>
      <c r="AI1569" s="2">
        <v>1569</v>
      </c>
    </row>
    <row r="1570" spans="34:35" x14ac:dyDescent="0.15">
      <c r="AH1570" s="2">
        <f t="shared" ca="1" si="31"/>
        <v>0</v>
      </c>
      <c r="AI1570" s="2">
        <v>1570</v>
      </c>
    </row>
    <row r="1571" spans="34:35" x14ac:dyDescent="0.15">
      <c r="AH1571" s="2">
        <f t="shared" ca="1" si="31"/>
        <v>0</v>
      </c>
      <c r="AI1571" s="2">
        <v>1571</v>
      </c>
    </row>
    <row r="1572" spans="34:35" x14ac:dyDescent="0.15">
      <c r="AH1572" s="2">
        <f t="shared" ca="1" si="31"/>
        <v>0</v>
      </c>
      <c r="AI1572" s="2">
        <v>1572</v>
      </c>
    </row>
    <row r="1573" spans="34:35" x14ac:dyDescent="0.15">
      <c r="AH1573" s="2">
        <f t="shared" ca="1" si="31"/>
        <v>0</v>
      </c>
      <c r="AI1573" s="2">
        <v>1573</v>
      </c>
    </row>
    <row r="1574" spans="34:35" x14ac:dyDescent="0.15">
      <c r="AH1574" s="2">
        <f t="shared" ca="1" si="31"/>
        <v>0</v>
      </c>
      <c r="AI1574" s="2">
        <v>1574</v>
      </c>
    </row>
    <row r="1575" spans="34:35" x14ac:dyDescent="0.15">
      <c r="AH1575" s="2">
        <f t="shared" ca="1" si="31"/>
        <v>0</v>
      </c>
      <c r="AI1575" s="2">
        <v>1575</v>
      </c>
    </row>
    <row r="1576" spans="34:35" x14ac:dyDescent="0.15">
      <c r="AH1576" s="2">
        <f t="shared" ca="1" si="31"/>
        <v>0</v>
      </c>
      <c r="AI1576" s="2">
        <v>1576</v>
      </c>
    </row>
    <row r="1577" spans="34:35" x14ac:dyDescent="0.15">
      <c r="AH1577" s="2">
        <f t="shared" ca="1" si="31"/>
        <v>0</v>
      </c>
      <c r="AI1577" s="2">
        <v>1577</v>
      </c>
    </row>
    <row r="1578" spans="34:35" x14ac:dyDescent="0.15">
      <c r="AH1578" s="2">
        <f t="shared" ca="1" si="31"/>
        <v>0</v>
      </c>
      <c r="AI1578" s="2">
        <v>1578</v>
      </c>
    </row>
    <row r="1579" spans="34:35" x14ac:dyDescent="0.15">
      <c r="AH1579" s="2">
        <f t="shared" ca="1" si="31"/>
        <v>0</v>
      </c>
      <c r="AI1579" s="2">
        <v>1579</v>
      </c>
    </row>
    <row r="1580" spans="34:35" x14ac:dyDescent="0.15">
      <c r="AH1580" s="2">
        <f t="shared" ca="1" si="31"/>
        <v>0</v>
      </c>
      <c r="AI1580" s="2">
        <v>1580</v>
      </c>
    </row>
    <row r="1581" spans="34:35" x14ac:dyDescent="0.15">
      <c r="AH1581" s="2">
        <f t="shared" ca="1" si="31"/>
        <v>0</v>
      </c>
      <c r="AI1581" s="2">
        <v>1581</v>
      </c>
    </row>
    <row r="1582" spans="34:35" x14ac:dyDescent="0.15">
      <c r="AH1582" s="2">
        <f t="shared" ca="1" si="31"/>
        <v>0</v>
      </c>
      <c r="AI1582" s="2">
        <v>1582</v>
      </c>
    </row>
    <row r="1583" spans="34:35" x14ac:dyDescent="0.15">
      <c r="AH1583" s="2">
        <f t="shared" ca="1" si="31"/>
        <v>0</v>
      </c>
      <c r="AI1583" s="2">
        <v>1583</v>
      </c>
    </row>
    <row r="1584" spans="34:35" x14ac:dyDescent="0.15">
      <c r="AH1584" s="2">
        <f t="shared" ca="1" si="31"/>
        <v>0</v>
      </c>
      <c r="AI1584" s="2">
        <v>1584</v>
      </c>
    </row>
    <row r="1585" spans="34:35" x14ac:dyDescent="0.15">
      <c r="AH1585" s="2">
        <f t="shared" ca="1" si="31"/>
        <v>0</v>
      </c>
      <c r="AI1585" s="2">
        <v>1585</v>
      </c>
    </row>
    <row r="1586" spans="34:35" x14ac:dyDescent="0.15">
      <c r="AH1586" s="2">
        <f t="shared" ca="1" si="31"/>
        <v>0</v>
      </c>
      <c r="AI1586" s="2">
        <v>1586</v>
      </c>
    </row>
    <row r="1587" spans="34:35" x14ac:dyDescent="0.15">
      <c r="AH1587" s="2">
        <f t="shared" ca="1" si="31"/>
        <v>0</v>
      </c>
      <c r="AI1587" s="2">
        <v>1587</v>
      </c>
    </row>
    <row r="1588" spans="34:35" x14ac:dyDescent="0.15">
      <c r="AH1588" s="2">
        <f t="shared" ca="1" si="31"/>
        <v>0</v>
      </c>
      <c r="AI1588" s="2">
        <v>1588</v>
      </c>
    </row>
    <row r="1589" spans="34:35" x14ac:dyDescent="0.15">
      <c r="AH1589" s="2">
        <f t="shared" ca="1" si="31"/>
        <v>0</v>
      </c>
      <c r="AI1589" s="2">
        <v>1589</v>
      </c>
    </row>
    <row r="1590" spans="34:35" x14ac:dyDescent="0.15">
      <c r="AH1590" s="2">
        <f t="shared" ca="1" si="31"/>
        <v>0</v>
      </c>
      <c r="AI1590" s="2">
        <v>1590</v>
      </c>
    </row>
    <row r="1591" spans="34:35" x14ac:dyDescent="0.15">
      <c r="AH1591" s="2">
        <f t="shared" ca="1" si="31"/>
        <v>0</v>
      </c>
      <c r="AI1591" s="2">
        <v>1591</v>
      </c>
    </row>
    <row r="1592" spans="34:35" x14ac:dyDescent="0.15">
      <c r="AH1592" s="2">
        <f t="shared" ca="1" si="31"/>
        <v>0</v>
      </c>
      <c r="AI1592" s="2">
        <v>1592</v>
      </c>
    </row>
    <row r="1593" spans="34:35" x14ac:dyDescent="0.15">
      <c r="AH1593" s="2">
        <f t="shared" ca="1" si="31"/>
        <v>0</v>
      </c>
      <c r="AI1593" s="2">
        <v>1593</v>
      </c>
    </row>
    <row r="1594" spans="34:35" x14ac:dyDescent="0.15">
      <c r="AH1594" s="2">
        <f t="shared" ca="1" si="31"/>
        <v>0</v>
      </c>
      <c r="AI1594" s="2">
        <v>1594</v>
      </c>
    </row>
    <row r="1595" spans="34:35" x14ac:dyDescent="0.15">
      <c r="AH1595" s="2">
        <f t="shared" ca="1" si="31"/>
        <v>0</v>
      </c>
      <c r="AI1595" s="2">
        <v>1595</v>
      </c>
    </row>
    <row r="1596" spans="34:35" x14ac:dyDescent="0.15">
      <c r="AH1596" s="2">
        <f t="shared" ca="1" si="31"/>
        <v>0</v>
      </c>
      <c r="AI1596" s="2">
        <v>1596</v>
      </c>
    </row>
    <row r="1597" spans="34:35" x14ac:dyDescent="0.15">
      <c r="AH1597" s="2">
        <f t="shared" ca="1" si="31"/>
        <v>0</v>
      </c>
      <c r="AI1597" s="2">
        <v>1597</v>
      </c>
    </row>
    <row r="1598" spans="34:35" x14ac:dyDescent="0.15">
      <c r="AH1598" s="2">
        <f t="shared" ca="1" si="31"/>
        <v>0</v>
      </c>
      <c r="AI1598" s="2">
        <v>1598</v>
      </c>
    </row>
    <row r="1599" spans="34:35" x14ac:dyDescent="0.15">
      <c r="AH1599" s="2">
        <f t="shared" ca="1" si="31"/>
        <v>0</v>
      </c>
      <c r="AI1599" s="2">
        <v>1599</v>
      </c>
    </row>
    <row r="1600" spans="34:35" x14ac:dyDescent="0.15">
      <c r="AH1600" s="2">
        <f t="shared" ca="1" si="31"/>
        <v>0</v>
      </c>
      <c r="AI1600" s="2">
        <v>1600</v>
      </c>
    </row>
    <row r="1601" spans="34:35" x14ac:dyDescent="0.15">
      <c r="AH1601" s="2">
        <f t="shared" ca="1" si="31"/>
        <v>0</v>
      </c>
      <c r="AI1601" s="2">
        <v>1601</v>
      </c>
    </row>
    <row r="1602" spans="34:35" x14ac:dyDescent="0.15">
      <c r="AH1602" s="2">
        <f t="shared" ca="1" si="31"/>
        <v>0</v>
      </c>
      <c r="AI1602" s="2">
        <v>1602</v>
      </c>
    </row>
    <row r="1603" spans="34:35" x14ac:dyDescent="0.15">
      <c r="AH1603" s="2">
        <f t="shared" ca="1" si="31"/>
        <v>0</v>
      </c>
      <c r="AI1603" s="2">
        <v>1603</v>
      </c>
    </row>
    <row r="1604" spans="34:35" x14ac:dyDescent="0.15">
      <c r="AH1604" s="2">
        <f t="shared" ca="1" si="31"/>
        <v>0</v>
      </c>
      <c r="AI1604" s="2">
        <v>1604</v>
      </c>
    </row>
    <row r="1605" spans="34:35" x14ac:dyDescent="0.15">
      <c r="AH1605" s="2">
        <f t="shared" ca="1" si="31"/>
        <v>0</v>
      </c>
      <c r="AI1605" s="2">
        <v>1605</v>
      </c>
    </row>
    <row r="1606" spans="34:35" x14ac:dyDescent="0.15">
      <c r="AH1606" s="2">
        <f t="shared" ref="AH1606:AH1669" ca="1" si="32">INDIRECT("'"&amp;$AD$7&amp;"'!"&amp;"B"&amp;ROW(B1606))</f>
        <v>0</v>
      </c>
      <c r="AI1606" s="2">
        <v>1606</v>
      </c>
    </row>
    <row r="1607" spans="34:35" x14ac:dyDescent="0.15">
      <c r="AH1607" s="2">
        <f t="shared" ca="1" si="32"/>
        <v>0</v>
      </c>
      <c r="AI1607" s="2">
        <v>1607</v>
      </c>
    </row>
    <row r="1608" spans="34:35" x14ac:dyDescent="0.15">
      <c r="AH1608" s="2">
        <f t="shared" ca="1" si="32"/>
        <v>0</v>
      </c>
      <c r="AI1608" s="2">
        <v>1608</v>
      </c>
    </row>
    <row r="1609" spans="34:35" x14ac:dyDescent="0.15">
      <c r="AH1609" s="2">
        <f t="shared" ca="1" si="32"/>
        <v>0</v>
      </c>
      <c r="AI1609" s="2">
        <v>1609</v>
      </c>
    </row>
    <row r="1610" spans="34:35" x14ac:dyDescent="0.15">
      <c r="AH1610" s="2">
        <f t="shared" ca="1" si="32"/>
        <v>0</v>
      </c>
      <c r="AI1610" s="2">
        <v>1610</v>
      </c>
    </row>
    <row r="1611" spans="34:35" x14ac:dyDescent="0.15">
      <c r="AH1611" s="2">
        <f t="shared" ca="1" si="32"/>
        <v>0</v>
      </c>
      <c r="AI1611" s="2">
        <v>1611</v>
      </c>
    </row>
    <row r="1612" spans="34:35" x14ac:dyDescent="0.15">
      <c r="AH1612" s="2">
        <f t="shared" ca="1" si="32"/>
        <v>0</v>
      </c>
      <c r="AI1612" s="2">
        <v>1612</v>
      </c>
    </row>
    <row r="1613" spans="34:35" x14ac:dyDescent="0.15">
      <c r="AH1613" s="2">
        <f t="shared" ca="1" si="32"/>
        <v>0</v>
      </c>
      <c r="AI1613" s="2">
        <v>1613</v>
      </c>
    </row>
    <row r="1614" spans="34:35" x14ac:dyDescent="0.15">
      <c r="AH1614" s="2">
        <f t="shared" ca="1" si="32"/>
        <v>0</v>
      </c>
      <c r="AI1614" s="2">
        <v>1614</v>
      </c>
    </row>
    <row r="1615" spans="34:35" x14ac:dyDescent="0.15">
      <c r="AH1615" s="2">
        <f t="shared" ca="1" si="32"/>
        <v>0</v>
      </c>
      <c r="AI1615" s="2">
        <v>1615</v>
      </c>
    </row>
    <row r="1616" spans="34:35" x14ac:dyDescent="0.15">
      <c r="AH1616" s="2">
        <f t="shared" ca="1" si="32"/>
        <v>0</v>
      </c>
      <c r="AI1616" s="2">
        <v>1616</v>
      </c>
    </row>
    <row r="1617" spans="34:35" x14ac:dyDescent="0.15">
      <c r="AH1617" s="2">
        <f t="shared" ca="1" si="32"/>
        <v>0</v>
      </c>
      <c r="AI1617" s="2">
        <v>1617</v>
      </c>
    </row>
    <row r="1618" spans="34:35" x14ac:dyDescent="0.15">
      <c r="AH1618" s="2">
        <f t="shared" ca="1" si="32"/>
        <v>0</v>
      </c>
      <c r="AI1618" s="2">
        <v>1618</v>
      </c>
    </row>
    <row r="1619" spans="34:35" x14ac:dyDescent="0.15">
      <c r="AH1619" s="2">
        <f t="shared" ca="1" si="32"/>
        <v>0</v>
      </c>
      <c r="AI1619" s="2">
        <v>1619</v>
      </c>
    </row>
    <row r="1620" spans="34:35" x14ac:dyDescent="0.15">
      <c r="AH1620" s="2">
        <f t="shared" ca="1" si="32"/>
        <v>0</v>
      </c>
      <c r="AI1620" s="2">
        <v>1620</v>
      </c>
    </row>
    <row r="1621" spans="34:35" x14ac:dyDescent="0.15">
      <c r="AH1621" s="2">
        <f t="shared" ca="1" si="32"/>
        <v>0</v>
      </c>
      <c r="AI1621" s="2">
        <v>1621</v>
      </c>
    </row>
    <row r="1622" spans="34:35" x14ac:dyDescent="0.15">
      <c r="AH1622" s="2">
        <f t="shared" ca="1" si="32"/>
        <v>0</v>
      </c>
      <c r="AI1622" s="2">
        <v>1622</v>
      </c>
    </row>
    <row r="1623" spans="34:35" x14ac:dyDescent="0.15">
      <c r="AH1623" s="2">
        <f t="shared" ca="1" si="32"/>
        <v>0</v>
      </c>
      <c r="AI1623" s="2">
        <v>1623</v>
      </c>
    </row>
    <row r="1624" spans="34:35" x14ac:dyDescent="0.15">
      <c r="AH1624" s="2">
        <f t="shared" ca="1" si="32"/>
        <v>0</v>
      </c>
      <c r="AI1624" s="2">
        <v>1624</v>
      </c>
    </row>
    <row r="1625" spans="34:35" x14ac:dyDescent="0.15">
      <c r="AH1625" s="2">
        <f t="shared" ca="1" si="32"/>
        <v>0</v>
      </c>
      <c r="AI1625" s="2">
        <v>1625</v>
      </c>
    </row>
    <row r="1626" spans="34:35" x14ac:dyDescent="0.15">
      <c r="AH1626" s="2">
        <f t="shared" ca="1" si="32"/>
        <v>0</v>
      </c>
      <c r="AI1626" s="2">
        <v>1626</v>
      </c>
    </row>
    <row r="1627" spans="34:35" x14ac:dyDescent="0.15">
      <c r="AH1627" s="2">
        <f t="shared" ca="1" si="32"/>
        <v>0</v>
      </c>
      <c r="AI1627" s="2">
        <v>1627</v>
      </c>
    </row>
    <row r="1628" spans="34:35" x14ac:dyDescent="0.15">
      <c r="AH1628" s="2">
        <f t="shared" ca="1" si="32"/>
        <v>0</v>
      </c>
      <c r="AI1628" s="2">
        <v>1628</v>
      </c>
    </row>
    <row r="1629" spans="34:35" x14ac:dyDescent="0.15">
      <c r="AH1629" s="2">
        <f t="shared" ca="1" si="32"/>
        <v>0</v>
      </c>
      <c r="AI1629" s="2">
        <v>1629</v>
      </c>
    </row>
    <row r="1630" spans="34:35" x14ac:dyDescent="0.15">
      <c r="AH1630" s="2">
        <f t="shared" ca="1" si="32"/>
        <v>0</v>
      </c>
      <c r="AI1630" s="2">
        <v>1630</v>
      </c>
    </row>
    <row r="1631" spans="34:35" x14ac:dyDescent="0.15">
      <c r="AH1631" s="2">
        <f t="shared" ca="1" si="32"/>
        <v>0</v>
      </c>
      <c r="AI1631" s="2">
        <v>1631</v>
      </c>
    </row>
    <row r="1632" spans="34:35" x14ac:dyDescent="0.15">
      <c r="AH1632" s="2">
        <f t="shared" ca="1" si="32"/>
        <v>0</v>
      </c>
      <c r="AI1632" s="2">
        <v>1632</v>
      </c>
    </row>
    <row r="1633" spans="34:35" x14ac:dyDescent="0.15">
      <c r="AH1633" s="2">
        <f t="shared" ca="1" si="32"/>
        <v>0</v>
      </c>
      <c r="AI1633" s="2">
        <v>1633</v>
      </c>
    </row>
    <row r="1634" spans="34:35" x14ac:dyDescent="0.15">
      <c r="AH1634" s="2">
        <f t="shared" ca="1" si="32"/>
        <v>0</v>
      </c>
      <c r="AI1634" s="2">
        <v>1634</v>
      </c>
    </row>
    <row r="1635" spans="34:35" x14ac:dyDescent="0.15">
      <c r="AH1635" s="2">
        <f t="shared" ca="1" si="32"/>
        <v>0</v>
      </c>
      <c r="AI1635" s="2">
        <v>1635</v>
      </c>
    </row>
    <row r="1636" spans="34:35" x14ac:dyDescent="0.15">
      <c r="AH1636" s="2">
        <f t="shared" ca="1" si="32"/>
        <v>0</v>
      </c>
      <c r="AI1636" s="2">
        <v>1636</v>
      </c>
    </row>
    <row r="1637" spans="34:35" x14ac:dyDescent="0.15">
      <c r="AH1637" s="2">
        <f t="shared" ca="1" si="32"/>
        <v>0</v>
      </c>
      <c r="AI1637" s="2">
        <v>1637</v>
      </c>
    </row>
    <row r="1638" spans="34:35" x14ac:dyDescent="0.15">
      <c r="AH1638" s="2">
        <f t="shared" ca="1" si="32"/>
        <v>0</v>
      </c>
      <c r="AI1638" s="2">
        <v>1638</v>
      </c>
    </row>
    <row r="1639" spans="34:35" x14ac:dyDescent="0.15">
      <c r="AH1639" s="2">
        <f t="shared" ca="1" si="32"/>
        <v>0</v>
      </c>
      <c r="AI1639" s="2">
        <v>1639</v>
      </c>
    </row>
    <row r="1640" spans="34:35" x14ac:dyDescent="0.15">
      <c r="AH1640" s="2">
        <f t="shared" ca="1" si="32"/>
        <v>0</v>
      </c>
      <c r="AI1640" s="2">
        <v>1640</v>
      </c>
    </row>
    <row r="1641" spans="34:35" x14ac:dyDescent="0.15">
      <c r="AH1641" s="2">
        <f t="shared" ca="1" si="32"/>
        <v>0</v>
      </c>
      <c r="AI1641" s="2">
        <v>1641</v>
      </c>
    </row>
    <row r="1642" spans="34:35" x14ac:dyDescent="0.15">
      <c r="AH1642" s="2">
        <f t="shared" ca="1" si="32"/>
        <v>0</v>
      </c>
      <c r="AI1642" s="2">
        <v>1642</v>
      </c>
    </row>
    <row r="1643" spans="34:35" x14ac:dyDescent="0.15">
      <c r="AH1643" s="2">
        <f t="shared" ca="1" si="32"/>
        <v>0</v>
      </c>
      <c r="AI1643" s="2">
        <v>1643</v>
      </c>
    </row>
    <row r="1644" spans="34:35" x14ac:dyDescent="0.15">
      <c r="AH1644" s="2">
        <f t="shared" ca="1" si="32"/>
        <v>0</v>
      </c>
      <c r="AI1644" s="2">
        <v>1644</v>
      </c>
    </row>
    <row r="1645" spans="34:35" x14ac:dyDescent="0.15">
      <c r="AH1645" s="2">
        <f t="shared" ca="1" si="32"/>
        <v>0</v>
      </c>
      <c r="AI1645" s="2">
        <v>1645</v>
      </c>
    </row>
    <row r="1646" spans="34:35" x14ac:dyDescent="0.15">
      <c r="AH1646" s="2">
        <f t="shared" ca="1" si="32"/>
        <v>0</v>
      </c>
      <c r="AI1646" s="2">
        <v>1646</v>
      </c>
    </row>
    <row r="1647" spans="34:35" x14ac:dyDescent="0.15">
      <c r="AH1647" s="2">
        <f t="shared" ca="1" si="32"/>
        <v>0</v>
      </c>
      <c r="AI1647" s="2">
        <v>1647</v>
      </c>
    </row>
    <row r="1648" spans="34:35" x14ac:dyDescent="0.15">
      <c r="AH1648" s="2">
        <f t="shared" ca="1" si="32"/>
        <v>0</v>
      </c>
      <c r="AI1648" s="2">
        <v>1648</v>
      </c>
    </row>
    <row r="1649" spans="34:35" x14ac:dyDescent="0.15">
      <c r="AH1649" s="2">
        <f t="shared" ca="1" si="32"/>
        <v>0</v>
      </c>
      <c r="AI1649" s="2">
        <v>1649</v>
      </c>
    </row>
    <row r="1650" spans="34:35" x14ac:dyDescent="0.15">
      <c r="AH1650" s="2">
        <f t="shared" ca="1" si="32"/>
        <v>0</v>
      </c>
      <c r="AI1650" s="2">
        <v>1650</v>
      </c>
    </row>
    <row r="1651" spans="34:35" x14ac:dyDescent="0.15">
      <c r="AH1651" s="2">
        <f t="shared" ca="1" si="32"/>
        <v>0</v>
      </c>
      <c r="AI1651" s="2">
        <v>1651</v>
      </c>
    </row>
    <row r="1652" spans="34:35" x14ac:dyDescent="0.15">
      <c r="AH1652" s="2">
        <f t="shared" ca="1" si="32"/>
        <v>0</v>
      </c>
      <c r="AI1652" s="2">
        <v>1652</v>
      </c>
    </row>
    <row r="1653" spans="34:35" x14ac:dyDescent="0.15">
      <c r="AH1653" s="2">
        <f t="shared" ca="1" si="32"/>
        <v>0</v>
      </c>
      <c r="AI1653" s="2">
        <v>1653</v>
      </c>
    </row>
    <row r="1654" spans="34:35" x14ac:dyDescent="0.15">
      <c r="AH1654" s="2">
        <f t="shared" ca="1" si="32"/>
        <v>0</v>
      </c>
      <c r="AI1654" s="2">
        <v>1654</v>
      </c>
    </row>
    <row r="1655" spans="34:35" x14ac:dyDescent="0.15">
      <c r="AH1655" s="2">
        <f t="shared" ca="1" si="32"/>
        <v>0</v>
      </c>
      <c r="AI1655" s="2">
        <v>1655</v>
      </c>
    </row>
    <row r="1656" spans="34:35" x14ac:dyDescent="0.15">
      <c r="AH1656" s="2">
        <f t="shared" ca="1" si="32"/>
        <v>0</v>
      </c>
      <c r="AI1656" s="2">
        <v>1656</v>
      </c>
    </row>
    <row r="1657" spans="34:35" x14ac:dyDescent="0.15">
      <c r="AH1657" s="2">
        <f t="shared" ca="1" si="32"/>
        <v>0</v>
      </c>
      <c r="AI1657" s="2">
        <v>1657</v>
      </c>
    </row>
    <row r="1658" spans="34:35" x14ac:dyDescent="0.15">
      <c r="AH1658" s="2">
        <f t="shared" ca="1" si="32"/>
        <v>0</v>
      </c>
      <c r="AI1658" s="2">
        <v>1658</v>
      </c>
    </row>
    <row r="1659" spans="34:35" x14ac:dyDescent="0.15">
      <c r="AH1659" s="2">
        <f t="shared" ca="1" si="32"/>
        <v>0</v>
      </c>
      <c r="AI1659" s="2">
        <v>1659</v>
      </c>
    </row>
    <row r="1660" spans="34:35" x14ac:dyDescent="0.15">
      <c r="AH1660" s="2">
        <f t="shared" ca="1" si="32"/>
        <v>0</v>
      </c>
      <c r="AI1660" s="2">
        <v>1660</v>
      </c>
    </row>
    <row r="1661" spans="34:35" x14ac:dyDescent="0.15">
      <c r="AH1661" s="2">
        <f t="shared" ca="1" si="32"/>
        <v>0</v>
      </c>
      <c r="AI1661" s="2">
        <v>1661</v>
      </c>
    </row>
    <row r="1662" spans="34:35" x14ac:dyDescent="0.15">
      <c r="AH1662" s="2">
        <f t="shared" ca="1" si="32"/>
        <v>0</v>
      </c>
      <c r="AI1662" s="2">
        <v>1662</v>
      </c>
    </row>
    <row r="1663" spans="34:35" x14ac:dyDescent="0.15">
      <c r="AH1663" s="2">
        <f t="shared" ca="1" si="32"/>
        <v>0</v>
      </c>
      <c r="AI1663" s="2">
        <v>1663</v>
      </c>
    </row>
    <row r="1664" spans="34:35" x14ac:dyDescent="0.15">
      <c r="AH1664" s="2">
        <f t="shared" ca="1" si="32"/>
        <v>0</v>
      </c>
      <c r="AI1664" s="2">
        <v>1664</v>
      </c>
    </row>
    <row r="1665" spans="34:35" x14ac:dyDescent="0.15">
      <c r="AH1665" s="2">
        <f t="shared" ca="1" si="32"/>
        <v>0</v>
      </c>
      <c r="AI1665" s="2">
        <v>1665</v>
      </c>
    </row>
    <row r="1666" spans="34:35" x14ac:dyDescent="0.15">
      <c r="AH1666" s="2">
        <f t="shared" ca="1" si="32"/>
        <v>0</v>
      </c>
      <c r="AI1666" s="2">
        <v>1666</v>
      </c>
    </row>
    <row r="1667" spans="34:35" x14ac:dyDescent="0.15">
      <c r="AH1667" s="2">
        <f t="shared" ca="1" si="32"/>
        <v>0</v>
      </c>
      <c r="AI1667" s="2">
        <v>1667</v>
      </c>
    </row>
    <row r="1668" spans="34:35" x14ac:dyDescent="0.15">
      <c r="AH1668" s="2">
        <f t="shared" ca="1" si="32"/>
        <v>0</v>
      </c>
      <c r="AI1668" s="2">
        <v>1668</v>
      </c>
    </row>
    <row r="1669" spans="34:35" x14ac:dyDescent="0.15">
      <c r="AH1669" s="2">
        <f t="shared" ca="1" si="32"/>
        <v>0</v>
      </c>
      <c r="AI1669" s="2">
        <v>1669</v>
      </c>
    </row>
    <row r="1670" spans="34:35" x14ac:dyDescent="0.15">
      <c r="AH1670" s="2">
        <f t="shared" ref="AH1670:AH1733" ca="1" si="33">INDIRECT("'"&amp;$AD$7&amp;"'!"&amp;"B"&amp;ROW(B1670))</f>
        <v>0</v>
      </c>
      <c r="AI1670" s="2">
        <v>1670</v>
      </c>
    </row>
    <row r="1671" spans="34:35" x14ac:dyDescent="0.15">
      <c r="AH1671" s="2">
        <f t="shared" ca="1" si="33"/>
        <v>0</v>
      </c>
      <c r="AI1671" s="2">
        <v>1671</v>
      </c>
    </row>
    <row r="1672" spans="34:35" x14ac:dyDescent="0.15">
      <c r="AH1672" s="2">
        <f t="shared" ca="1" si="33"/>
        <v>0</v>
      </c>
      <c r="AI1672" s="2">
        <v>1672</v>
      </c>
    </row>
    <row r="1673" spans="34:35" x14ac:dyDescent="0.15">
      <c r="AH1673" s="2">
        <f t="shared" ca="1" si="33"/>
        <v>0</v>
      </c>
      <c r="AI1673" s="2">
        <v>1673</v>
      </c>
    </row>
    <row r="1674" spans="34:35" x14ac:dyDescent="0.15">
      <c r="AH1674" s="2">
        <f t="shared" ca="1" si="33"/>
        <v>0</v>
      </c>
      <c r="AI1674" s="2">
        <v>1674</v>
      </c>
    </row>
    <row r="1675" spans="34:35" x14ac:dyDescent="0.15">
      <c r="AH1675" s="2">
        <f t="shared" ca="1" si="33"/>
        <v>0</v>
      </c>
      <c r="AI1675" s="2">
        <v>1675</v>
      </c>
    </row>
    <row r="1676" spans="34:35" x14ac:dyDescent="0.15">
      <c r="AH1676" s="2">
        <f t="shared" ca="1" si="33"/>
        <v>0</v>
      </c>
      <c r="AI1676" s="2">
        <v>1676</v>
      </c>
    </row>
    <row r="1677" spans="34:35" x14ac:dyDescent="0.15">
      <c r="AH1677" s="2">
        <f t="shared" ca="1" si="33"/>
        <v>0</v>
      </c>
      <c r="AI1677" s="2">
        <v>1677</v>
      </c>
    </row>
    <row r="1678" spans="34:35" x14ac:dyDescent="0.15">
      <c r="AH1678" s="2">
        <f t="shared" ca="1" si="33"/>
        <v>0</v>
      </c>
      <c r="AI1678" s="2">
        <v>1678</v>
      </c>
    </row>
    <row r="1679" spans="34:35" x14ac:dyDescent="0.15">
      <c r="AH1679" s="2">
        <f t="shared" ca="1" si="33"/>
        <v>0</v>
      </c>
      <c r="AI1679" s="2">
        <v>1679</v>
      </c>
    </row>
    <row r="1680" spans="34:35" x14ac:dyDescent="0.15">
      <c r="AH1680" s="2">
        <f t="shared" ca="1" si="33"/>
        <v>0</v>
      </c>
      <c r="AI1680" s="2">
        <v>1680</v>
      </c>
    </row>
    <row r="1681" spans="34:35" x14ac:dyDescent="0.15">
      <c r="AH1681" s="2">
        <f t="shared" ca="1" si="33"/>
        <v>0</v>
      </c>
      <c r="AI1681" s="2">
        <v>1681</v>
      </c>
    </row>
    <row r="1682" spans="34:35" x14ac:dyDescent="0.15">
      <c r="AH1682" s="2">
        <f t="shared" ca="1" si="33"/>
        <v>0</v>
      </c>
      <c r="AI1682" s="2">
        <v>1682</v>
      </c>
    </row>
    <row r="1683" spans="34:35" x14ac:dyDescent="0.15">
      <c r="AH1683" s="2">
        <f t="shared" ca="1" si="33"/>
        <v>0</v>
      </c>
      <c r="AI1683" s="2">
        <v>1683</v>
      </c>
    </row>
    <row r="1684" spans="34:35" x14ac:dyDescent="0.15">
      <c r="AH1684" s="2">
        <f t="shared" ca="1" si="33"/>
        <v>0</v>
      </c>
      <c r="AI1684" s="2">
        <v>1684</v>
      </c>
    </row>
    <row r="1685" spans="34:35" x14ac:dyDescent="0.15">
      <c r="AH1685" s="2">
        <f t="shared" ca="1" si="33"/>
        <v>0</v>
      </c>
      <c r="AI1685" s="2">
        <v>1685</v>
      </c>
    </row>
    <row r="1686" spans="34:35" x14ac:dyDescent="0.15">
      <c r="AH1686" s="2">
        <f t="shared" ca="1" si="33"/>
        <v>0</v>
      </c>
      <c r="AI1686" s="2">
        <v>1686</v>
      </c>
    </row>
    <row r="1687" spans="34:35" x14ac:dyDescent="0.15">
      <c r="AH1687" s="2">
        <f t="shared" ca="1" si="33"/>
        <v>0</v>
      </c>
      <c r="AI1687" s="2">
        <v>1687</v>
      </c>
    </row>
    <row r="1688" spans="34:35" x14ac:dyDescent="0.15">
      <c r="AH1688" s="2">
        <f t="shared" ca="1" si="33"/>
        <v>0</v>
      </c>
      <c r="AI1688" s="2">
        <v>1688</v>
      </c>
    </row>
    <row r="1689" spans="34:35" x14ac:dyDescent="0.15">
      <c r="AH1689" s="2">
        <f t="shared" ca="1" si="33"/>
        <v>0</v>
      </c>
      <c r="AI1689" s="2">
        <v>1689</v>
      </c>
    </row>
    <row r="1690" spans="34:35" x14ac:dyDescent="0.15">
      <c r="AH1690" s="2">
        <f t="shared" ca="1" si="33"/>
        <v>0</v>
      </c>
      <c r="AI1690" s="2">
        <v>1690</v>
      </c>
    </row>
    <row r="1691" spans="34:35" x14ac:dyDescent="0.15">
      <c r="AH1691" s="2">
        <f t="shared" ca="1" si="33"/>
        <v>0</v>
      </c>
      <c r="AI1691" s="2">
        <v>1691</v>
      </c>
    </row>
    <row r="1692" spans="34:35" x14ac:dyDescent="0.15">
      <c r="AH1692" s="2">
        <f t="shared" ca="1" si="33"/>
        <v>0</v>
      </c>
      <c r="AI1692" s="2">
        <v>1692</v>
      </c>
    </row>
    <row r="1693" spans="34:35" x14ac:dyDescent="0.15">
      <c r="AH1693" s="2">
        <f t="shared" ca="1" si="33"/>
        <v>0</v>
      </c>
      <c r="AI1693" s="2">
        <v>1693</v>
      </c>
    </row>
    <row r="1694" spans="34:35" x14ac:dyDescent="0.15">
      <c r="AH1694" s="2">
        <f t="shared" ca="1" si="33"/>
        <v>0</v>
      </c>
      <c r="AI1694" s="2">
        <v>1694</v>
      </c>
    </row>
    <row r="1695" spans="34:35" x14ac:dyDescent="0.15">
      <c r="AH1695" s="2">
        <f t="shared" ca="1" si="33"/>
        <v>0</v>
      </c>
      <c r="AI1695" s="2">
        <v>1695</v>
      </c>
    </row>
    <row r="1696" spans="34:35" x14ac:dyDescent="0.15">
      <c r="AH1696" s="2">
        <f t="shared" ca="1" si="33"/>
        <v>0</v>
      </c>
      <c r="AI1696" s="2">
        <v>1696</v>
      </c>
    </row>
    <row r="1697" spans="34:35" x14ac:dyDescent="0.15">
      <c r="AH1697" s="2">
        <f t="shared" ca="1" si="33"/>
        <v>0</v>
      </c>
      <c r="AI1697" s="2">
        <v>1697</v>
      </c>
    </row>
    <row r="1698" spans="34:35" x14ac:dyDescent="0.15">
      <c r="AH1698" s="2">
        <f t="shared" ca="1" si="33"/>
        <v>0</v>
      </c>
      <c r="AI1698" s="2">
        <v>1698</v>
      </c>
    </row>
    <row r="1699" spans="34:35" x14ac:dyDescent="0.15">
      <c r="AH1699" s="2">
        <f t="shared" ca="1" si="33"/>
        <v>0</v>
      </c>
      <c r="AI1699" s="2">
        <v>1699</v>
      </c>
    </row>
    <row r="1700" spans="34:35" x14ac:dyDescent="0.15">
      <c r="AH1700" s="2">
        <f t="shared" ca="1" si="33"/>
        <v>0</v>
      </c>
      <c r="AI1700" s="2">
        <v>1700</v>
      </c>
    </row>
    <row r="1701" spans="34:35" x14ac:dyDescent="0.15">
      <c r="AH1701" s="2">
        <f t="shared" ca="1" si="33"/>
        <v>0</v>
      </c>
      <c r="AI1701" s="2">
        <v>1701</v>
      </c>
    </row>
    <row r="1702" spans="34:35" x14ac:dyDescent="0.15">
      <c r="AH1702" s="2">
        <f t="shared" ca="1" si="33"/>
        <v>0</v>
      </c>
      <c r="AI1702" s="2">
        <v>1702</v>
      </c>
    </row>
    <row r="1703" spans="34:35" x14ac:dyDescent="0.15">
      <c r="AH1703" s="2">
        <f t="shared" ca="1" si="33"/>
        <v>0</v>
      </c>
      <c r="AI1703" s="2">
        <v>1703</v>
      </c>
    </row>
    <row r="1704" spans="34:35" x14ac:dyDescent="0.15">
      <c r="AH1704" s="2">
        <f t="shared" ca="1" si="33"/>
        <v>0</v>
      </c>
      <c r="AI1704" s="2">
        <v>1704</v>
      </c>
    </row>
    <row r="1705" spans="34:35" x14ac:dyDescent="0.15">
      <c r="AH1705" s="2">
        <f t="shared" ca="1" si="33"/>
        <v>0</v>
      </c>
      <c r="AI1705" s="2">
        <v>1705</v>
      </c>
    </row>
    <row r="1706" spans="34:35" x14ac:dyDescent="0.15">
      <c r="AH1706" s="2">
        <f t="shared" ca="1" si="33"/>
        <v>0</v>
      </c>
      <c r="AI1706" s="2">
        <v>1706</v>
      </c>
    </row>
    <row r="1707" spans="34:35" x14ac:dyDescent="0.15">
      <c r="AH1707" s="2">
        <f t="shared" ca="1" si="33"/>
        <v>0</v>
      </c>
      <c r="AI1707" s="2">
        <v>1707</v>
      </c>
    </row>
    <row r="1708" spans="34:35" x14ac:dyDescent="0.15">
      <c r="AH1708" s="2">
        <f t="shared" ca="1" si="33"/>
        <v>0</v>
      </c>
      <c r="AI1708" s="2">
        <v>1708</v>
      </c>
    </row>
    <row r="1709" spans="34:35" x14ac:dyDescent="0.15">
      <c r="AH1709" s="2">
        <f t="shared" ca="1" si="33"/>
        <v>0</v>
      </c>
      <c r="AI1709" s="2">
        <v>1709</v>
      </c>
    </row>
    <row r="1710" spans="34:35" x14ac:dyDescent="0.15">
      <c r="AH1710" s="2">
        <f t="shared" ca="1" si="33"/>
        <v>0</v>
      </c>
      <c r="AI1710" s="2">
        <v>1710</v>
      </c>
    </row>
    <row r="1711" spans="34:35" x14ac:dyDescent="0.15">
      <c r="AH1711" s="2">
        <f t="shared" ca="1" si="33"/>
        <v>0</v>
      </c>
      <c r="AI1711" s="2">
        <v>1711</v>
      </c>
    </row>
    <row r="1712" spans="34:35" x14ac:dyDescent="0.15">
      <c r="AH1712" s="2">
        <f t="shared" ca="1" si="33"/>
        <v>0</v>
      </c>
      <c r="AI1712" s="2">
        <v>1712</v>
      </c>
    </row>
    <row r="1713" spans="34:35" x14ac:dyDescent="0.15">
      <c r="AH1713" s="2">
        <f t="shared" ca="1" si="33"/>
        <v>0</v>
      </c>
      <c r="AI1713" s="2">
        <v>1713</v>
      </c>
    </row>
    <row r="1714" spans="34:35" x14ac:dyDescent="0.15">
      <c r="AH1714" s="2">
        <f t="shared" ca="1" si="33"/>
        <v>0</v>
      </c>
      <c r="AI1714" s="2">
        <v>1714</v>
      </c>
    </row>
    <row r="1715" spans="34:35" x14ac:dyDescent="0.15">
      <c r="AH1715" s="2">
        <f t="shared" ca="1" si="33"/>
        <v>0</v>
      </c>
      <c r="AI1715" s="2">
        <v>1715</v>
      </c>
    </row>
    <row r="1716" spans="34:35" x14ac:dyDescent="0.15">
      <c r="AH1716" s="2">
        <f t="shared" ca="1" si="33"/>
        <v>0</v>
      </c>
      <c r="AI1716" s="2">
        <v>1716</v>
      </c>
    </row>
    <row r="1717" spans="34:35" x14ac:dyDescent="0.15">
      <c r="AH1717" s="2">
        <f t="shared" ca="1" si="33"/>
        <v>0</v>
      </c>
      <c r="AI1717" s="2">
        <v>1717</v>
      </c>
    </row>
    <row r="1718" spans="34:35" x14ac:dyDescent="0.15">
      <c r="AH1718" s="2">
        <f t="shared" ca="1" si="33"/>
        <v>0</v>
      </c>
      <c r="AI1718" s="2">
        <v>1718</v>
      </c>
    </row>
    <row r="1719" spans="34:35" x14ac:dyDescent="0.15">
      <c r="AH1719" s="2">
        <f t="shared" ca="1" si="33"/>
        <v>0</v>
      </c>
      <c r="AI1719" s="2">
        <v>1719</v>
      </c>
    </row>
    <row r="1720" spans="34:35" x14ac:dyDescent="0.15">
      <c r="AH1720" s="2">
        <f t="shared" ca="1" si="33"/>
        <v>0</v>
      </c>
      <c r="AI1720" s="2">
        <v>1720</v>
      </c>
    </row>
    <row r="1721" spans="34:35" x14ac:dyDescent="0.15">
      <c r="AH1721" s="2">
        <f t="shared" ca="1" si="33"/>
        <v>0</v>
      </c>
      <c r="AI1721" s="2">
        <v>1721</v>
      </c>
    </row>
    <row r="1722" spans="34:35" x14ac:dyDescent="0.15">
      <c r="AH1722" s="2">
        <f t="shared" ca="1" si="33"/>
        <v>0</v>
      </c>
      <c r="AI1722" s="2">
        <v>1722</v>
      </c>
    </row>
    <row r="1723" spans="34:35" x14ac:dyDescent="0.15">
      <c r="AH1723" s="2">
        <f t="shared" ca="1" si="33"/>
        <v>0</v>
      </c>
      <c r="AI1723" s="2">
        <v>1723</v>
      </c>
    </row>
    <row r="1724" spans="34:35" x14ac:dyDescent="0.15">
      <c r="AH1724" s="2">
        <f t="shared" ca="1" si="33"/>
        <v>0</v>
      </c>
      <c r="AI1724" s="2">
        <v>1724</v>
      </c>
    </row>
    <row r="1725" spans="34:35" x14ac:dyDescent="0.15">
      <c r="AH1725" s="2">
        <f t="shared" ca="1" si="33"/>
        <v>0</v>
      </c>
      <c r="AI1725" s="2">
        <v>1725</v>
      </c>
    </row>
    <row r="1726" spans="34:35" x14ac:dyDescent="0.15">
      <c r="AH1726" s="2">
        <f t="shared" ca="1" si="33"/>
        <v>0</v>
      </c>
      <c r="AI1726" s="2">
        <v>1726</v>
      </c>
    </row>
    <row r="1727" spans="34:35" x14ac:dyDescent="0.15">
      <c r="AH1727" s="2">
        <f t="shared" ca="1" si="33"/>
        <v>0</v>
      </c>
      <c r="AI1727" s="2">
        <v>1727</v>
      </c>
    </row>
    <row r="1728" spans="34:35" x14ac:dyDescent="0.15">
      <c r="AH1728" s="2">
        <f t="shared" ca="1" si="33"/>
        <v>0</v>
      </c>
      <c r="AI1728" s="2">
        <v>1728</v>
      </c>
    </row>
    <row r="1729" spans="34:35" x14ac:dyDescent="0.15">
      <c r="AH1729" s="2">
        <f t="shared" ca="1" si="33"/>
        <v>0</v>
      </c>
      <c r="AI1729" s="2">
        <v>1729</v>
      </c>
    </row>
    <row r="1730" spans="34:35" x14ac:dyDescent="0.15">
      <c r="AH1730" s="2">
        <f t="shared" ca="1" si="33"/>
        <v>0</v>
      </c>
      <c r="AI1730" s="2">
        <v>1730</v>
      </c>
    </row>
    <row r="1731" spans="34:35" x14ac:dyDescent="0.15">
      <c r="AH1731" s="2">
        <f t="shared" ca="1" si="33"/>
        <v>0</v>
      </c>
      <c r="AI1731" s="2">
        <v>1731</v>
      </c>
    </row>
    <row r="1732" spans="34:35" x14ac:dyDescent="0.15">
      <c r="AH1732" s="2">
        <f t="shared" ca="1" si="33"/>
        <v>0</v>
      </c>
      <c r="AI1732" s="2">
        <v>1732</v>
      </c>
    </row>
    <row r="1733" spans="34:35" x14ac:dyDescent="0.15">
      <c r="AH1733" s="2">
        <f t="shared" ca="1" si="33"/>
        <v>0</v>
      </c>
      <c r="AI1733" s="2">
        <v>1733</v>
      </c>
    </row>
    <row r="1734" spans="34:35" x14ac:dyDescent="0.15">
      <c r="AH1734" s="2">
        <f t="shared" ref="AH1734:AH1797" ca="1" si="34">INDIRECT("'"&amp;$AD$7&amp;"'!"&amp;"B"&amp;ROW(B1734))</f>
        <v>0</v>
      </c>
      <c r="AI1734" s="2">
        <v>1734</v>
      </c>
    </row>
    <row r="1735" spans="34:35" x14ac:dyDescent="0.15">
      <c r="AH1735" s="2">
        <f t="shared" ca="1" si="34"/>
        <v>0</v>
      </c>
      <c r="AI1735" s="2">
        <v>1735</v>
      </c>
    </row>
    <row r="1736" spans="34:35" x14ac:dyDescent="0.15">
      <c r="AH1736" s="2">
        <f t="shared" ca="1" si="34"/>
        <v>0</v>
      </c>
      <c r="AI1736" s="2">
        <v>1736</v>
      </c>
    </row>
    <row r="1737" spans="34:35" x14ac:dyDescent="0.15">
      <c r="AH1737" s="2">
        <f t="shared" ca="1" si="34"/>
        <v>0</v>
      </c>
      <c r="AI1737" s="2">
        <v>1737</v>
      </c>
    </row>
    <row r="1738" spans="34:35" x14ac:dyDescent="0.15">
      <c r="AH1738" s="2">
        <f t="shared" ca="1" si="34"/>
        <v>0</v>
      </c>
      <c r="AI1738" s="2">
        <v>1738</v>
      </c>
    </row>
    <row r="1739" spans="34:35" x14ac:dyDescent="0.15">
      <c r="AH1739" s="2">
        <f t="shared" ca="1" si="34"/>
        <v>0</v>
      </c>
      <c r="AI1739" s="2">
        <v>1739</v>
      </c>
    </row>
    <row r="1740" spans="34:35" x14ac:dyDescent="0.15">
      <c r="AH1740" s="2">
        <f t="shared" ca="1" si="34"/>
        <v>0</v>
      </c>
      <c r="AI1740" s="2">
        <v>1740</v>
      </c>
    </row>
    <row r="1741" spans="34:35" x14ac:dyDescent="0.15">
      <c r="AH1741" s="2">
        <f t="shared" ca="1" si="34"/>
        <v>0</v>
      </c>
      <c r="AI1741" s="2">
        <v>1741</v>
      </c>
    </row>
    <row r="1742" spans="34:35" x14ac:dyDescent="0.15">
      <c r="AH1742" s="2">
        <f t="shared" ca="1" si="34"/>
        <v>0</v>
      </c>
      <c r="AI1742" s="2">
        <v>1742</v>
      </c>
    </row>
    <row r="1743" spans="34:35" x14ac:dyDescent="0.15">
      <c r="AH1743" s="2">
        <f t="shared" ca="1" si="34"/>
        <v>0</v>
      </c>
      <c r="AI1743" s="2">
        <v>1743</v>
      </c>
    </row>
    <row r="1744" spans="34:35" x14ac:dyDescent="0.15">
      <c r="AH1744" s="2">
        <f t="shared" ca="1" si="34"/>
        <v>0</v>
      </c>
      <c r="AI1744" s="2">
        <v>1744</v>
      </c>
    </row>
    <row r="1745" spans="34:35" x14ac:dyDescent="0.15">
      <c r="AH1745" s="2">
        <f t="shared" ca="1" si="34"/>
        <v>0</v>
      </c>
      <c r="AI1745" s="2">
        <v>1745</v>
      </c>
    </row>
    <row r="1746" spans="34:35" x14ac:dyDescent="0.15">
      <c r="AH1746" s="2">
        <f t="shared" ca="1" si="34"/>
        <v>0</v>
      </c>
      <c r="AI1746" s="2">
        <v>1746</v>
      </c>
    </row>
    <row r="1747" spans="34:35" x14ac:dyDescent="0.15">
      <c r="AH1747" s="2">
        <f t="shared" ca="1" si="34"/>
        <v>0</v>
      </c>
      <c r="AI1747" s="2">
        <v>1747</v>
      </c>
    </row>
    <row r="1748" spans="34:35" x14ac:dyDescent="0.15">
      <c r="AH1748" s="2">
        <f t="shared" ca="1" si="34"/>
        <v>0</v>
      </c>
      <c r="AI1748" s="2">
        <v>1748</v>
      </c>
    </row>
    <row r="1749" spans="34:35" x14ac:dyDescent="0.15">
      <c r="AH1749" s="2">
        <f t="shared" ca="1" si="34"/>
        <v>0</v>
      </c>
      <c r="AI1749" s="2">
        <v>1749</v>
      </c>
    </row>
    <row r="1750" spans="34:35" x14ac:dyDescent="0.15">
      <c r="AH1750" s="2">
        <f t="shared" ca="1" si="34"/>
        <v>0</v>
      </c>
      <c r="AI1750" s="2">
        <v>1750</v>
      </c>
    </row>
    <row r="1751" spans="34:35" x14ac:dyDescent="0.15">
      <c r="AH1751" s="2">
        <f t="shared" ca="1" si="34"/>
        <v>0</v>
      </c>
      <c r="AI1751" s="2">
        <v>1751</v>
      </c>
    </row>
    <row r="1752" spans="34:35" x14ac:dyDescent="0.15">
      <c r="AH1752" s="2">
        <f t="shared" ca="1" si="34"/>
        <v>0</v>
      </c>
      <c r="AI1752" s="2">
        <v>1752</v>
      </c>
    </row>
    <row r="1753" spans="34:35" x14ac:dyDescent="0.15">
      <c r="AH1753" s="2">
        <f t="shared" ca="1" si="34"/>
        <v>0</v>
      </c>
      <c r="AI1753" s="2">
        <v>1753</v>
      </c>
    </row>
    <row r="1754" spans="34:35" x14ac:dyDescent="0.15">
      <c r="AH1754" s="2">
        <f t="shared" ca="1" si="34"/>
        <v>0</v>
      </c>
      <c r="AI1754" s="2">
        <v>1754</v>
      </c>
    </row>
    <row r="1755" spans="34:35" x14ac:dyDescent="0.15">
      <c r="AH1755" s="2">
        <f t="shared" ca="1" si="34"/>
        <v>0</v>
      </c>
      <c r="AI1755" s="2">
        <v>1755</v>
      </c>
    </row>
    <row r="1756" spans="34:35" x14ac:dyDescent="0.15">
      <c r="AH1756" s="2">
        <f t="shared" ca="1" si="34"/>
        <v>0</v>
      </c>
      <c r="AI1756" s="2">
        <v>1756</v>
      </c>
    </row>
    <row r="1757" spans="34:35" x14ac:dyDescent="0.15">
      <c r="AH1757" s="2">
        <f t="shared" ca="1" si="34"/>
        <v>0</v>
      </c>
      <c r="AI1757" s="2">
        <v>1757</v>
      </c>
    </row>
    <row r="1758" spans="34:35" x14ac:dyDescent="0.15">
      <c r="AH1758" s="2">
        <f t="shared" ca="1" si="34"/>
        <v>0</v>
      </c>
      <c r="AI1758" s="2">
        <v>1758</v>
      </c>
    </row>
    <row r="1759" spans="34:35" x14ac:dyDescent="0.15">
      <c r="AH1759" s="2">
        <f t="shared" ca="1" si="34"/>
        <v>0</v>
      </c>
      <c r="AI1759" s="2">
        <v>1759</v>
      </c>
    </row>
    <row r="1760" spans="34:35" x14ac:dyDescent="0.15">
      <c r="AH1760" s="2">
        <f t="shared" ca="1" si="34"/>
        <v>0</v>
      </c>
      <c r="AI1760" s="2">
        <v>1760</v>
      </c>
    </row>
    <row r="1761" spans="34:35" x14ac:dyDescent="0.15">
      <c r="AH1761" s="2">
        <f t="shared" ca="1" si="34"/>
        <v>0</v>
      </c>
      <c r="AI1761" s="2">
        <v>1761</v>
      </c>
    </row>
    <row r="1762" spans="34:35" x14ac:dyDescent="0.15">
      <c r="AH1762" s="2">
        <f t="shared" ca="1" si="34"/>
        <v>0</v>
      </c>
      <c r="AI1762" s="2">
        <v>1762</v>
      </c>
    </row>
    <row r="1763" spans="34:35" x14ac:dyDescent="0.15">
      <c r="AH1763" s="2">
        <f t="shared" ca="1" si="34"/>
        <v>0</v>
      </c>
      <c r="AI1763" s="2">
        <v>1763</v>
      </c>
    </row>
    <row r="1764" spans="34:35" x14ac:dyDescent="0.15">
      <c r="AH1764" s="2">
        <f t="shared" ca="1" si="34"/>
        <v>0</v>
      </c>
      <c r="AI1764" s="2">
        <v>1764</v>
      </c>
    </row>
    <row r="1765" spans="34:35" x14ac:dyDescent="0.15">
      <c r="AH1765" s="2">
        <f t="shared" ca="1" si="34"/>
        <v>0</v>
      </c>
      <c r="AI1765" s="2">
        <v>1765</v>
      </c>
    </row>
    <row r="1766" spans="34:35" x14ac:dyDescent="0.15">
      <c r="AH1766" s="2">
        <f t="shared" ca="1" si="34"/>
        <v>0</v>
      </c>
      <c r="AI1766" s="2">
        <v>1766</v>
      </c>
    </row>
    <row r="1767" spans="34:35" x14ac:dyDescent="0.15">
      <c r="AH1767" s="2">
        <f t="shared" ca="1" si="34"/>
        <v>0</v>
      </c>
      <c r="AI1767" s="2">
        <v>1767</v>
      </c>
    </row>
    <row r="1768" spans="34:35" x14ac:dyDescent="0.15">
      <c r="AH1768" s="2">
        <f t="shared" ca="1" si="34"/>
        <v>0</v>
      </c>
      <c r="AI1768" s="2">
        <v>1768</v>
      </c>
    </row>
    <row r="1769" spans="34:35" x14ac:dyDescent="0.15">
      <c r="AH1769" s="2">
        <f t="shared" ca="1" si="34"/>
        <v>0</v>
      </c>
      <c r="AI1769" s="2">
        <v>1769</v>
      </c>
    </row>
    <row r="1770" spans="34:35" x14ac:dyDescent="0.15">
      <c r="AH1770" s="2">
        <f t="shared" ca="1" si="34"/>
        <v>0</v>
      </c>
      <c r="AI1770" s="2">
        <v>1770</v>
      </c>
    </row>
    <row r="1771" spans="34:35" x14ac:dyDescent="0.15">
      <c r="AH1771" s="2">
        <f t="shared" ca="1" si="34"/>
        <v>0</v>
      </c>
      <c r="AI1771" s="2">
        <v>1771</v>
      </c>
    </row>
    <row r="1772" spans="34:35" x14ac:dyDescent="0.15">
      <c r="AH1772" s="2">
        <f t="shared" ca="1" si="34"/>
        <v>0</v>
      </c>
      <c r="AI1772" s="2">
        <v>1772</v>
      </c>
    </row>
    <row r="1773" spans="34:35" x14ac:dyDescent="0.15">
      <c r="AH1773" s="2">
        <f t="shared" ca="1" si="34"/>
        <v>0</v>
      </c>
      <c r="AI1773" s="2">
        <v>1773</v>
      </c>
    </row>
    <row r="1774" spans="34:35" x14ac:dyDescent="0.15">
      <c r="AH1774" s="2">
        <f t="shared" ca="1" si="34"/>
        <v>0</v>
      </c>
      <c r="AI1774" s="2">
        <v>1774</v>
      </c>
    </row>
    <row r="1775" spans="34:35" x14ac:dyDescent="0.15">
      <c r="AH1775" s="2">
        <f t="shared" ca="1" si="34"/>
        <v>0</v>
      </c>
      <c r="AI1775" s="2">
        <v>1775</v>
      </c>
    </row>
    <row r="1776" spans="34:35" x14ac:dyDescent="0.15">
      <c r="AH1776" s="2">
        <f t="shared" ca="1" si="34"/>
        <v>0</v>
      </c>
      <c r="AI1776" s="2">
        <v>1776</v>
      </c>
    </row>
    <row r="1777" spans="34:35" x14ac:dyDescent="0.15">
      <c r="AH1777" s="2">
        <f t="shared" ca="1" si="34"/>
        <v>0</v>
      </c>
      <c r="AI1777" s="2">
        <v>1777</v>
      </c>
    </row>
    <row r="1778" spans="34:35" x14ac:dyDescent="0.15">
      <c r="AH1778" s="2">
        <f t="shared" ca="1" si="34"/>
        <v>0</v>
      </c>
      <c r="AI1778" s="2">
        <v>1778</v>
      </c>
    </row>
    <row r="1779" spans="34:35" x14ac:dyDescent="0.15">
      <c r="AH1779" s="2">
        <f t="shared" ca="1" si="34"/>
        <v>0</v>
      </c>
      <c r="AI1779" s="2">
        <v>1779</v>
      </c>
    </row>
    <row r="1780" spans="34:35" x14ac:dyDescent="0.15">
      <c r="AH1780" s="2">
        <f t="shared" ca="1" si="34"/>
        <v>0</v>
      </c>
      <c r="AI1780" s="2">
        <v>1780</v>
      </c>
    </row>
    <row r="1781" spans="34:35" x14ac:dyDescent="0.15">
      <c r="AH1781" s="2">
        <f t="shared" ca="1" si="34"/>
        <v>0</v>
      </c>
      <c r="AI1781" s="2">
        <v>1781</v>
      </c>
    </row>
    <row r="1782" spans="34:35" x14ac:dyDescent="0.15">
      <c r="AH1782" s="2">
        <f t="shared" ca="1" si="34"/>
        <v>0</v>
      </c>
      <c r="AI1782" s="2">
        <v>1782</v>
      </c>
    </row>
    <row r="1783" spans="34:35" x14ac:dyDescent="0.15">
      <c r="AH1783" s="2">
        <f t="shared" ca="1" si="34"/>
        <v>0</v>
      </c>
      <c r="AI1783" s="2">
        <v>1783</v>
      </c>
    </row>
    <row r="1784" spans="34:35" x14ac:dyDescent="0.15">
      <c r="AH1784" s="2">
        <f t="shared" ca="1" si="34"/>
        <v>0</v>
      </c>
      <c r="AI1784" s="2">
        <v>1784</v>
      </c>
    </row>
    <row r="1785" spans="34:35" x14ac:dyDescent="0.15">
      <c r="AH1785" s="2">
        <f t="shared" ca="1" si="34"/>
        <v>0</v>
      </c>
      <c r="AI1785" s="2">
        <v>1785</v>
      </c>
    </row>
    <row r="1786" spans="34:35" x14ac:dyDescent="0.15">
      <c r="AH1786" s="2">
        <f t="shared" ca="1" si="34"/>
        <v>0</v>
      </c>
      <c r="AI1786" s="2">
        <v>1786</v>
      </c>
    </row>
    <row r="1787" spans="34:35" x14ac:dyDescent="0.15">
      <c r="AH1787" s="2">
        <f t="shared" ca="1" si="34"/>
        <v>0</v>
      </c>
      <c r="AI1787" s="2">
        <v>1787</v>
      </c>
    </row>
    <row r="1788" spans="34:35" x14ac:dyDescent="0.15">
      <c r="AH1788" s="2">
        <f t="shared" ca="1" si="34"/>
        <v>0</v>
      </c>
      <c r="AI1788" s="2">
        <v>1788</v>
      </c>
    </row>
    <row r="1789" spans="34:35" x14ac:dyDescent="0.15">
      <c r="AH1789" s="2">
        <f t="shared" ca="1" si="34"/>
        <v>0</v>
      </c>
      <c r="AI1789" s="2">
        <v>1789</v>
      </c>
    </row>
    <row r="1790" spans="34:35" x14ac:dyDescent="0.15">
      <c r="AH1790" s="2">
        <f t="shared" ca="1" si="34"/>
        <v>0</v>
      </c>
      <c r="AI1790" s="2">
        <v>1790</v>
      </c>
    </row>
    <row r="1791" spans="34:35" x14ac:dyDescent="0.15">
      <c r="AH1791" s="2">
        <f t="shared" ca="1" si="34"/>
        <v>0</v>
      </c>
      <c r="AI1791" s="2">
        <v>1791</v>
      </c>
    </row>
    <row r="1792" spans="34:35" x14ac:dyDescent="0.15">
      <c r="AH1792" s="2">
        <f t="shared" ca="1" si="34"/>
        <v>0</v>
      </c>
      <c r="AI1792" s="2">
        <v>1792</v>
      </c>
    </row>
    <row r="1793" spans="34:35" x14ac:dyDescent="0.15">
      <c r="AH1793" s="2">
        <f t="shared" ca="1" si="34"/>
        <v>0</v>
      </c>
      <c r="AI1793" s="2">
        <v>1793</v>
      </c>
    </row>
    <row r="1794" spans="34:35" x14ac:dyDescent="0.15">
      <c r="AH1794" s="2">
        <f t="shared" ca="1" si="34"/>
        <v>0</v>
      </c>
      <c r="AI1794" s="2">
        <v>1794</v>
      </c>
    </row>
    <row r="1795" spans="34:35" x14ac:dyDescent="0.15">
      <c r="AH1795" s="2">
        <f t="shared" ca="1" si="34"/>
        <v>0</v>
      </c>
      <c r="AI1795" s="2">
        <v>1795</v>
      </c>
    </row>
    <row r="1796" spans="34:35" x14ac:dyDescent="0.15">
      <c r="AH1796" s="2">
        <f t="shared" ca="1" si="34"/>
        <v>0</v>
      </c>
      <c r="AI1796" s="2">
        <v>1796</v>
      </c>
    </row>
    <row r="1797" spans="34:35" x14ac:dyDescent="0.15">
      <c r="AH1797" s="2">
        <f t="shared" ca="1" si="34"/>
        <v>0</v>
      </c>
      <c r="AI1797" s="2">
        <v>1797</v>
      </c>
    </row>
    <row r="1798" spans="34:35" x14ac:dyDescent="0.15">
      <c r="AH1798" s="2">
        <f t="shared" ref="AH1798:AH1861" ca="1" si="35">INDIRECT("'"&amp;$AD$7&amp;"'!"&amp;"B"&amp;ROW(B1798))</f>
        <v>0</v>
      </c>
      <c r="AI1798" s="2">
        <v>1798</v>
      </c>
    </row>
    <row r="1799" spans="34:35" x14ac:dyDescent="0.15">
      <c r="AH1799" s="2">
        <f t="shared" ca="1" si="35"/>
        <v>0</v>
      </c>
      <c r="AI1799" s="2">
        <v>1799</v>
      </c>
    </row>
    <row r="1800" spans="34:35" x14ac:dyDescent="0.15">
      <c r="AH1800" s="2">
        <f t="shared" ca="1" si="35"/>
        <v>0</v>
      </c>
      <c r="AI1800" s="2">
        <v>1800</v>
      </c>
    </row>
    <row r="1801" spans="34:35" x14ac:dyDescent="0.15">
      <c r="AH1801" s="2">
        <f t="shared" ca="1" si="35"/>
        <v>0</v>
      </c>
      <c r="AI1801" s="2">
        <v>1801</v>
      </c>
    </row>
    <row r="1802" spans="34:35" x14ac:dyDescent="0.15">
      <c r="AH1802" s="2">
        <f t="shared" ca="1" si="35"/>
        <v>0</v>
      </c>
      <c r="AI1802" s="2">
        <v>1802</v>
      </c>
    </row>
    <row r="1803" spans="34:35" x14ac:dyDescent="0.15">
      <c r="AH1803" s="2">
        <f t="shared" ca="1" si="35"/>
        <v>0</v>
      </c>
      <c r="AI1803" s="2">
        <v>1803</v>
      </c>
    </row>
    <row r="1804" spans="34:35" x14ac:dyDescent="0.15">
      <c r="AH1804" s="2">
        <f t="shared" ca="1" si="35"/>
        <v>0</v>
      </c>
      <c r="AI1804" s="2">
        <v>1804</v>
      </c>
    </row>
    <row r="1805" spans="34:35" x14ac:dyDescent="0.15">
      <c r="AH1805" s="2">
        <f t="shared" ca="1" si="35"/>
        <v>0</v>
      </c>
      <c r="AI1805" s="2">
        <v>1805</v>
      </c>
    </row>
    <row r="1806" spans="34:35" x14ac:dyDescent="0.15">
      <c r="AH1806" s="2">
        <f t="shared" ca="1" si="35"/>
        <v>0</v>
      </c>
      <c r="AI1806" s="2">
        <v>1806</v>
      </c>
    </row>
    <row r="1807" spans="34:35" x14ac:dyDescent="0.15">
      <c r="AH1807" s="2">
        <f t="shared" ca="1" si="35"/>
        <v>0</v>
      </c>
      <c r="AI1807" s="2">
        <v>1807</v>
      </c>
    </row>
    <row r="1808" spans="34:35" x14ac:dyDescent="0.15">
      <c r="AH1808" s="2">
        <f t="shared" ca="1" si="35"/>
        <v>0</v>
      </c>
      <c r="AI1808" s="2">
        <v>1808</v>
      </c>
    </row>
    <row r="1809" spans="34:35" x14ac:dyDescent="0.15">
      <c r="AH1809" s="2">
        <f t="shared" ca="1" si="35"/>
        <v>0</v>
      </c>
      <c r="AI1809" s="2">
        <v>1809</v>
      </c>
    </row>
    <row r="1810" spans="34:35" x14ac:dyDescent="0.15">
      <c r="AH1810" s="2">
        <f t="shared" ca="1" si="35"/>
        <v>0</v>
      </c>
      <c r="AI1810" s="2">
        <v>1810</v>
      </c>
    </row>
    <row r="1811" spans="34:35" x14ac:dyDescent="0.15">
      <c r="AH1811" s="2">
        <f t="shared" ca="1" si="35"/>
        <v>0</v>
      </c>
      <c r="AI1811" s="2">
        <v>1811</v>
      </c>
    </row>
    <row r="1812" spans="34:35" x14ac:dyDescent="0.15">
      <c r="AH1812" s="2">
        <f t="shared" ca="1" si="35"/>
        <v>0</v>
      </c>
      <c r="AI1812" s="2">
        <v>1812</v>
      </c>
    </row>
    <row r="1813" spans="34:35" x14ac:dyDescent="0.15">
      <c r="AH1813" s="2">
        <f t="shared" ca="1" si="35"/>
        <v>0</v>
      </c>
      <c r="AI1813" s="2">
        <v>1813</v>
      </c>
    </row>
    <row r="1814" spans="34:35" x14ac:dyDescent="0.15">
      <c r="AH1814" s="2">
        <f t="shared" ca="1" si="35"/>
        <v>0</v>
      </c>
      <c r="AI1814" s="2">
        <v>1814</v>
      </c>
    </row>
    <row r="1815" spans="34:35" x14ac:dyDescent="0.15">
      <c r="AH1815" s="2">
        <f t="shared" ca="1" si="35"/>
        <v>0</v>
      </c>
      <c r="AI1815" s="2">
        <v>1815</v>
      </c>
    </row>
    <row r="1816" spans="34:35" x14ac:dyDescent="0.15">
      <c r="AH1816" s="2">
        <f t="shared" ca="1" si="35"/>
        <v>0</v>
      </c>
      <c r="AI1816" s="2">
        <v>1816</v>
      </c>
    </row>
    <row r="1817" spans="34:35" x14ac:dyDescent="0.15">
      <c r="AH1817" s="2">
        <f t="shared" ca="1" si="35"/>
        <v>0</v>
      </c>
      <c r="AI1817" s="2">
        <v>1817</v>
      </c>
    </row>
    <row r="1818" spans="34:35" x14ac:dyDescent="0.15">
      <c r="AH1818" s="2">
        <f t="shared" ca="1" si="35"/>
        <v>0</v>
      </c>
      <c r="AI1818" s="2">
        <v>1818</v>
      </c>
    </row>
    <row r="1819" spans="34:35" x14ac:dyDescent="0.15">
      <c r="AH1819" s="2">
        <f t="shared" ca="1" si="35"/>
        <v>0</v>
      </c>
      <c r="AI1819" s="2">
        <v>1819</v>
      </c>
    </row>
    <row r="1820" spans="34:35" x14ac:dyDescent="0.15">
      <c r="AH1820" s="2">
        <f t="shared" ca="1" si="35"/>
        <v>0</v>
      </c>
      <c r="AI1820" s="2">
        <v>1820</v>
      </c>
    </row>
    <row r="1821" spans="34:35" x14ac:dyDescent="0.15">
      <c r="AH1821" s="2">
        <f t="shared" ca="1" si="35"/>
        <v>0</v>
      </c>
      <c r="AI1821" s="2">
        <v>1821</v>
      </c>
    </row>
    <row r="1822" spans="34:35" x14ac:dyDescent="0.15">
      <c r="AH1822" s="2">
        <f t="shared" ca="1" si="35"/>
        <v>0</v>
      </c>
      <c r="AI1822" s="2">
        <v>1822</v>
      </c>
    </row>
    <row r="1823" spans="34:35" x14ac:dyDescent="0.15">
      <c r="AH1823" s="2">
        <f t="shared" ca="1" si="35"/>
        <v>0</v>
      </c>
      <c r="AI1823" s="2">
        <v>1823</v>
      </c>
    </row>
    <row r="1824" spans="34:35" x14ac:dyDescent="0.15">
      <c r="AH1824" s="2">
        <f t="shared" ca="1" si="35"/>
        <v>0</v>
      </c>
      <c r="AI1824" s="2">
        <v>1824</v>
      </c>
    </row>
    <row r="1825" spans="34:35" x14ac:dyDescent="0.15">
      <c r="AH1825" s="2">
        <f t="shared" ca="1" si="35"/>
        <v>0</v>
      </c>
      <c r="AI1825" s="2">
        <v>1825</v>
      </c>
    </row>
    <row r="1826" spans="34:35" x14ac:dyDescent="0.15">
      <c r="AH1826" s="2">
        <f t="shared" ca="1" si="35"/>
        <v>0</v>
      </c>
      <c r="AI1826" s="2">
        <v>1826</v>
      </c>
    </row>
    <row r="1827" spans="34:35" x14ac:dyDescent="0.15">
      <c r="AH1827" s="2">
        <f t="shared" ca="1" si="35"/>
        <v>0</v>
      </c>
      <c r="AI1827" s="2">
        <v>1827</v>
      </c>
    </row>
    <row r="1828" spans="34:35" x14ac:dyDescent="0.15">
      <c r="AH1828" s="2">
        <f t="shared" ca="1" si="35"/>
        <v>0</v>
      </c>
      <c r="AI1828" s="2">
        <v>1828</v>
      </c>
    </row>
    <row r="1829" spans="34:35" x14ac:dyDescent="0.15">
      <c r="AH1829" s="2">
        <f t="shared" ca="1" si="35"/>
        <v>0</v>
      </c>
      <c r="AI1829" s="2">
        <v>1829</v>
      </c>
    </row>
    <row r="1830" spans="34:35" x14ac:dyDescent="0.15">
      <c r="AH1830" s="2">
        <f t="shared" ca="1" si="35"/>
        <v>0</v>
      </c>
      <c r="AI1830" s="2">
        <v>1830</v>
      </c>
    </row>
    <row r="1831" spans="34:35" x14ac:dyDescent="0.15">
      <c r="AH1831" s="2">
        <f t="shared" ca="1" si="35"/>
        <v>0</v>
      </c>
      <c r="AI1831" s="2">
        <v>1831</v>
      </c>
    </row>
    <row r="1832" spans="34:35" x14ac:dyDescent="0.15">
      <c r="AH1832" s="2">
        <f t="shared" ca="1" si="35"/>
        <v>0</v>
      </c>
      <c r="AI1832" s="2">
        <v>1832</v>
      </c>
    </row>
    <row r="1833" spans="34:35" x14ac:dyDescent="0.15">
      <c r="AH1833" s="2">
        <f t="shared" ca="1" si="35"/>
        <v>0</v>
      </c>
      <c r="AI1833" s="2">
        <v>1833</v>
      </c>
    </row>
    <row r="1834" spans="34:35" x14ac:dyDescent="0.15">
      <c r="AH1834" s="2">
        <f t="shared" ca="1" si="35"/>
        <v>0</v>
      </c>
      <c r="AI1834" s="2">
        <v>1834</v>
      </c>
    </row>
    <row r="1835" spans="34:35" x14ac:dyDescent="0.15">
      <c r="AH1835" s="2">
        <f t="shared" ca="1" si="35"/>
        <v>0</v>
      </c>
      <c r="AI1835" s="2">
        <v>1835</v>
      </c>
    </row>
    <row r="1836" spans="34:35" x14ac:dyDescent="0.15">
      <c r="AH1836" s="2">
        <f t="shared" ca="1" si="35"/>
        <v>0</v>
      </c>
      <c r="AI1836" s="2">
        <v>1836</v>
      </c>
    </row>
    <row r="1837" spans="34:35" x14ac:dyDescent="0.15">
      <c r="AH1837" s="2">
        <f t="shared" ca="1" si="35"/>
        <v>0</v>
      </c>
      <c r="AI1837" s="2">
        <v>1837</v>
      </c>
    </row>
    <row r="1838" spans="34:35" x14ac:dyDescent="0.15">
      <c r="AH1838" s="2">
        <f t="shared" ca="1" si="35"/>
        <v>0</v>
      </c>
      <c r="AI1838" s="2">
        <v>1838</v>
      </c>
    </row>
    <row r="1839" spans="34:35" x14ac:dyDescent="0.15">
      <c r="AH1839" s="2">
        <f t="shared" ca="1" si="35"/>
        <v>0</v>
      </c>
      <c r="AI1839" s="2">
        <v>1839</v>
      </c>
    </row>
    <row r="1840" spans="34:35" x14ac:dyDescent="0.15">
      <c r="AH1840" s="2">
        <f t="shared" ca="1" si="35"/>
        <v>0</v>
      </c>
      <c r="AI1840" s="2">
        <v>1840</v>
      </c>
    </row>
    <row r="1841" spans="34:35" x14ac:dyDescent="0.15">
      <c r="AH1841" s="2">
        <f t="shared" ca="1" si="35"/>
        <v>0</v>
      </c>
      <c r="AI1841" s="2">
        <v>1841</v>
      </c>
    </row>
    <row r="1842" spans="34:35" x14ac:dyDescent="0.15">
      <c r="AH1842" s="2">
        <f t="shared" ca="1" si="35"/>
        <v>0</v>
      </c>
      <c r="AI1842" s="2">
        <v>1842</v>
      </c>
    </row>
    <row r="1843" spans="34:35" x14ac:dyDescent="0.15">
      <c r="AH1843" s="2">
        <f t="shared" ca="1" si="35"/>
        <v>0</v>
      </c>
      <c r="AI1843" s="2">
        <v>1843</v>
      </c>
    </row>
    <row r="1844" spans="34:35" x14ac:dyDescent="0.15">
      <c r="AH1844" s="2">
        <f t="shared" ca="1" si="35"/>
        <v>0</v>
      </c>
      <c r="AI1844" s="2">
        <v>1844</v>
      </c>
    </row>
    <row r="1845" spans="34:35" x14ac:dyDescent="0.15">
      <c r="AH1845" s="2">
        <f t="shared" ca="1" si="35"/>
        <v>0</v>
      </c>
      <c r="AI1845" s="2">
        <v>1845</v>
      </c>
    </row>
    <row r="1846" spans="34:35" x14ac:dyDescent="0.15">
      <c r="AH1846" s="2">
        <f t="shared" ca="1" si="35"/>
        <v>0</v>
      </c>
      <c r="AI1846" s="2">
        <v>1846</v>
      </c>
    </row>
    <row r="1847" spans="34:35" x14ac:dyDescent="0.15">
      <c r="AH1847" s="2">
        <f t="shared" ca="1" si="35"/>
        <v>0</v>
      </c>
      <c r="AI1847" s="2">
        <v>1847</v>
      </c>
    </row>
    <row r="1848" spans="34:35" x14ac:dyDescent="0.15">
      <c r="AH1848" s="2">
        <f t="shared" ca="1" si="35"/>
        <v>0</v>
      </c>
      <c r="AI1848" s="2">
        <v>1848</v>
      </c>
    </row>
    <row r="1849" spans="34:35" x14ac:dyDescent="0.15">
      <c r="AH1849" s="2">
        <f t="shared" ca="1" si="35"/>
        <v>0</v>
      </c>
      <c r="AI1849" s="2">
        <v>1849</v>
      </c>
    </row>
    <row r="1850" spans="34:35" x14ac:dyDescent="0.15">
      <c r="AH1850" s="2">
        <f t="shared" ca="1" si="35"/>
        <v>0</v>
      </c>
      <c r="AI1850" s="2">
        <v>1850</v>
      </c>
    </row>
    <row r="1851" spans="34:35" x14ac:dyDescent="0.15">
      <c r="AH1851" s="2">
        <f t="shared" ca="1" si="35"/>
        <v>0</v>
      </c>
      <c r="AI1851" s="2">
        <v>1851</v>
      </c>
    </row>
    <row r="1852" spans="34:35" x14ac:dyDescent="0.15">
      <c r="AH1852" s="2">
        <f t="shared" ca="1" si="35"/>
        <v>0</v>
      </c>
      <c r="AI1852" s="2">
        <v>1852</v>
      </c>
    </row>
    <row r="1853" spans="34:35" x14ac:dyDescent="0.15">
      <c r="AH1853" s="2">
        <f t="shared" ca="1" si="35"/>
        <v>0</v>
      </c>
      <c r="AI1853" s="2">
        <v>1853</v>
      </c>
    </row>
    <row r="1854" spans="34:35" x14ac:dyDescent="0.15">
      <c r="AH1854" s="2">
        <f t="shared" ca="1" si="35"/>
        <v>0</v>
      </c>
      <c r="AI1854" s="2">
        <v>1854</v>
      </c>
    </row>
    <row r="1855" spans="34:35" x14ac:dyDescent="0.15">
      <c r="AH1855" s="2">
        <f t="shared" ca="1" si="35"/>
        <v>0</v>
      </c>
      <c r="AI1855" s="2">
        <v>1855</v>
      </c>
    </row>
    <row r="1856" spans="34:35" x14ac:dyDescent="0.15">
      <c r="AH1856" s="2">
        <f t="shared" ca="1" si="35"/>
        <v>0</v>
      </c>
      <c r="AI1856" s="2">
        <v>1856</v>
      </c>
    </row>
    <row r="1857" spans="34:35" x14ac:dyDescent="0.15">
      <c r="AH1857" s="2">
        <f t="shared" ca="1" si="35"/>
        <v>0</v>
      </c>
      <c r="AI1857" s="2">
        <v>1857</v>
      </c>
    </row>
    <row r="1858" spans="34:35" x14ac:dyDescent="0.15">
      <c r="AH1858" s="2">
        <f t="shared" ca="1" si="35"/>
        <v>0</v>
      </c>
      <c r="AI1858" s="2">
        <v>1858</v>
      </c>
    </row>
    <row r="1859" spans="34:35" x14ac:dyDescent="0.15">
      <c r="AH1859" s="2">
        <f t="shared" ca="1" si="35"/>
        <v>0</v>
      </c>
      <c r="AI1859" s="2">
        <v>1859</v>
      </c>
    </row>
    <row r="1860" spans="34:35" x14ac:dyDescent="0.15">
      <c r="AH1860" s="2">
        <f t="shared" ca="1" si="35"/>
        <v>0</v>
      </c>
      <c r="AI1860" s="2">
        <v>1860</v>
      </c>
    </row>
    <row r="1861" spans="34:35" x14ac:dyDescent="0.15">
      <c r="AH1861" s="2">
        <f t="shared" ca="1" si="35"/>
        <v>0</v>
      </c>
      <c r="AI1861" s="2">
        <v>1861</v>
      </c>
    </row>
    <row r="1862" spans="34:35" x14ac:dyDescent="0.15">
      <c r="AH1862" s="2">
        <f t="shared" ref="AH1862:AH1925" ca="1" si="36">INDIRECT("'"&amp;$AD$7&amp;"'!"&amp;"B"&amp;ROW(B1862))</f>
        <v>0</v>
      </c>
      <c r="AI1862" s="2">
        <v>1862</v>
      </c>
    </row>
    <row r="1863" spans="34:35" x14ac:dyDescent="0.15">
      <c r="AH1863" s="2">
        <f t="shared" ca="1" si="36"/>
        <v>0</v>
      </c>
      <c r="AI1863" s="2">
        <v>1863</v>
      </c>
    </row>
    <row r="1864" spans="34:35" x14ac:dyDescent="0.15">
      <c r="AH1864" s="2">
        <f t="shared" ca="1" si="36"/>
        <v>0</v>
      </c>
      <c r="AI1864" s="2">
        <v>1864</v>
      </c>
    </row>
    <row r="1865" spans="34:35" x14ac:dyDescent="0.15">
      <c r="AH1865" s="2">
        <f t="shared" ca="1" si="36"/>
        <v>0</v>
      </c>
      <c r="AI1865" s="2">
        <v>1865</v>
      </c>
    </row>
    <row r="1866" spans="34:35" x14ac:dyDescent="0.15">
      <c r="AH1866" s="2">
        <f t="shared" ca="1" si="36"/>
        <v>0</v>
      </c>
      <c r="AI1866" s="2">
        <v>1866</v>
      </c>
    </row>
    <row r="1867" spans="34:35" x14ac:dyDescent="0.15">
      <c r="AH1867" s="2">
        <f t="shared" ca="1" si="36"/>
        <v>0</v>
      </c>
      <c r="AI1867" s="2">
        <v>1867</v>
      </c>
    </row>
    <row r="1868" spans="34:35" x14ac:dyDescent="0.15">
      <c r="AH1868" s="2">
        <f t="shared" ca="1" si="36"/>
        <v>0</v>
      </c>
      <c r="AI1868" s="2">
        <v>1868</v>
      </c>
    </row>
    <row r="1869" spans="34:35" x14ac:dyDescent="0.15">
      <c r="AH1869" s="2">
        <f t="shared" ca="1" si="36"/>
        <v>0</v>
      </c>
      <c r="AI1869" s="2">
        <v>1869</v>
      </c>
    </row>
    <row r="1870" spans="34:35" x14ac:dyDescent="0.15">
      <c r="AH1870" s="2">
        <f t="shared" ca="1" si="36"/>
        <v>0</v>
      </c>
      <c r="AI1870" s="2">
        <v>1870</v>
      </c>
    </row>
    <row r="1871" spans="34:35" x14ac:dyDescent="0.15">
      <c r="AH1871" s="2">
        <f t="shared" ca="1" si="36"/>
        <v>0</v>
      </c>
      <c r="AI1871" s="2">
        <v>1871</v>
      </c>
    </row>
    <row r="1872" spans="34:35" x14ac:dyDescent="0.15">
      <c r="AH1872" s="2">
        <f t="shared" ca="1" si="36"/>
        <v>0</v>
      </c>
      <c r="AI1872" s="2">
        <v>1872</v>
      </c>
    </row>
    <row r="1873" spans="34:35" x14ac:dyDescent="0.15">
      <c r="AH1873" s="2">
        <f t="shared" ca="1" si="36"/>
        <v>0</v>
      </c>
      <c r="AI1873" s="2">
        <v>1873</v>
      </c>
    </row>
    <row r="1874" spans="34:35" x14ac:dyDescent="0.15">
      <c r="AH1874" s="2">
        <f t="shared" ca="1" si="36"/>
        <v>0</v>
      </c>
      <c r="AI1874" s="2">
        <v>1874</v>
      </c>
    </row>
    <row r="1875" spans="34:35" x14ac:dyDescent="0.15">
      <c r="AH1875" s="2">
        <f t="shared" ca="1" si="36"/>
        <v>0</v>
      </c>
      <c r="AI1875" s="2">
        <v>1875</v>
      </c>
    </row>
    <row r="1876" spans="34:35" x14ac:dyDescent="0.15">
      <c r="AH1876" s="2">
        <f t="shared" ca="1" si="36"/>
        <v>0</v>
      </c>
      <c r="AI1876" s="2">
        <v>1876</v>
      </c>
    </row>
    <row r="1877" spans="34:35" x14ac:dyDescent="0.15">
      <c r="AH1877" s="2">
        <f t="shared" ca="1" si="36"/>
        <v>0</v>
      </c>
      <c r="AI1877" s="2">
        <v>1877</v>
      </c>
    </row>
    <row r="1878" spans="34:35" x14ac:dyDescent="0.15">
      <c r="AH1878" s="2">
        <f t="shared" ca="1" si="36"/>
        <v>0</v>
      </c>
      <c r="AI1878" s="2">
        <v>1878</v>
      </c>
    </row>
    <row r="1879" spans="34:35" x14ac:dyDescent="0.15">
      <c r="AH1879" s="2">
        <f t="shared" ca="1" si="36"/>
        <v>0</v>
      </c>
      <c r="AI1879" s="2">
        <v>1879</v>
      </c>
    </row>
    <row r="1880" spans="34:35" x14ac:dyDescent="0.15">
      <c r="AH1880" s="2">
        <f t="shared" ca="1" si="36"/>
        <v>0</v>
      </c>
      <c r="AI1880" s="2">
        <v>1880</v>
      </c>
    </row>
    <row r="1881" spans="34:35" x14ac:dyDescent="0.15">
      <c r="AH1881" s="2">
        <f t="shared" ca="1" si="36"/>
        <v>0</v>
      </c>
      <c r="AI1881" s="2">
        <v>1881</v>
      </c>
    </row>
    <row r="1882" spans="34:35" x14ac:dyDescent="0.15">
      <c r="AH1882" s="2">
        <f t="shared" ca="1" si="36"/>
        <v>0</v>
      </c>
      <c r="AI1882" s="2">
        <v>1882</v>
      </c>
    </row>
    <row r="1883" spans="34:35" x14ac:dyDescent="0.15">
      <c r="AH1883" s="2">
        <f t="shared" ca="1" si="36"/>
        <v>0</v>
      </c>
      <c r="AI1883" s="2">
        <v>1883</v>
      </c>
    </row>
    <row r="1884" spans="34:35" x14ac:dyDescent="0.15">
      <c r="AH1884" s="2">
        <f t="shared" ca="1" si="36"/>
        <v>0</v>
      </c>
      <c r="AI1884" s="2">
        <v>1884</v>
      </c>
    </row>
    <row r="1885" spans="34:35" x14ac:dyDescent="0.15">
      <c r="AH1885" s="2">
        <f t="shared" ca="1" si="36"/>
        <v>0</v>
      </c>
      <c r="AI1885" s="2">
        <v>1885</v>
      </c>
    </row>
    <row r="1886" spans="34:35" x14ac:dyDescent="0.15">
      <c r="AH1886" s="2">
        <f t="shared" ca="1" si="36"/>
        <v>0</v>
      </c>
      <c r="AI1886" s="2">
        <v>1886</v>
      </c>
    </row>
    <row r="1887" spans="34:35" x14ac:dyDescent="0.15">
      <c r="AH1887" s="2">
        <f t="shared" ca="1" si="36"/>
        <v>0</v>
      </c>
      <c r="AI1887" s="2">
        <v>1887</v>
      </c>
    </row>
    <row r="1888" spans="34:35" x14ac:dyDescent="0.15">
      <c r="AH1888" s="2">
        <f t="shared" ca="1" si="36"/>
        <v>0</v>
      </c>
      <c r="AI1888" s="2">
        <v>1888</v>
      </c>
    </row>
    <row r="1889" spans="34:35" x14ac:dyDescent="0.15">
      <c r="AH1889" s="2">
        <f t="shared" ca="1" si="36"/>
        <v>0</v>
      </c>
      <c r="AI1889" s="2">
        <v>1889</v>
      </c>
    </row>
    <row r="1890" spans="34:35" x14ac:dyDescent="0.15">
      <c r="AH1890" s="2">
        <f t="shared" ca="1" si="36"/>
        <v>0</v>
      </c>
      <c r="AI1890" s="2">
        <v>1890</v>
      </c>
    </row>
    <row r="1891" spans="34:35" x14ac:dyDescent="0.15">
      <c r="AH1891" s="2">
        <f t="shared" ca="1" si="36"/>
        <v>0</v>
      </c>
      <c r="AI1891" s="2">
        <v>1891</v>
      </c>
    </row>
    <row r="1892" spans="34:35" x14ac:dyDescent="0.15">
      <c r="AH1892" s="2">
        <f t="shared" ca="1" si="36"/>
        <v>0</v>
      </c>
      <c r="AI1892" s="2">
        <v>1892</v>
      </c>
    </row>
    <row r="1893" spans="34:35" x14ac:dyDescent="0.15">
      <c r="AH1893" s="2">
        <f t="shared" ca="1" si="36"/>
        <v>0</v>
      </c>
      <c r="AI1893" s="2">
        <v>1893</v>
      </c>
    </row>
    <row r="1894" spans="34:35" x14ac:dyDescent="0.15">
      <c r="AH1894" s="2">
        <f t="shared" ca="1" si="36"/>
        <v>0</v>
      </c>
      <c r="AI1894" s="2">
        <v>1894</v>
      </c>
    </row>
    <row r="1895" spans="34:35" x14ac:dyDescent="0.15">
      <c r="AH1895" s="2">
        <f t="shared" ca="1" si="36"/>
        <v>0</v>
      </c>
      <c r="AI1895" s="2">
        <v>1895</v>
      </c>
    </row>
    <row r="1896" spans="34:35" x14ac:dyDescent="0.15">
      <c r="AH1896" s="2">
        <f t="shared" ca="1" si="36"/>
        <v>0</v>
      </c>
      <c r="AI1896" s="2">
        <v>1896</v>
      </c>
    </row>
    <row r="1897" spans="34:35" x14ac:dyDescent="0.15">
      <c r="AH1897" s="2">
        <f t="shared" ca="1" si="36"/>
        <v>0</v>
      </c>
      <c r="AI1897" s="2">
        <v>1897</v>
      </c>
    </row>
    <row r="1898" spans="34:35" x14ac:dyDescent="0.15">
      <c r="AH1898" s="2">
        <f t="shared" ca="1" si="36"/>
        <v>0</v>
      </c>
      <c r="AI1898" s="2">
        <v>1898</v>
      </c>
    </row>
    <row r="1899" spans="34:35" x14ac:dyDescent="0.15">
      <c r="AH1899" s="2">
        <f t="shared" ca="1" si="36"/>
        <v>0</v>
      </c>
      <c r="AI1899" s="2">
        <v>1899</v>
      </c>
    </row>
    <row r="1900" spans="34:35" x14ac:dyDescent="0.15">
      <c r="AH1900" s="2">
        <f t="shared" ca="1" si="36"/>
        <v>0</v>
      </c>
      <c r="AI1900" s="2">
        <v>1900</v>
      </c>
    </row>
    <row r="1901" spans="34:35" x14ac:dyDescent="0.15">
      <c r="AH1901" s="2">
        <f t="shared" ca="1" si="36"/>
        <v>0</v>
      </c>
      <c r="AI1901" s="2">
        <v>1901</v>
      </c>
    </row>
    <row r="1902" spans="34:35" x14ac:dyDescent="0.15">
      <c r="AH1902" s="2">
        <f t="shared" ca="1" si="36"/>
        <v>0</v>
      </c>
      <c r="AI1902" s="2">
        <v>1902</v>
      </c>
    </row>
    <row r="1903" spans="34:35" x14ac:dyDescent="0.15">
      <c r="AH1903" s="2">
        <f t="shared" ca="1" si="36"/>
        <v>0</v>
      </c>
      <c r="AI1903" s="2">
        <v>1903</v>
      </c>
    </row>
    <row r="1904" spans="34:35" x14ac:dyDescent="0.15">
      <c r="AH1904" s="2">
        <f t="shared" ca="1" si="36"/>
        <v>0</v>
      </c>
      <c r="AI1904" s="2">
        <v>1904</v>
      </c>
    </row>
    <row r="1905" spans="34:35" x14ac:dyDescent="0.15">
      <c r="AH1905" s="2">
        <f t="shared" ca="1" si="36"/>
        <v>0</v>
      </c>
      <c r="AI1905" s="2">
        <v>1905</v>
      </c>
    </row>
    <row r="1906" spans="34:35" x14ac:dyDescent="0.15">
      <c r="AH1906" s="2">
        <f t="shared" ca="1" si="36"/>
        <v>0</v>
      </c>
      <c r="AI1906" s="2">
        <v>1906</v>
      </c>
    </row>
    <row r="1907" spans="34:35" x14ac:dyDescent="0.15">
      <c r="AH1907" s="2">
        <f t="shared" ca="1" si="36"/>
        <v>0</v>
      </c>
      <c r="AI1907" s="2">
        <v>1907</v>
      </c>
    </row>
    <row r="1908" spans="34:35" x14ac:dyDescent="0.15">
      <c r="AH1908" s="2">
        <f t="shared" ca="1" si="36"/>
        <v>0</v>
      </c>
      <c r="AI1908" s="2">
        <v>1908</v>
      </c>
    </row>
    <row r="1909" spans="34:35" x14ac:dyDescent="0.15">
      <c r="AH1909" s="2">
        <f t="shared" ca="1" si="36"/>
        <v>0</v>
      </c>
      <c r="AI1909" s="2">
        <v>1909</v>
      </c>
    </row>
    <row r="1910" spans="34:35" x14ac:dyDescent="0.15">
      <c r="AH1910" s="2">
        <f t="shared" ca="1" si="36"/>
        <v>0</v>
      </c>
      <c r="AI1910" s="2">
        <v>1910</v>
      </c>
    </row>
    <row r="1911" spans="34:35" x14ac:dyDescent="0.15">
      <c r="AH1911" s="2">
        <f t="shared" ca="1" si="36"/>
        <v>0</v>
      </c>
      <c r="AI1911" s="2">
        <v>1911</v>
      </c>
    </row>
    <row r="1912" spans="34:35" x14ac:dyDescent="0.15">
      <c r="AH1912" s="2">
        <f t="shared" ca="1" si="36"/>
        <v>0</v>
      </c>
      <c r="AI1912" s="2">
        <v>1912</v>
      </c>
    </row>
    <row r="1913" spans="34:35" x14ac:dyDescent="0.15">
      <c r="AH1913" s="2">
        <f t="shared" ca="1" si="36"/>
        <v>0</v>
      </c>
      <c r="AI1913" s="2">
        <v>1913</v>
      </c>
    </row>
    <row r="1914" spans="34:35" x14ac:dyDescent="0.15">
      <c r="AH1914" s="2">
        <f t="shared" ca="1" si="36"/>
        <v>0</v>
      </c>
      <c r="AI1914" s="2">
        <v>1914</v>
      </c>
    </row>
    <row r="1915" spans="34:35" x14ac:dyDescent="0.15">
      <c r="AH1915" s="2">
        <f t="shared" ca="1" si="36"/>
        <v>0</v>
      </c>
      <c r="AI1915" s="2">
        <v>1915</v>
      </c>
    </row>
    <row r="1916" spans="34:35" x14ac:dyDescent="0.15">
      <c r="AH1916" s="2">
        <f t="shared" ca="1" si="36"/>
        <v>0</v>
      </c>
      <c r="AI1916" s="2">
        <v>1916</v>
      </c>
    </row>
    <row r="1917" spans="34:35" x14ac:dyDescent="0.15">
      <c r="AH1917" s="2">
        <f t="shared" ca="1" si="36"/>
        <v>0</v>
      </c>
      <c r="AI1917" s="2">
        <v>1917</v>
      </c>
    </row>
    <row r="1918" spans="34:35" x14ac:dyDescent="0.15">
      <c r="AH1918" s="2">
        <f t="shared" ca="1" si="36"/>
        <v>0</v>
      </c>
      <c r="AI1918" s="2">
        <v>1918</v>
      </c>
    </row>
    <row r="1919" spans="34:35" x14ac:dyDescent="0.15">
      <c r="AH1919" s="2">
        <f t="shared" ca="1" si="36"/>
        <v>0</v>
      </c>
      <c r="AI1919" s="2">
        <v>1919</v>
      </c>
    </row>
    <row r="1920" spans="34:35" x14ac:dyDescent="0.15">
      <c r="AH1920" s="2">
        <f t="shared" ca="1" si="36"/>
        <v>0</v>
      </c>
      <c r="AI1920" s="2">
        <v>1920</v>
      </c>
    </row>
    <row r="1921" spans="34:35" x14ac:dyDescent="0.15">
      <c r="AH1921" s="2">
        <f t="shared" ca="1" si="36"/>
        <v>0</v>
      </c>
      <c r="AI1921" s="2">
        <v>1921</v>
      </c>
    </row>
    <row r="1922" spans="34:35" x14ac:dyDescent="0.15">
      <c r="AH1922" s="2">
        <f t="shared" ca="1" si="36"/>
        <v>0</v>
      </c>
      <c r="AI1922" s="2">
        <v>1922</v>
      </c>
    </row>
    <row r="1923" spans="34:35" x14ac:dyDescent="0.15">
      <c r="AH1923" s="2">
        <f t="shared" ca="1" si="36"/>
        <v>0</v>
      </c>
      <c r="AI1923" s="2">
        <v>1923</v>
      </c>
    </row>
    <row r="1924" spans="34:35" x14ac:dyDescent="0.15">
      <c r="AH1924" s="2">
        <f t="shared" ca="1" si="36"/>
        <v>0</v>
      </c>
      <c r="AI1924" s="2">
        <v>1924</v>
      </c>
    </row>
    <row r="1925" spans="34:35" x14ac:dyDescent="0.15">
      <c r="AH1925" s="2">
        <f t="shared" ca="1" si="36"/>
        <v>0</v>
      </c>
      <c r="AI1925" s="2">
        <v>1925</v>
      </c>
    </row>
    <row r="1926" spans="34:35" x14ac:dyDescent="0.15">
      <c r="AH1926" s="2">
        <f t="shared" ref="AH1926:AH1989" ca="1" si="37">INDIRECT("'"&amp;$AD$7&amp;"'!"&amp;"B"&amp;ROW(B1926))</f>
        <v>0</v>
      </c>
      <c r="AI1926" s="2">
        <v>1926</v>
      </c>
    </row>
    <row r="1927" spans="34:35" x14ac:dyDescent="0.15">
      <c r="AH1927" s="2">
        <f t="shared" ca="1" si="37"/>
        <v>0</v>
      </c>
      <c r="AI1927" s="2">
        <v>1927</v>
      </c>
    </row>
    <row r="1928" spans="34:35" x14ac:dyDescent="0.15">
      <c r="AH1928" s="2">
        <f t="shared" ca="1" si="37"/>
        <v>0</v>
      </c>
      <c r="AI1928" s="2">
        <v>1928</v>
      </c>
    </row>
    <row r="1929" spans="34:35" x14ac:dyDescent="0.15">
      <c r="AH1929" s="2">
        <f t="shared" ca="1" si="37"/>
        <v>0</v>
      </c>
      <c r="AI1929" s="2">
        <v>1929</v>
      </c>
    </row>
    <row r="1930" spans="34:35" x14ac:dyDescent="0.15">
      <c r="AH1930" s="2">
        <f t="shared" ca="1" si="37"/>
        <v>0</v>
      </c>
      <c r="AI1930" s="2">
        <v>1930</v>
      </c>
    </row>
    <row r="1931" spans="34:35" x14ac:dyDescent="0.15">
      <c r="AH1931" s="2">
        <f t="shared" ca="1" si="37"/>
        <v>0</v>
      </c>
      <c r="AI1931" s="2">
        <v>1931</v>
      </c>
    </row>
    <row r="1932" spans="34:35" x14ac:dyDescent="0.15">
      <c r="AH1932" s="2">
        <f t="shared" ca="1" si="37"/>
        <v>0</v>
      </c>
      <c r="AI1932" s="2">
        <v>1932</v>
      </c>
    </row>
    <row r="1933" spans="34:35" x14ac:dyDescent="0.15">
      <c r="AH1933" s="2">
        <f t="shared" ca="1" si="37"/>
        <v>0</v>
      </c>
      <c r="AI1933" s="2">
        <v>1933</v>
      </c>
    </row>
    <row r="1934" spans="34:35" x14ac:dyDescent="0.15">
      <c r="AH1934" s="2">
        <f t="shared" ca="1" si="37"/>
        <v>0</v>
      </c>
      <c r="AI1934" s="2">
        <v>1934</v>
      </c>
    </row>
    <row r="1935" spans="34:35" x14ac:dyDescent="0.15">
      <c r="AH1935" s="2">
        <f t="shared" ca="1" si="37"/>
        <v>0</v>
      </c>
      <c r="AI1935" s="2">
        <v>1935</v>
      </c>
    </row>
    <row r="1936" spans="34:35" x14ac:dyDescent="0.15">
      <c r="AH1936" s="2">
        <f t="shared" ca="1" si="37"/>
        <v>0</v>
      </c>
      <c r="AI1936" s="2">
        <v>1936</v>
      </c>
    </row>
    <row r="1937" spans="34:35" x14ac:dyDescent="0.15">
      <c r="AH1937" s="2">
        <f t="shared" ca="1" si="37"/>
        <v>0</v>
      </c>
      <c r="AI1937" s="2">
        <v>1937</v>
      </c>
    </row>
    <row r="1938" spans="34:35" x14ac:dyDescent="0.15">
      <c r="AH1938" s="2">
        <f t="shared" ca="1" si="37"/>
        <v>0</v>
      </c>
      <c r="AI1938" s="2">
        <v>1938</v>
      </c>
    </row>
    <row r="1939" spans="34:35" x14ac:dyDescent="0.15">
      <c r="AH1939" s="2">
        <f t="shared" ca="1" si="37"/>
        <v>0</v>
      </c>
      <c r="AI1939" s="2">
        <v>1939</v>
      </c>
    </row>
    <row r="1940" spans="34:35" x14ac:dyDescent="0.15">
      <c r="AH1940" s="2">
        <f t="shared" ca="1" si="37"/>
        <v>0</v>
      </c>
      <c r="AI1940" s="2">
        <v>1940</v>
      </c>
    </row>
    <row r="1941" spans="34:35" x14ac:dyDescent="0.15">
      <c r="AH1941" s="2">
        <f t="shared" ca="1" si="37"/>
        <v>0</v>
      </c>
      <c r="AI1941" s="2">
        <v>1941</v>
      </c>
    </row>
    <row r="1942" spans="34:35" x14ac:dyDescent="0.15">
      <c r="AH1942" s="2">
        <f t="shared" ca="1" si="37"/>
        <v>0</v>
      </c>
      <c r="AI1942" s="2">
        <v>1942</v>
      </c>
    </row>
    <row r="1943" spans="34:35" x14ac:dyDescent="0.15">
      <c r="AH1943" s="2">
        <f t="shared" ca="1" si="37"/>
        <v>0</v>
      </c>
      <c r="AI1943" s="2">
        <v>1943</v>
      </c>
    </row>
    <row r="1944" spans="34:35" x14ac:dyDescent="0.15">
      <c r="AH1944" s="2">
        <f t="shared" ca="1" si="37"/>
        <v>0</v>
      </c>
      <c r="AI1944" s="2">
        <v>1944</v>
      </c>
    </row>
    <row r="1945" spans="34:35" x14ac:dyDescent="0.15">
      <c r="AH1945" s="2">
        <f t="shared" ca="1" si="37"/>
        <v>0</v>
      </c>
      <c r="AI1945" s="2">
        <v>1945</v>
      </c>
    </row>
    <row r="1946" spans="34:35" x14ac:dyDescent="0.15">
      <c r="AH1946" s="2">
        <f t="shared" ca="1" si="37"/>
        <v>0</v>
      </c>
      <c r="AI1946" s="2">
        <v>1946</v>
      </c>
    </row>
    <row r="1947" spans="34:35" x14ac:dyDescent="0.15">
      <c r="AH1947" s="2">
        <f t="shared" ca="1" si="37"/>
        <v>0</v>
      </c>
      <c r="AI1947" s="2">
        <v>1947</v>
      </c>
    </row>
    <row r="1948" spans="34:35" x14ac:dyDescent="0.15">
      <c r="AH1948" s="2">
        <f t="shared" ca="1" si="37"/>
        <v>0</v>
      </c>
      <c r="AI1948" s="2">
        <v>1948</v>
      </c>
    </row>
    <row r="1949" spans="34:35" x14ac:dyDescent="0.15">
      <c r="AH1949" s="2">
        <f t="shared" ca="1" si="37"/>
        <v>0</v>
      </c>
      <c r="AI1949" s="2">
        <v>1949</v>
      </c>
    </row>
    <row r="1950" spans="34:35" x14ac:dyDescent="0.15">
      <c r="AH1950" s="2">
        <f t="shared" ca="1" si="37"/>
        <v>0</v>
      </c>
      <c r="AI1950" s="2">
        <v>1950</v>
      </c>
    </row>
    <row r="1951" spans="34:35" x14ac:dyDescent="0.15">
      <c r="AH1951" s="2">
        <f t="shared" ca="1" si="37"/>
        <v>0</v>
      </c>
      <c r="AI1951" s="2">
        <v>1951</v>
      </c>
    </row>
    <row r="1952" spans="34:35" x14ac:dyDescent="0.15">
      <c r="AH1952" s="2">
        <f t="shared" ca="1" si="37"/>
        <v>0</v>
      </c>
      <c r="AI1952" s="2">
        <v>1952</v>
      </c>
    </row>
    <row r="1953" spans="34:35" x14ac:dyDescent="0.15">
      <c r="AH1953" s="2">
        <f t="shared" ca="1" si="37"/>
        <v>0</v>
      </c>
      <c r="AI1953" s="2">
        <v>1953</v>
      </c>
    </row>
    <row r="1954" spans="34:35" x14ac:dyDescent="0.15">
      <c r="AH1954" s="2">
        <f t="shared" ca="1" si="37"/>
        <v>0</v>
      </c>
      <c r="AI1954" s="2">
        <v>1954</v>
      </c>
    </row>
    <row r="1955" spans="34:35" x14ac:dyDescent="0.15">
      <c r="AH1955" s="2">
        <f t="shared" ca="1" si="37"/>
        <v>0</v>
      </c>
      <c r="AI1955" s="2">
        <v>1955</v>
      </c>
    </row>
    <row r="1956" spans="34:35" x14ac:dyDescent="0.15">
      <c r="AH1956" s="2">
        <f t="shared" ca="1" si="37"/>
        <v>0</v>
      </c>
      <c r="AI1956" s="2">
        <v>1956</v>
      </c>
    </row>
    <row r="1957" spans="34:35" x14ac:dyDescent="0.15">
      <c r="AH1957" s="2">
        <f t="shared" ca="1" si="37"/>
        <v>0</v>
      </c>
      <c r="AI1957" s="2">
        <v>1957</v>
      </c>
    </row>
    <row r="1958" spans="34:35" x14ac:dyDescent="0.15">
      <c r="AH1958" s="2">
        <f t="shared" ca="1" si="37"/>
        <v>0</v>
      </c>
      <c r="AI1958" s="2">
        <v>1958</v>
      </c>
    </row>
    <row r="1959" spans="34:35" x14ac:dyDescent="0.15">
      <c r="AH1959" s="2">
        <f t="shared" ca="1" si="37"/>
        <v>0</v>
      </c>
      <c r="AI1959" s="2">
        <v>1959</v>
      </c>
    </row>
    <row r="1960" spans="34:35" x14ac:dyDescent="0.15">
      <c r="AH1960" s="2">
        <f t="shared" ca="1" si="37"/>
        <v>0</v>
      </c>
      <c r="AI1960" s="2">
        <v>1960</v>
      </c>
    </row>
    <row r="1961" spans="34:35" x14ac:dyDescent="0.15">
      <c r="AH1961" s="2">
        <f t="shared" ca="1" si="37"/>
        <v>0</v>
      </c>
      <c r="AI1961" s="2">
        <v>1961</v>
      </c>
    </row>
    <row r="1962" spans="34:35" x14ac:dyDescent="0.15">
      <c r="AH1962" s="2">
        <f t="shared" ca="1" si="37"/>
        <v>0</v>
      </c>
      <c r="AI1962" s="2">
        <v>1962</v>
      </c>
    </row>
    <row r="1963" spans="34:35" x14ac:dyDescent="0.15">
      <c r="AH1963" s="2">
        <f t="shared" ca="1" si="37"/>
        <v>0</v>
      </c>
      <c r="AI1963" s="2">
        <v>1963</v>
      </c>
    </row>
    <row r="1964" spans="34:35" x14ac:dyDescent="0.15">
      <c r="AH1964" s="2">
        <f t="shared" ca="1" si="37"/>
        <v>0</v>
      </c>
      <c r="AI1964" s="2">
        <v>1964</v>
      </c>
    </row>
    <row r="1965" spans="34:35" x14ac:dyDescent="0.15">
      <c r="AH1965" s="2">
        <f t="shared" ca="1" si="37"/>
        <v>0</v>
      </c>
      <c r="AI1965" s="2">
        <v>1965</v>
      </c>
    </row>
    <row r="1966" spans="34:35" x14ac:dyDescent="0.15">
      <c r="AH1966" s="2">
        <f t="shared" ca="1" si="37"/>
        <v>0</v>
      </c>
      <c r="AI1966" s="2">
        <v>1966</v>
      </c>
    </row>
    <row r="1967" spans="34:35" x14ac:dyDescent="0.15">
      <c r="AH1967" s="2">
        <f t="shared" ca="1" si="37"/>
        <v>0</v>
      </c>
      <c r="AI1967" s="2">
        <v>1967</v>
      </c>
    </row>
    <row r="1968" spans="34:35" x14ac:dyDescent="0.15">
      <c r="AH1968" s="2">
        <f t="shared" ca="1" si="37"/>
        <v>0</v>
      </c>
      <c r="AI1968" s="2">
        <v>1968</v>
      </c>
    </row>
    <row r="1969" spans="34:35" x14ac:dyDescent="0.15">
      <c r="AH1969" s="2">
        <f t="shared" ca="1" si="37"/>
        <v>0</v>
      </c>
      <c r="AI1969" s="2">
        <v>1969</v>
      </c>
    </row>
    <row r="1970" spans="34:35" x14ac:dyDescent="0.15">
      <c r="AH1970" s="2">
        <f t="shared" ca="1" si="37"/>
        <v>0</v>
      </c>
      <c r="AI1970" s="2">
        <v>1970</v>
      </c>
    </row>
    <row r="1971" spans="34:35" x14ac:dyDescent="0.15">
      <c r="AH1971" s="2">
        <f t="shared" ca="1" si="37"/>
        <v>0</v>
      </c>
      <c r="AI1971" s="2">
        <v>1971</v>
      </c>
    </row>
    <row r="1972" spans="34:35" x14ac:dyDescent="0.15">
      <c r="AH1972" s="2">
        <f t="shared" ca="1" si="37"/>
        <v>0</v>
      </c>
      <c r="AI1972" s="2">
        <v>1972</v>
      </c>
    </row>
    <row r="1973" spans="34:35" x14ac:dyDescent="0.15">
      <c r="AH1973" s="2">
        <f t="shared" ca="1" si="37"/>
        <v>0</v>
      </c>
      <c r="AI1973" s="2">
        <v>1973</v>
      </c>
    </row>
    <row r="1974" spans="34:35" x14ac:dyDescent="0.15">
      <c r="AH1974" s="2">
        <f t="shared" ca="1" si="37"/>
        <v>0</v>
      </c>
      <c r="AI1974" s="2">
        <v>1974</v>
      </c>
    </row>
    <row r="1975" spans="34:35" x14ac:dyDescent="0.15">
      <c r="AH1975" s="2">
        <f t="shared" ca="1" si="37"/>
        <v>0</v>
      </c>
      <c r="AI1975" s="2">
        <v>1975</v>
      </c>
    </row>
    <row r="1976" spans="34:35" x14ac:dyDescent="0.15">
      <c r="AH1976" s="2">
        <f t="shared" ca="1" si="37"/>
        <v>0</v>
      </c>
      <c r="AI1976" s="2">
        <v>1976</v>
      </c>
    </row>
    <row r="1977" spans="34:35" x14ac:dyDescent="0.15">
      <c r="AH1977" s="2">
        <f t="shared" ca="1" si="37"/>
        <v>0</v>
      </c>
      <c r="AI1977" s="2">
        <v>1977</v>
      </c>
    </row>
    <row r="1978" spans="34:35" x14ac:dyDescent="0.15">
      <c r="AH1978" s="2">
        <f t="shared" ca="1" si="37"/>
        <v>0</v>
      </c>
      <c r="AI1978" s="2">
        <v>1978</v>
      </c>
    </row>
    <row r="1979" spans="34:35" x14ac:dyDescent="0.15">
      <c r="AH1979" s="2">
        <f t="shared" ca="1" si="37"/>
        <v>0</v>
      </c>
      <c r="AI1979" s="2">
        <v>1979</v>
      </c>
    </row>
    <row r="1980" spans="34:35" x14ac:dyDescent="0.15">
      <c r="AH1980" s="2">
        <f t="shared" ca="1" si="37"/>
        <v>0</v>
      </c>
      <c r="AI1980" s="2">
        <v>1980</v>
      </c>
    </row>
    <row r="1981" spans="34:35" x14ac:dyDescent="0.15">
      <c r="AH1981" s="2">
        <f t="shared" ca="1" si="37"/>
        <v>0</v>
      </c>
      <c r="AI1981" s="2">
        <v>1981</v>
      </c>
    </row>
    <row r="1982" spans="34:35" x14ac:dyDescent="0.15">
      <c r="AH1982" s="2">
        <f t="shared" ca="1" si="37"/>
        <v>0</v>
      </c>
      <c r="AI1982" s="2">
        <v>1982</v>
      </c>
    </row>
    <row r="1983" spans="34:35" x14ac:dyDescent="0.15">
      <c r="AH1983" s="2">
        <f t="shared" ca="1" si="37"/>
        <v>0</v>
      </c>
      <c r="AI1983" s="2">
        <v>1983</v>
      </c>
    </row>
    <row r="1984" spans="34:35" x14ac:dyDescent="0.15">
      <c r="AH1984" s="2">
        <f t="shared" ca="1" si="37"/>
        <v>0</v>
      </c>
      <c r="AI1984" s="2">
        <v>1984</v>
      </c>
    </row>
    <row r="1985" spans="34:35" x14ac:dyDescent="0.15">
      <c r="AH1985" s="2">
        <f t="shared" ca="1" si="37"/>
        <v>0</v>
      </c>
      <c r="AI1985" s="2">
        <v>1985</v>
      </c>
    </row>
    <row r="1986" spans="34:35" x14ac:dyDescent="0.15">
      <c r="AH1986" s="2">
        <f t="shared" ca="1" si="37"/>
        <v>0</v>
      </c>
      <c r="AI1986" s="2">
        <v>1986</v>
      </c>
    </row>
    <row r="1987" spans="34:35" x14ac:dyDescent="0.15">
      <c r="AH1987" s="2">
        <f t="shared" ca="1" si="37"/>
        <v>0</v>
      </c>
      <c r="AI1987" s="2">
        <v>1987</v>
      </c>
    </row>
    <row r="1988" spans="34:35" x14ac:dyDescent="0.15">
      <c r="AH1988" s="2">
        <f t="shared" ca="1" si="37"/>
        <v>0</v>
      </c>
      <c r="AI1988" s="2">
        <v>1988</v>
      </c>
    </row>
    <row r="1989" spans="34:35" x14ac:dyDescent="0.15">
      <c r="AH1989" s="2">
        <f t="shared" ca="1" si="37"/>
        <v>0</v>
      </c>
      <c r="AI1989" s="2">
        <v>1989</v>
      </c>
    </row>
    <row r="1990" spans="34:35" x14ac:dyDescent="0.15">
      <c r="AH1990" s="2">
        <f t="shared" ref="AH1990:AH2053" ca="1" si="38">INDIRECT("'"&amp;$AD$7&amp;"'!"&amp;"B"&amp;ROW(B1990))</f>
        <v>0</v>
      </c>
      <c r="AI1990" s="2">
        <v>1990</v>
      </c>
    </row>
    <row r="1991" spans="34:35" x14ac:dyDescent="0.15">
      <c r="AH1991" s="2">
        <f t="shared" ca="1" si="38"/>
        <v>0</v>
      </c>
      <c r="AI1991" s="2">
        <v>1991</v>
      </c>
    </row>
    <row r="1992" spans="34:35" x14ac:dyDescent="0.15">
      <c r="AH1992" s="2">
        <f t="shared" ca="1" si="38"/>
        <v>0</v>
      </c>
      <c r="AI1992" s="2">
        <v>1992</v>
      </c>
    </row>
    <row r="1993" spans="34:35" x14ac:dyDescent="0.15">
      <c r="AH1993" s="2">
        <f t="shared" ca="1" si="38"/>
        <v>0</v>
      </c>
      <c r="AI1993" s="2">
        <v>1993</v>
      </c>
    </row>
    <row r="1994" spans="34:35" x14ac:dyDescent="0.15">
      <c r="AH1994" s="2">
        <f t="shared" ca="1" si="38"/>
        <v>0</v>
      </c>
      <c r="AI1994" s="2">
        <v>1994</v>
      </c>
    </row>
    <row r="1995" spans="34:35" x14ac:dyDescent="0.15">
      <c r="AH1995" s="2">
        <f t="shared" ca="1" si="38"/>
        <v>0</v>
      </c>
      <c r="AI1995" s="2">
        <v>1995</v>
      </c>
    </row>
    <row r="1996" spans="34:35" x14ac:dyDescent="0.15">
      <c r="AH1996" s="2">
        <f t="shared" ca="1" si="38"/>
        <v>0</v>
      </c>
      <c r="AI1996" s="2">
        <v>1996</v>
      </c>
    </row>
    <row r="1997" spans="34:35" x14ac:dyDescent="0.15">
      <c r="AH1997" s="2">
        <f t="shared" ca="1" si="38"/>
        <v>0</v>
      </c>
      <c r="AI1997" s="2">
        <v>1997</v>
      </c>
    </row>
    <row r="1998" spans="34:35" x14ac:dyDescent="0.15">
      <c r="AH1998" s="2">
        <f t="shared" ca="1" si="38"/>
        <v>0</v>
      </c>
      <c r="AI1998" s="2">
        <v>1998</v>
      </c>
    </row>
    <row r="1999" spans="34:35" x14ac:dyDescent="0.15">
      <c r="AH1999" s="2">
        <f t="shared" ca="1" si="38"/>
        <v>0</v>
      </c>
      <c r="AI1999" s="2">
        <v>1999</v>
      </c>
    </row>
    <row r="2000" spans="34:35" x14ac:dyDescent="0.15">
      <c r="AH2000" s="2">
        <f t="shared" ca="1" si="38"/>
        <v>0</v>
      </c>
      <c r="AI2000" s="2">
        <v>2000</v>
      </c>
    </row>
    <row r="2001" spans="34:35" x14ac:dyDescent="0.15">
      <c r="AH2001" s="2">
        <f t="shared" ca="1" si="38"/>
        <v>0</v>
      </c>
      <c r="AI2001" s="2">
        <v>2001</v>
      </c>
    </row>
    <row r="2002" spans="34:35" x14ac:dyDescent="0.15">
      <c r="AH2002" s="2">
        <f t="shared" ca="1" si="38"/>
        <v>0</v>
      </c>
      <c r="AI2002" s="2">
        <v>2002</v>
      </c>
    </row>
    <row r="2003" spans="34:35" x14ac:dyDescent="0.15">
      <c r="AH2003" s="2">
        <f t="shared" ca="1" si="38"/>
        <v>0</v>
      </c>
      <c r="AI2003" s="2">
        <v>2003</v>
      </c>
    </row>
    <row r="2004" spans="34:35" x14ac:dyDescent="0.15">
      <c r="AH2004" s="2">
        <f t="shared" ca="1" si="38"/>
        <v>0</v>
      </c>
      <c r="AI2004" s="2">
        <v>2004</v>
      </c>
    </row>
    <row r="2005" spans="34:35" x14ac:dyDescent="0.15">
      <c r="AH2005" s="2">
        <f t="shared" ca="1" si="38"/>
        <v>0</v>
      </c>
      <c r="AI2005" s="2">
        <v>2005</v>
      </c>
    </row>
    <row r="2006" spans="34:35" x14ac:dyDescent="0.15">
      <c r="AH2006" s="2">
        <f t="shared" ca="1" si="38"/>
        <v>0</v>
      </c>
      <c r="AI2006" s="2">
        <v>2006</v>
      </c>
    </row>
    <row r="2007" spans="34:35" x14ac:dyDescent="0.15">
      <c r="AH2007" s="2">
        <f t="shared" ca="1" si="38"/>
        <v>0</v>
      </c>
      <c r="AI2007" s="2">
        <v>2007</v>
      </c>
    </row>
    <row r="2008" spans="34:35" x14ac:dyDescent="0.15">
      <c r="AH2008" s="2">
        <f t="shared" ca="1" si="38"/>
        <v>0</v>
      </c>
      <c r="AI2008" s="2">
        <v>2008</v>
      </c>
    </row>
    <row r="2009" spans="34:35" x14ac:dyDescent="0.15">
      <c r="AH2009" s="2">
        <f t="shared" ca="1" si="38"/>
        <v>0</v>
      </c>
      <c r="AI2009" s="2">
        <v>2009</v>
      </c>
    </row>
    <row r="2010" spans="34:35" x14ac:dyDescent="0.15">
      <c r="AH2010" s="2">
        <f t="shared" ca="1" si="38"/>
        <v>0</v>
      </c>
      <c r="AI2010" s="2">
        <v>2010</v>
      </c>
    </row>
    <row r="2011" spans="34:35" x14ac:dyDescent="0.15">
      <c r="AH2011" s="2">
        <f t="shared" ca="1" si="38"/>
        <v>0</v>
      </c>
      <c r="AI2011" s="2">
        <v>2011</v>
      </c>
    </row>
    <row r="2012" spans="34:35" x14ac:dyDescent="0.15">
      <c r="AH2012" s="2">
        <f t="shared" ca="1" si="38"/>
        <v>0</v>
      </c>
      <c r="AI2012" s="2">
        <v>2012</v>
      </c>
    </row>
    <row r="2013" spans="34:35" x14ac:dyDescent="0.15">
      <c r="AH2013" s="2">
        <f t="shared" ca="1" si="38"/>
        <v>0</v>
      </c>
      <c r="AI2013" s="2">
        <v>2013</v>
      </c>
    </row>
    <row r="2014" spans="34:35" x14ac:dyDescent="0.15">
      <c r="AH2014" s="2">
        <f t="shared" ca="1" si="38"/>
        <v>0</v>
      </c>
      <c r="AI2014" s="2">
        <v>2014</v>
      </c>
    </row>
    <row r="2015" spans="34:35" x14ac:dyDescent="0.15">
      <c r="AH2015" s="2">
        <f t="shared" ca="1" si="38"/>
        <v>0</v>
      </c>
      <c r="AI2015" s="2">
        <v>2015</v>
      </c>
    </row>
    <row r="2016" spans="34:35" x14ac:dyDescent="0.15">
      <c r="AH2016" s="2">
        <f t="shared" ca="1" si="38"/>
        <v>0</v>
      </c>
      <c r="AI2016" s="2">
        <v>2016</v>
      </c>
    </row>
    <row r="2017" spans="34:35" x14ac:dyDescent="0.15">
      <c r="AH2017" s="2">
        <f t="shared" ca="1" si="38"/>
        <v>0</v>
      </c>
      <c r="AI2017" s="2">
        <v>2017</v>
      </c>
    </row>
    <row r="2018" spans="34:35" x14ac:dyDescent="0.15">
      <c r="AH2018" s="2">
        <f t="shared" ca="1" si="38"/>
        <v>0</v>
      </c>
      <c r="AI2018" s="2">
        <v>2018</v>
      </c>
    </row>
    <row r="2019" spans="34:35" x14ac:dyDescent="0.15">
      <c r="AH2019" s="2">
        <f t="shared" ca="1" si="38"/>
        <v>0</v>
      </c>
      <c r="AI2019" s="2">
        <v>2019</v>
      </c>
    </row>
    <row r="2020" spans="34:35" x14ac:dyDescent="0.15">
      <c r="AH2020" s="2">
        <f t="shared" ca="1" si="38"/>
        <v>0</v>
      </c>
      <c r="AI2020" s="2">
        <v>2020</v>
      </c>
    </row>
    <row r="2021" spans="34:35" x14ac:dyDescent="0.15">
      <c r="AH2021" s="2">
        <f t="shared" ca="1" si="38"/>
        <v>0</v>
      </c>
      <c r="AI2021" s="2">
        <v>2021</v>
      </c>
    </row>
    <row r="2022" spans="34:35" x14ac:dyDescent="0.15">
      <c r="AH2022" s="2">
        <f t="shared" ca="1" si="38"/>
        <v>0</v>
      </c>
      <c r="AI2022" s="2">
        <v>2022</v>
      </c>
    </row>
    <row r="2023" spans="34:35" x14ac:dyDescent="0.15">
      <c r="AH2023" s="2">
        <f t="shared" ca="1" si="38"/>
        <v>0</v>
      </c>
      <c r="AI2023" s="2">
        <v>2023</v>
      </c>
    </row>
    <row r="2024" spans="34:35" x14ac:dyDescent="0.15">
      <c r="AH2024" s="2">
        <f t="shared" ca="1" si="38"/>
        <v>0</v>
      </c>
      <c r="AI2024" s="2">
        <v>2024</v>
      </c>
    </row>
    <row r="2025" spans="34:35" x14ac:dyDescent="0.15">
      <c r="AH2025" s="2">
        <f t="shared" ca="1" si="38"/>
        <v>0</v>
      </c>
      <c r="AI2025" s="2">
        <v>2025</v>
      </c>
    </row>
    <row r="2026" spans="34:35" x14ac:dyDescent="0.15">
      <c r="AH2026" s="2">
        <f t="shared" ca="1" si="38"/>
        <v>0</v>
      </c>
      <c r="AI2026" s="2">
        <v>2026</v>
      </c>
    </row>
    <row r="2027" spans="34:35" x14ac:dyDescent="0.15">
      <c r="AH2027" s="2">
        <f t="shared" ca="1" si="38"/>
        <v>0</v>
      </c>
      <c r="AI2027" s="2">
        <v>2027</v>
      </c>
    </row>
    <row r="2028" spans="34:35" x14ac:dyDescent="0.15">
      <c r="AH2028" s="2">
        <f t="shared" ca="1" si="38"/>
        <v>0</v>
      </c>
      <c r="AI2028" s="2">
        <v>2028</v>
      </c>
    </row>
    <row r="2029" spans="34:35" x14ac:dyDescent="0.15">
      <c r="AH2029" s="2">
        <f t="shared" ca="1" si="38"/>
        <v>0</v>
      </c>
      <c r="AI2029" s="2">
        <v>2029</v>
      </c>
    </row>
    <row r="2030" spans="34:35" x14ac:dyDescent="0.15">
      <c r="AH2030" s="2">
        <f t="shared" ca="1" si="38"/>
        <v>0</v>
      </c>
      <c r="AI2030" s="2">
        <v>2030</v>
      </c>
    </row>
    <row r="2031" spans="34:35" x14ac:dyDescent="0.15">
      <c r="AH2031" s="2">
        <f t="shared" ca="1" si="38"/>
        <v>0</v>
      </c>
      <c r="AI2031" s="2">
        <v>2031</v>
      </c>
    </row>
    <row r="2032" spans="34:35" x14ac:dyDescent="0.15">
      <c r="AH2032" s="2">
        <f t="shared" ca="1" si="38"/>
        <v>0</v>
      </c>
      <c r="AI2032" s="2">
        <v>2032</v>
      </c>
    </row>
    <row r="2033" spans="34:35" x14ac:dyDescent="0.15">
      <c r="AH2033" s="2">
        <f t="shared" ca="1" si="38"/>
        <v>0</v>
      </c>
      <c r="AI2033" s="2">
        <v>2033</v>
      </c>
    </row>
    <row r="2034" spans="34:35" x14ac:dyDescent="0.15">
      <c r="AH2034" s="2">
        <f t="shared" ca="1" si="38"/>
        <v>0</v>
      </c>
      <c r="AI2034" s="2">
        <v>2034</v>
      </c>
    </row>
    <row r="2035" spans="34:35" x14ac:dyDescent="0.15">
      <c r="AH2035" s="2">
        <f t="shared" ca="1" si="38"/>
        <v>0</v>
      </c>
      <c r="AI2035" s="2">
        <v>2035</v>
      </c>
    </row>
    <row r="2036" spans="34:35" x14ac:dyDescent="0.15">
      <c r="AH2036" s="2">
        <f t="shared" ca="1" si="38"/>
        <v>0</v>
      </c>
      <c r="AI2036" s="2">
        <v>2036</v>
      </c>
    </row>
    <row r="2037" spans="34:35" x14ac:dyDescent="0.15">
      <c r="AH2037" s="2">
        <f t="shared" ca="1" si="38"/>
        <v>0</v>
      </c>
      <c r="AI2037" s="2">
        <v>2037</v>
      </c>
    </row>
    <row r="2038" spans="34:35" x14ac:dyDescent="0.15">
      <c r="AH2038" s="2">
        <f t="shared" ca="1" si="38"/>
        <v>0</v>
      </c>
      <c r="AI2038" s="2">
        <v>2038</v>
      </c>
    </row>
    <row r="2039" spans="34:35" x14ac:dyDescent="0.15">
      <c r="AH2039" s="2">
        <f t="shared" ca="1" si="38"/>
        <v>0</v>
      </c>
      <c r="AI2039" s="2">
        <v>2039</v>
      </c>
    </row>
    <row r="2040" spans="34:35" x14ac:dyDescent="0.15">
      <c r="AH2040" s="2">
        <f t="shared" ca="1" si="38"/>
        <v>0</v>
      </c>
      <c r="AI2040" s="2">
        <v>2040</v>
      </c>
    </row>
    <row r="2041" spans="34:35" x14ac:dyDescent="0.15">
      <c r="AH2041" s="2">
        <f t="shared" ca="1" si="38"/>
        <v>0</v>
      </c>
      <c r="AI2041" s="2">
        <v>2041</v>
      </c>
    </row>
    <row r="2042" spans="34:35" x14ac:dyDescent="0.15">
      <c r="AH2042" s="2">
        <f t="shared" ca="1" si="38"/>
        <v>0</v>
      </c>
      <c r="AI2042" s="2">
        <v>2042</v>
      </c>
    </row>
    <row r="2043" spans="34:35" x14ac:dyDescent="0.15">
      <c r="AH2043" s="2">
        <f t="shared" ca="1" si="38"/>
        <v>0</v>
      </c>
      <c r="AI2043" s="2">
        <v>2043</v>
      </c>
    </row>
    <row r="2044" spans="34:35" x14ac:dyDescent="0.15">
      <c r="AH2044" s="2">
        <f t="shared" ca="1" si="38"/>
        <v>0</v>
      </c>
      <c r="AI2044" s="2">
        <v>2044</v>
      </c>
    </row>
    <row r="2045" spans="34:35" x14ac:dyDescent="0.15">
      <c r="AH2045" s="2">
        <f t="shared" ca="1" si="38"/>
        <v>0</v>
      </c>
      <c r="AI2045" s="2">
        <v>2045</v>
      </c>
    </row>
    <row r="2046" spans="34:35" x14ac:dyDescent="0.15">
      <c r="AH2046" s="2">
        <f t="shared" ca="1" si="38"/>
        <v>0</v>
      </c>
      <c r="AI2046" s="2">
        <v>2046</v>
      </c>
    </row>
    <row r="2047" spans="34:35" x14ac:dyDescent="0.15">
      <c r="AH2047" s="2">
        <f t="shared" ca="1" si="38"/>
        <v>0</v>
      </c>
      <c r="AI2047" s="2">
        <v>2047</v>
      </c>
    </row>
    <row r="2048" spans="34:35" x14ac:dyDescent="0.15">
      <c r="AH2048" s="2">
        <f t="shared" ca="1" si="38"/>
        <v>0</v>
      </c>
      <c r="AI2048" s="2">
        <v>2048</v>
      </c>
    </row>
    <row r="2049" spans="34:35" x14ac:dyDescent="0.15">
      <c r="AH2049" s="2">
        <f t="shared" ca="1" si="38"/>
        <v>0</v>
      </c>
      <c r="AI2049" s="2">
        <v>2049</v>
      </c>
    </row>
    <row r="2050" spans="34:35" x14ac:dyDescent="0.15">
      <c r="AH2050" s="2">
        <f t="shared" ca="1" si="38"/>
        <v>0</v>
      </c>
      <c r="AI2050" s="2">
        <v>2050</v>
      </c>
    </row>
    <row r="2051" spans="34:35" x14ac:dyDescent="0.15">
      <c r="AH2051" s="2">
        <f t="shared" ca="1" si="38"/>
        <v>0</v>
      </c>
      <c r="AI2051" s="2">
        <v>2051</v>
      </c>
    </row>
    <row r="2052" spans="34:35" x14ac:dyDescent="0.15">
      <c r="AH2052" s="2">
        <f t="shared" ca="1" si="38"/>
        <v>0</v>
      </c>
      <c r="AI2052" s="2">
        <v>2052</v>
      </c>
    </row>
    <row r="2053" spans="34:35" x14ac:dyDescent="0.15">
      <c r="AH2053" s="2">
        <f t="shared" ca="1" si="38"/>
        <v>0</v>
      </c>
      <c r="AI2053" s="2">
        <v>2053</v>
      </c>
    </row>
    <row r="2054" spans="34:35" x14ac:dyDescent="0.15">
      <c r="AH2054" s="2">
        <f t="shared" ref="AH2054:AH2117" ca="1" si="39">INDIRECT("'"&amp;$AD$7&amp;"'!"&amp;"B"&amp;ROW(B2054))</f>
        <v>0</v>
      </c>
      <c r="AI2054" s="2">
        <v>2054</v>
      </c>
    </row>
    <row r="2055" spans="34:35" x14ac:dyDescent="0.15">
      <c r="AH2055" s="2">
        <f t="shared" ca="1" si="39"/>
        <v>0</v>
      </c>
      <c r="AI2055" s="2">
        <v>2055</v>
      </c>
    </row>
    <row r="2056" spans="34:35" x14ac:dyDescent="0.15">
      <c r="AH2056" s="2">
        <f t="shared" ca="1" si="39"/>
        <v>0</v>
      </c>
      <c r="AI2056" s="2">
        <v>2056</v>
      </c>
    </row>
    <row r="2057" spans="34:35" x14ac:dyDescent="0.15">
      <c r="AH2057" s="2">
        <f t="shared" ca="1" si="39"/>
        <v>0</v>
      </c>
      <c r="AI2057" s="2">
        <v>2057</v>
      </c>
    </row>
    <row r="2058" spans="34:35" x14ac:dyDescent="0.15">
      <c r="AH2058" s="2">
        <f t="shared" ca="1" si="39"/>
        <v>0</v>
      </c>
      <c r="AI2058" s="2">
        <v>2058</v>
      </c>
    </row>
    <row r="2059" spans="34:35" x14ac:dyDescent="0.15">
      <c r="AH2059" s="2">
        <f t="shared" ca="1" si="39"/>
        <v>0</v>
      </c>
      <c r="AI2059" s="2">
        <v>2059</v>
      </c>
    </row>
    <row r="2060" spans="34:35" x14ac:dyDescent="0.15">
      <c r="AH2060" s="2">
        <f t="shared" ca="1" si="39"/>
        <v>0</v>
      </c>
      <c r="AI2060" s="2">
        <v>2060</v>
      </c>
    </row>
    <row r="2061" spans="34:35" x14ac:dyDescent="0.15">
      <c r="AH2061" s="2">
        <f t="shared" ca="1" si="39"/>
        <v>0</v>
      </c>
      <c r="AI2061" s="2">
        <v>2061</v>
      </c>
    </row>
    <row r="2062" spans="34:35" x14ac:dyDescent="0.15">
      <c r="AH2062" s="2">
        <f t="shared" ca="1" si="39"/>
        <v>0</v>
      </c>
      <c r="AI2062" s="2">
        <v>2062</v>
      </c>
    </row>
    <row r="2063" spans="34:35" x14ac:dyDescent="0.15">
      <c r="AH2063" s="2">
        <f t="shared" ca="1" si="39"/>
        <v>0</v>
      </c>
      <c r="AI2063" s="2">
        <v>2063</v>
      </c>
    </row>
    <row r="2064" spans="34:35" x14ac:dyDescent="0.15">
      <c r="AH2064" s="2">
        <f t="shared" ca="1" si="39"/>
        <v>0</v>
      </c>
      <c r="AI2064" s="2">
        <v>2064</v>
      </c>
    </row>
    <row r="2065" spans="34:35" x14ac:dyDescent="0.15">
      <c r="AH2065" s="2">
        <f t="shared" ca="1" si="39"/>
        <v>0</v>
      </c>
      <c r="AI2065" s="2">
        <v>2065</v>
      </c>
    </row>
    <row r="2066" spans="34:35" x14ac:dyDescent="0.15">
      <c r="AH2066" s="2">
        <f t="shared" ca="1" si="39"/>
        <v>0</v>
      </c>
      <c r="AI2066" s="2">
        <v>2066</v>
      </c>
    </row>
    <row r="2067" spans="34:35" x14ac:dyDescent="0.15">
      <c r="AH2067" s="2">
        <f t="shared" ca="1" si="39"/>
        <v>0</v>
      </c>
      <c r="AI2067" s="2">
        <v>2067</v>
      </c>
    </row>
    <row r="2068" spans="34:35" x14ac:dyDescent="0.15">
      <c r="AH2068" s="2">
        <f t="shared" ca="1" si="39"/>
        <v>0</v>
      </c>
      <c r="AI2068" s="2">
        <v>2068</v>
      </c>
    </row>
    <row r="2069" spans="34:35" x14ac:dyDescent="0.15">
      <c r="AH2069" s="2">
        <f t="shared" ca="1" si="39"/>
        <v>0</v>
      </c>
      <c r="AI2069" s="2">
        <v>2069</v>
      </c>
    </row>
    <row r="2070" spans="34:35" x14ac:dyDescent="0.15">
      <c r="AH2070" s="2">
        <f t="shared" ca="1" si="39"/>
        <v>0</v>
      </c>
      <c r="AI2070" s="2">
        <v>2070</v>
      </c>
    </row>
    <row r="2071" spans="34:35" x14ac:dyDescent="0.15">
      <c r="AH2071" s="2">
        <f t="shared" ca="1" si="39"/>
        <v>0</v>
      </c>
      <c r="AI2071" s="2">
        <v>2071</v>
      </c>
    </row>
    <row r="2072" spans="34:35" x14ac:dyDescent="0.15">
      <c r="AH2072" s="2">
        <f t="shared" ca="1" si="39"/>
        <v>0</v>
      </c>
      <c r="AI2072" s="2">
        <v>2072</v>
      </c>
    </row>
    <row r="2073" spans="34:35" x14ac:dyDescent="0.15">
      <c r="AH2073" s="2">
        <f t="shared" ca="1" si="39"/>
        <v>0</v>
      </c>
      <c r="AI2073" s="2">
        <v>2073</v>
      </c>
    </row>
    <row r="2074" spans="34:35" x14ac:dyDescent="0.15">
      <c r="AH2074" s="2">
        <f t="shared" ca="1" si="39"/>
        <v>0</v>
      </c>
      <c r="AI2074" s="2">
        <v>2074</v>
      </c>
    </row>
    <row r="2075" spans="34:35" x14ac:dyDescent="0.15">
      <c r="AH2075" s="2">
        <f t="shared" ca="1" si="39"/>
        <v>0</v>
      </c>
      <c r="AI2075" s="2">
        <v>2075</v>
      </c>
    </row>
    <row r="2076" spans="34:35" x14ac:dyDescent="0.15">
      <c r="AH2076" s="2">
        <f t="shared" ca="1" si="39"/>
        <v>0</v>
      </c>
      <c r="AI2076" s="2">
        <v>2076</v>
      </c>
    </row>
    <row r="2077" spans="34:35" x14ac:dyDescent="0.15">
      <c r="AH2077" s="2">
        <f t="shared" ca="1" si="39"/>
        <v>0</v>
      </c>
      <c r="AI2077" s="2">
        <v>2077</v>
      </c>
    </row>
    <row r="2078" spans="34:35" x14ac:dyDescent="0.15">
      <c r="AH2078" s="2">
        <f t="shared" ca="1" si="39"/>
        <v>0</v>
      </c>
      <c r="AI2078" s="2">
        <v>2078</v>
      </c>
    </row>
    <row r="2079" spans="34:35" x14ac:dyDescent="0.15">
      <c r="AH2079" s="2">
        <f t="shared" ca="1" si="39"/>
        <v>0</v>
      </c>
      <c r="AI2079" s="2">
        <v>2079</v>
      </c>
    </row>
    <row r="2080" spans="34:35" x14ac:dyDescent="0.15">
      <c r="AH2080" s="2">
        <f t="shared" ca="1" si="39"/>
        <v>0</v>
      </c>
      <c r="AI2080" s="2">
        <v>2080</v>
      </c>
    </row>
    <row r="2081" spans="34:35" x14ac:dyDescent="0.15">
      <c r="AH2081" s="2">
        <f t="shared" ca="1" si="39"/>
        <v>0</v>
      </c>
      <c r="AI2081" s="2">
        <v>2081</v>
      </c>
    </row>
    <row r="2082" spans="34:35" x14ac:dyDescent="0.15">
      <c r="AH2082" s="2">
        <f t="shared" ca="1" si="39"/>
        <v>0</v>
      </c>
      <c r="AI2082" s="2">
        <v>2082</v>
      </c>
    </row>
    <row r="2083" spans="34:35" x14ac:dyDescent="0.15">
      <c r="AH2083" s="2">
        <f t="shared" ca="1" si="39"/>
        <v>0</v>
      </c>
      <c r="AI2083" s="2">
        <v>2083</v>
      </c>
    </row>
    <row r="2084" spans="34:35" x14ac:dyDescent="0.15">
      <c r="AH2084" s="2">
        <f t="shared" ca="1" si="39"/>
        <v>0</v>
      </c>
      <c r="AI2084" s="2">
        <v>2084</v>
      </c>
    </row>
    <row r="2085" spans="34:35" x14ac:dyDescent="0.15">
      <c r="AH2085" s="2">
        <f t="shared" ca="1" si="39"/>
        <v>0</v>
      </c>
      <c r="AI2085" s="2">
        <v>2085</v>
      </c>
    </row>
    <row r="2086" spans="34:35" x14ac:dyDescent="0.15">
      <c r="AH2086" s="2">
        <f t="shared" ca="1" si="39"/>
        <v>0</v>
      </c>
      <c r="AI2086" s="2">
        <v>2086</v>
      </c>
    </row>
    <row r="2087" spans="34:35" x14ac:dyDescent="0.15">
      <c r="AH2087" s="2">
        <f t="shared" ca="1" si="39"/>
        <v>0</v>
      </c>
      <c r="AI2087" s="2">
        <v>2087</v>
      </c>
    </row>
    <row r="2088" spans="34:35" x14ac:dyDescent="0.15">
      <c r="AH2088" s="2">
        <f t="shared" ca="1" si="39"/>
        <v>0</v>
      </c>
      <c r="AI2088" s="2">
        <v>2088</v>
      </c>
    </row>
    <row r="2089" spans="34:35" x14ac:dyDescent="0.15">
      <c r="AH2089" s="2">
        <f t="shared" ca="1" si="39"/>
        <v>0</v>
      </c>
      <c r="AI2089" s="2">
        <v>2089</v>
      </c>
    </row>
    <row r="2090" spans="34:35" x14ac:dyDescent="0.15">
      <c r="AH2090" s="2">
        <f t="shared" ca="1" si="39"/>
        <v>0</v>
      </c>
      <c r="AI2090" s="2">
        <v>2090</v>
      </c>
    </row>
    <row r="2091" spans="34:35" x14ac:dyDescent="0.15">
      <c r="AH2091" s="2">
        <f t="shared" ca="1" si="39"/>
        <v>0</v>
      </c>
      <c r="AI2091" s="2">
        <v>2091</v>
      </c>
    </row>
    <row r="2092" spans="34:35" x14ac:dyDescent="0.15">
      <c r="AH2092" s="2">
        <f t="shared" ca="1" si="39"/>
        <v>0</v>
      </c>
      <c r="AI2092" s="2">
        <v>2092</v>
      </c>
    </row>
    <row r="2093" spans="34:35" x14ac:dyDescent="0.15">
      <c r="AH2093" s="2">
        <f t="shared" ca="1" si="39"/>
        <v>0</v>
      </c>
      <c r="AI2093" s="2">
        <v>2093</v>
      </c>
    </row>
    <row r="2094" spans="34:35" x14ac:dyDescent="0.15">
      <c r="AH2094" s="2">
        <f t="shared" ca="1" si="39"/>
        <v>0</v>
      </c>
      <c r="AI2094" s="2">
        <v>2094</v>
      </c>
    </row>
    <row r="2095" spans="34:35" x14ac:dyDescent="0.15">
      <c r="AH2095" s="2">
        <f t="shared" ca="1" si="39"/>
        <v>0</v>
      </c>
      <c r="AI2095" s="2">
        <v>2095</v>
      </c>
    </row>
    <row r="2096" spans="34:35" x14ac:dyDescent="0.15">
      <c r="AH2096" s="2">
        <f t="shared" ca="1" si="39"/>
        <v>0</v>
      </c>
      <c r="AI2096" s="2">
        <v>2096</v>
      </c>
    </row>
    <row r="2097" spans="34:35" x14ac:dyDescent="0.15">
      <c r="AH2097" s="2">
        <f t="shared" ca="1" si="39"/>
        <v>0</v>
      </c>
      <c r="AI2097" s="2">
        <v>2097</v>
      </c>
    </row>
    <row r="2098" spans="34:35" x14ac:dyDescent="0.15">
      <c r="AH2098" s="2">
        <f t="shared" ca="1" si="39"/>
        <v>0</v>
      </c>
      <c r="AI2098" s="2">
        <v>2098</v>
      </c>
    </row>
    <row r="2099" spans="34:35" x14ac:dyDescent="0.15">
      <c r="AH2099" s="2">
        <f t="shared" ca="1" si="39"/>
        <v>0</v>
      </c>
      <c r="AI2099" s="2">
        <v>2099</v>
      </c>
    </row>
    <row r="2100" spans="34:35" x14ac:dyDescent="0.15">
      <c r="AH2100" s="2">
        <f t="shared" ca="1" si="39"/>
        <v>0</v>
      </c>
      <c r="AI2100" s="2">
        <v>2100</v>
      </c>
    </row>
    <row r="2101" spans="34:35" x14ac:dyDescent="0.15">
      <c r="AH2101" s="2">
        <f t="shared" ca="1" si="39"/>
        <v>0</v>
      </c>
      <c r="AI2101" s="2">
        <v>2101</v>
      </c>
    </row>
    <row r="2102" spans="34:35" x14ac:dyDescent="0.15">
      <c r="AH2102" s="2">
        <f t="shared" ca="1" si="39"/>
        <v>0</v>
      </c>
      <c r="AI2102" s="2">
        <v>2102</v>
      </c>
    </row>
    <row r="2103" spans="34:35" x14ac:dyDescent="0.15">
      <c r="AH2103" s="2">
        <f t="shared" ca="1" si="39"/>
        <v>0</v>
      </c>
      <c r="AI2103" s="2">
        <v>2103</v>
      </c>
    </row>
    <row r="2104" spans="34:35" x14ac:dyDescent="0.15">
      <c r="AH2104" s="2">
        <f t="shared" ca="1" si="39"/>
        <v>0</v>
      </c>
      <c r="AI2104" s="2">
        <v>2104</v>
      </c>
    </row>
    <row r="2105" spans="34:35" x14ac:dyDescent="0.15">
      <c r="AH2105" s="2">
        <f t="shared" ca="1" si="39"/>
        <v>0</v>
      </c>
      <c r="AI2105" s="2">
        <v>2105</v>
      </c>
    </row>
    <row r="2106" spans="34:35" x14ac:dyDescent="0.15">
      <c r="AH2106" s="2">
        <f t="shared" ca="1" si="39"/>
        <v>0</v>
      </c>
      <c r="AI2106" s="2">
        <v>2106</v>
      </c>
    </row>
    <row r="2107" spans="34:35" x14ac:dyDescent="0.15">
      <c r="AH2107" s="2">
        <f t="shared" ca="1" si="39"/>
        <v>0</v>
      </c>
      <c r="AI2107" s="2">
        <v>2107</v>
      </c>
    </row>
    <row r="2108" spans="34:35" x14ac:dyDescent="0.15">
      <c r="AH2108" s="2">
        <f t="shared" ca="1" si="39"/>
        <v>0</v>
      </c>
      <c r="AI2108" s="2">
        <v>2108</v>
      </c>
    </row>
    <row r="2109" spans="34:35" x14ac:dyDescent="0.15">
      <c r="AH2109" s="2">
        <f t="shared" ca="1" si="39"/>
        <v>0</v>
      </c>
      <c r="AI2109" s="2">
        <v>2109</v>
      </c>
    </row>
    <row r="2110" spans="34:35" x14ac:dyDescent="0.15">
      <c r="AH2110" s="2">
        <f t="shared" ca="1" si="39"/>
        <v>0</v>
      </c>
      <c r="AI2110" s="2">
        <v>2110</v>
      </c>
    </row>
    <row r="2111" spans="34:35" x14ac:dyDescent="0.15">
      <c r="AH2111" s="2">
        <f t="shared" ca="1" si="39"/>
        <v>0</v>
      </c>
      <c r="AI2111" s="2">
        <v>2111</v>
      </c>
    </row>
    <row r="2112" spans="34:35" x14ac:dyDescent="0.15">
      <c r="AH2112" s="2">
        <f t="shared" ca="1" si="39"/>
        <v>0</v>
      </c>
      <c r="AI2112" s="2">
        <v>2112</v>
      </c>
    </row>
    <row r="2113" spans="34:35" x14ac:dyDescent="0.15">
      <c r="AH2113" s="2">
        <f t="shared" ca="1" si="39"/>
        <v>0</v>
      </c>
      <c r="AI2113" s="2">
        <v>2113</v>
      </c>
    </row>
    <row r="2114" spans="34:35" x14ac:dyDescent="0.15">
      <c r="AH2114" s="2">
        <f t="shared" ca="1" si="39"/>
        <v>0</v>
      </c>
      <c r="AI2114" s="2">
        <v>2114</v>
      </c>
    </row>
    <row r="2115" spans="34:35" x14ac:dyDescent="0.15">
      <c r="AH2115" s="2">
        <f t="shared" ca="1" si="39"/>
        <v>0</v>
      </c>
      <c r="AI2115" s="2">
        <v>2115</v>
      </c>
    </row>
    <row r="2116" spans="34:35" x14ac:dyDescent="0.15">
      <c r="AH2116" s="2">
        <f t="shared" ca="1" si="39"/>
        <v>0</v>
      </c>
      <c r="AI2116" s="2">
        <v>2116</v>
      </c>
    </row>
    <row r="2117" spans="34:35" x14ac:dyDescent="0.15">
      <c r="AH2117" s="2">
        <f t="shared" ca="1" si="39"/>
        <v>0</v>
      </c>
      <c r="AI2117" s="2">
        <v>2117</v>
      </c>
    </row>
    <row r="2118" spans="34:35" x14ac:dyDescent="0.15">
      <c r="AH2118" s="2">
        <f t="shared" ref="AH2118:AH2181" ca="1" si="40">INDIRECT("'"&amp;$AD$7&amp;"'!"&amp;"B"&amp;ROW(B2118))</f>
        <v>0</v>
      </c>
      <c r="AI2118" s="2">
        <v>2118</v>
      </c>
    </row>
    <row r="2119" spans="34:35" x14ac:dyDescent="0.15">
      <c r="AH2119" s="2">
        <f t="shared" ca="1" si="40"/>
        <v>0</v>
      </c>
      <c r="AI2119" s="2">
        <v>2119</v>
      </c>
    </row>
    <row r="2120" spans="34:35" x14ac:dyDescent="0.15">
      <c r="AH2120" s="2">
        <f t="shared" ca="1" si="40"/>
        <v>0</v>
      </c>
      <c r="AI2120" s="2">
        <v>2120</v>
      </c>
    </row>
    <row r="2121" spans="34:35" x14ac:dyDescent="0.15">
      <c r="AH2121" s="2">
        <f t="shared" ca="1" si="40"/>
        <v>0</v>
      </c>
      <c r="AI2121" s="2">
        <v>2121</v>
      </c>
    </row>
    <row r="2122" spans="34:35" x14ac:dyDescent="0.15">
      <c r="AH2122" s="2">
        <f t="shared" ca="1" si="40"/>
        <v>0</v>
      </c>
      <c r="AI2122" s="2">
        <v>2122</v>
      </c>
    </row>
    <row r="2123" spans="34:35" x14ac:dyDescent="0.15">
      <c r="AH2123" s="2">
        <f t="shared" ca="1" si="40"/>
        <v>0</v>
      </c>
      <c r="AI2123" s="2">
        <v>2123</v>
      </c>
    </row>
    <row r="2124" spans="34:35" x14ac:dyDescent="0.15">
      <c r="AH2124" s="2">
        <f t="shared" ca="1" si="40"/>
        <v>0</v>
      </c>
      <c r="AI2124" s="2">
        <v>2124</v>
      </c>
    </row>
    <row r="2125" spans="34:35" x14ac:dyDescent="0.15">
      <c r="AH2125" s="2">
        <f t="shared" ca="1" si="40"/>
        <v>0</v>
      </c>
      <c r="AI2125" s="2">
        <v>2125</v>
      </c>
    </row>
    <row r="2126" spans="34:35" x14ac:dyDescent="0.15">
      <c r="AH2126" s="2">
        <f t="shared" ca="1" si="40"/>
        <v>0</v>
      </c>
      <c r="AI2126" s="2">
        <v>2126</v>
      </c>
    </row>
    <row r="2127" spans="34:35" x14ac:dyDescent="0.15">
      <c r="AH2127" s="2">
        <f t="shared" ca="1" si="40"/>
        <v>0</v>
      </c>
      <c r="AI2127" s="2">
        <v>2127</v>
      </c>
    </row>
    <row r="2128" spans="34:35" x14ac:dyDescent="0.15">
      <c r="AH2128" s="2">
        <f t="shared" ca="1" si="40"/>
        <v>0</v>
      </c>
      <c r="AI2128" s="2">
        <v>2128</v>
      </c>
    </row>
    <row r="2129" spans="34:35" x14ac:dyDescent="0.15">
      <c r="AH2129" s="2">
        <f t="shared" ca="1" si="40"/>
        <v>0</v>
      </c>
      <c r="AI2129" s="2">
        <v>2129</v>
      </c>
    </row>
    <row r="2130" spans="34:35" x14ac:dyDescent="0.15">
      <c r="AH2130" s="2">
        <f t="shared" ca="1" si="40"/>
        <v>0</v>
      </c>
      <c r="AI2130" s="2">
        <v>2130</v>
      </c>
    </row>
    <row r="2131" spans="34:35" x14ac:dyDescent="0.15">
      <c r="AH2131" s="2">
        <f t="shared" ca="1" si="40"/>
        <v>0</v>
      </c>
      <c r="AI2131" s="2">
        <v>2131</v>
      </c>
    </row>
    <row r="2132" spans="34:35" x14ac:dyDescent="0.15">
      <c r="AH2132" s="2">
        <f t="shared" ca="1" si="40"/>
        <v>0</v>
      </c>
      <c r="AI2132" s="2">
        <v>2132</v>
      </c>
    </row>
    <row r="2133" spans="34:35" x14ac:dyDescent="0.15">
      <c r="AH2133" s="2">
        <f t="shared" ca="1" si="40"/>
        <v>0</v>
      </c>
      <c r="AI2133" s="2">
        <v>2133</v>
      </c>
    </row>
    <row r="2134" spans="34:35" x14ac:dyDescent="0.15">
      <c r="AH2134" s="2">
        <f t="shared" ca="1" si="40"/>
        <v>0</v>
      </c>
      <c r="AI2134" s="2">
        <v>2134</v>
      </c>
    </row>
    <row r="2135" spans="34:35" x14ac:dyDescent="0.15">
      <c r="AH2135" s="2">
        <f t="shared" ca="1" si="40"/>
        <v>0</v>
      </c>
      <c r="AI2135" s="2">
        <v>2135</v>
      </c>
    </row>
    <row r="2136" spans="34:35" x14ac:dyDescent="0.15">
      <c r="AH2136" s="2">
        <f t="shared" ca="1" si="40"/>
        <v>0</v>
      </c>
      <c r="AI2136" s="2">
        <v>2136</v>
      </c>
    </row>
    <row r="2137" spans="34:35" x14ac:dyDescent="0.15">
      <c r="AH2137" s="2">
        <f t="shared" ca="1" si="40"/>
        <v>0</v>
      </c>
      <c r="AI2137" s="2">
        <v>2137</v>
      </c>
    </row>
    <row r="2138" spans="34:35" x14ac:dyDescent="0.15">
      <c r="AH2138" s="2">
        <f t="shared" ca="1" si="40"/>
        <v>0</v>
      </c>
      <c r="AI2138" s="2">
        <v>2138</v>
      </c>
    </row>
    <row r="2139" spans="34:35" x14ac:dyDescent="0.15">
      <c r="AH2139" s="2">
        <f t="shared" ca="1" si="40"/>
        <v>0</v>
      </c>
      <c r="AI2139" s="2">
        <v>2139</v>
      </c>
    </row>
    <row r="2140" spans="34:35" x14ac:dyDescent="0.15">
      <c r="AH2140" s="2">
        <f t="shared" ca="1" si="40"/>
        <v>0</v>
      </c>
      <c r="AI2140" s="2">
        <v>2140</v>
      </c>
    </row>
    <row r="2141" spans="34:35" x14ac:dyDescent="0.15">
      <c r="AH2141" s="2">
        <f t="shared" ca="1" si="40"/>
        <v>0</v>
      </c>
      <c r="AI2141" s="2">
        <v>2141</v>
      </c>
    </row>
    <row r="2142" spans="34:35" x14ac:dyDescent="0.15">
      <c r="AH2142" s="2">
        <f t="shared" ca="1" si="40"/>
        <v>0</v>
      </c>
      <c r="AI2142" s="2">
        <v>2142</v>
      </c>
    </row>
    <row r="2143" spans="34:35" x14ac:dyDescent="0.15">
      <c r="AH2143" s="2">
        <f t="shared" ca="1" si="40"/>
        <v>0</v>
      </c>
      <c r="AI2143" s="2">
        <v>2143</v>
      </c>
    </row>
    <row r="2144" spans="34:35" x14ac:dyDescent="0.15">
      <c r="AH2144" s="2">
        <f t="shared" ca="1" si="40"/>
        <v>0</v>
      </c>
      <c r="AI2144" s="2">
        <v>2144</v>
      </c>
    </row>
    <row r="2145" spans="34:35" x14ac:dyDescent="0.15">
      <c r="AH2145" s="2">
        <f t="shared" ca="1" si="40"/>
        <v>0</v>
      </c>
      <c r="AI2145" s="2">
        <v>2145</v>
      </c>
    </row>
    <row r="2146" spans="34:35" x14ac:dyDescent="0.15">
      <c r="AH2146" s="2">
        <f t="shared" ca="1" si="40"/>
        <v>0</v>
      </c>
      <c r="AI2146" s="2">
        <v>2146</v>
      </c>
    </row>
    <row r="2147" spans="34:35" x14ac:dyDescent="0.15">
      <c r="AH2147" s="2">
        <f t="shared" ca="1" si="40"/>
        <v>0</v>
      </c>
      <c r="AI2147" s="2">
        <v>2147</v>
      </c>
    </row>
    <row r="2148" spans="34:35" x14ac:dyDescent="0.15">
      <c r="AH2148" s="2">
        <f t="shared" ca="1" si="40"/>
        <v>0</v>
      </c>
      <c r="AI2148" s="2">
        <v>2148</v>
      </c>
    </row>
    <row r="2149" spans="34:35" x14ac:dyDescent="0.15">
      <c r="AH2149" s="2">
        <f t="shared" ca="1" si="40"/>
        <v>0</v>
      </c>
      <c r="AI2149" s="2">
        <v>2149</v>
      </c>
    </row>
    <row r="2150" spans="34:35" x14ac:dyDescent="0.15">
      <c r="AH2150" s="2">
        <f t="shared" ca="1" si="40"/>
        <v>0</v>
      </c>
      <c r="AI2150" s="2">
        <v>2150</v>
      </c>
    </row>
    <row r="2151" spans="34:35" x14ac:dyDescent="0.15">
      <c r="AH2151" s="2">
        <f t="shared" ca="1" si="40"/>
        <v>0</v>
      </c>
      <c r="AI2151" s="2">
        <v>2151</v>
      </c>
    </row>
    <row r="2152" spans="34:35" x14ac:dyDescent="0.15">
      <c r="AH2152" s="2">
        <f t="shared" ca="1" si="40"/>
        <v>0</v>
      </c>
      <c r="AI2152" s="2">
        <v>2152</v>
      </c>
    </row>
    <row r="2153" spans="34:35" x14ac:dyDescent="0.15">
      <c r="AH2153" s="2">
        <f t="shared" ca="1" si="40"/>
        <v>0</v>
      </c>
      <c r="AI2153" s="2">
        <v>2153</v>
      </c>
    </row>
    <row r="2154" spans="34:35" x14ac:dyDescent="0.15">
      <c r="AH2154" s="2">
        <f t="shared" ca="1" si="40"/>
        <v>0</v>
      </c>
      <c r="AI2154" s="2">
        <v>2154</v>
      </c>
    </row>
    <row r="2155" spans="34:35" x14ac:dyDescent="0.15">
      <c r="AH2155" s="2">
        <f t="shared" ca="1" si="40"/>
        <v>0</v>
      </c>
      <c r="AI2155" s="2">
        <v>2155</v>
      </c>
    </row>
    <row r="2156" spans="34:35" x14ac:dyDescent="0.15">
      <c r="AH2156" s="2">
        <f t="shared" ca="1" si="40"/>
        <v>0</v>
      </c>
      <c r="AI2156" s="2">
        <v>2156</v>
      </c>
    </row>
    <row r="2157" spans="34:35" x14ac:dyDescent="0.15">
      <c r="AH2157" s="2">
        <f t="shared" ca="1" si="40"/>
        <v>0</v>
      </c>
      <c r="AI2157" s="2">
        <v>2157</v>
      </c>
    </row>
    <row r="2158" spans="34:35" x14ac:dyDescent="0.15">
      <c r="AH2158" s="2">
        <f t="shared" ca="1" si="40"/>
        <v>0</v>
      </c>
      <c r="AI2158" s="2">
        <v>2158</v>
      </c>
    </row>
    <row r="2159" spans="34:35" x14ac:dyDescent="0.15">
      <c r="AH2159" s="2">
        <f t="shared" ca="1" si="40"/>
        <v>0</v>
      </c>
      <c r="AI2159" s="2">
        <v>2159</v>
      </c>
    </row>
    <row r="2160" spans="34:35" x14ac:dyDescent="0.15">
      <c r="AH2160" s="2">
        <f t="shared" ca="1" si="40"/>
        <v>0</v>
      </c>
      <c r="AI2160" s="2">
        <v>2160</v>
      </c>
    </row>
    <row r="2161" spans="34:35" x14ac:dyDescent="0.15">
      <c r="AH2161" s="2">
        <f t="shared" ca="1" si="40"/>
        <v>0</v>
      </c>
      <c r="AI2161" s="2">
        <v>2161</v>
      </c>
    </row>
    <row r="2162" spans="34:35" x14ac:dyDescent="0.15">
      <c r="AH2162" s="2">
        <f t="shared" ca="1" si="40"/>
        <v>0</v>
      </c>
      <c r="AI2162" s="2">
        <v>2162</v>
      </c>
    </row>
    <row r="2163" spans="34:35" x14ac:dyDescent="0.15">
      <c r="AH2163" s="2">
        <f t="shared" ca="1" si="40"/>
        <v>0</v>
      </c>
      <c r="AI2163" s="2">
        <v>2163</v>
      </c>
    </row>
    <row r="2164" spans="34:35" x14ac:dyDescent="0.15">
      <c r="AH2164" s="2">
        <f t="shared" ca="1" si="40"/>
        <v>0</v>
      </c>
      <c r="AI2164" s="2">
        <v>2164</v>
      </c>
    </row>
    <row r="2165" spans="34:35" x14ac:dyDescent="0.15">
      <c r="AH2165" s="2">
        <f t="shared" ca="1" si="40"/>
        <v>0</v>
      </c>
      <c r="AI2165" s="2">
        <v>2165</v>
      </c>
    </row>
    <row r="2166" spans="34:35" x14ac:dyDescent="0.15">
      <c r="AH2166" s="2">
        <f t="shared" ca="1" si="40"/>
        <v>0</v>
      </c>
      <c r="AI2166" s="2">
        <v>2166</v>
      </c>
    </row>
    <row r="2167" spans="34:35" x14ac:dyDescent="0.15">
      <c r="AH2167" s="2">
        <f t="shared" ca="1" si="40"/>
        <v>0</v>
      </c>
      <c r="AI2167" s="2">
        <v>2167</v>
      </c>
    </row>
    <row r="2168" spans="34:35" x14ac:dyDescent="0.15">
      <c r="AH2168" s="2">
        <f t="shared" ca="1" si="40"/>
        <v>0</v>
      </c>
      <c r="AI2168" s="2">
        <v>2168</v>
      </c>
    </row>
    <row r="2169" spans="34:35" x14ac:dyDescent="0.15">
      <c r="AH2169" s="2">
        <f t="shared" ca="1" si="40"/>
        <v>0</v>
      </c>
      <c r="AI2169" s="2">
        <v>2169</v>
      </c>
    </row>
    <row r="2170" spans="34:35" x14ac:dyDescent="0.15">
      <c r="AH2170" s="2">
        <f t="shared" ca="1" si="40"/>
        <v>0</v>
      </c>
      <c r="AI2170" s="2">
        <v>2170</v>
      </c>
    </row>
    <row r="2171" spans="34:35" x14ac:dyDescent="0.15">
      <c r="AH2171" s="2">
        <f t="shared" ca="1" si="40"/>
        <v>0</v>
      </c>
      <c r="AI2171" s="2">
        <v>2171</v>
      </c>
    </row>
    <row r="2172" spans="34:35" x14ac:dyDescent="0.15">
      <c r="AH2172" s="2">
        <f t="shared" ca="1" si="40"/>
        <v>0</v>
      </c>
      <c r="AI2172" s="2">
        <v>2172</v>
      </c>
    </row>
    <row r="2173" spans="34:35" x14ac:dyDescent="0.15">
      <c r="AH2173" s="2">
        <f t="shared" ca="1" si="40"/>
        <v>0</v>
      </c>
      <c r="AI2173" s="2">
        <v>2173</v>
      </c>
    </row>
    <row r="2174" spans="34:35" x14ac:dyDescent="0.15">
      <c r="AH2174" s="2">
        <f t="shared" ca="1" si="40"/>
        <v>0</v>
      </c>
      <c r="AI2174" s="2">
        <v>2174</v>
      </c>
    </row>
    <row r="2175" spans="34:35" x14ac:dyDescent="0.15">
      <c r="AH2175" s="2">
        <f t="shared" ca="1" si="40"/>
        <v>0</v>
      </c>
      <c r="AI2175" s="2">
        <v>2175</v>
      </c>
    </row>
    <row r="2176" spans="34:35" x14ac:dyDescent="0.15">
      <c r="AH2176" s="2">
        <f t="shared" ca="1" si="40"/>
        <v>0</v>
      </c>
      <c r="AI2176" s="2">
        <v>2176</v>
      </c>
    </row>
    <row r="2177" spans="34:35" x14ac:dyDescent="0.15">
      <c r="AH2177" s="2">
        <f t="shared" ca="1" si="40"/>
        <v>0</v>
      </c>
      <c r="AI2177" s="2">
        <v>2177</v>
      </c>
    </row>
    <row r="2178" spans="34:35" x14ac:dyDescent="0.15">
      <c r="AH2178" s="2">
        <f t="shared" ca="1" si="40"/>
        <v>0</v>
      </c>
      <c r="AI2178" s="2">
        <v>2178</v>
      </c>
    </row>
    <row r="2179" spans="34:35" x14ac:dyDescent="0.15">
      <c r="AH2179" s="2">
        <f t="shared" ca="1" si="40"/>
        <v>0</v>
      </c>
      <c r="AI2179" s="2">
        <v>2179</v>
      </c>
    </row>
    <row r="2180" spans="34:35" x14ac:dyDescent="0.15">
      <c r="AH2180" s="2">
        <f t="shared" ca="1" si="40"/>
        <v>0</v>
      </c>
      <c r="AI2180" s="2">
        <v>2180</v>
      </c>
    </row>
    <row r="2181" spans="34:35" x14ac:dyDescent="0.15">
      <c r="AH2181" s="2">
        <f t="shared" ca="1" si="40"/>
        <v>0</v>
      </c>
      <c r="AI2181" s="2">
        <v>2181</v>
      </c>
    </row>
    <row r="2182" spans="34:35" x14ac:dyDescent="0.15">
      <c r="AH2182" s="2">
        <f t="shared" ref="AH2182:AH2245" ca="1" si="41">INDIRECT("'"&amp;$AD$7&amp;"'!"&amp;"B"&amp;ROW(B2182))</f>
        <v>0</v>
      </c>
      <c r="AI2182" s="2">
        <v>2182</v>
      </c>
    </row>
    <row r="2183" spans="34:35" x14ac:dyDescent="0.15">
      <c r="AH2183" s="2">
        <f t="shared" ca="1" si="41"/>
        <v>0</v>
      </c>
      <c r="AI2183" s="2">
        <v>2183</v>
      </c>
    </row>
    <row r="2184" spans="34:35" x14ac:dyDescent="0.15">
      <c r="AH2184" s="2">
        <f t="shared" ca="1" si="41"/>
        <v>0</v>
      </c>
      <c r="AI2184" s="2">
        <v>2184</v>
      </c>
    </row>
    <row r="2185" spans="34:35" x14ac:dyDescent="0.15">
      <c r="AH2185" s="2">
        <f t="shared" ca="1" si="41"/>
        <v>0</v>
      </c>
      <c r="AI2185" s="2">
        <v>2185</v>
      </c>
    </row>
    <row r="2186" spans="34:35" x14ac:dyDescent="0.15">
      <c r="AH2186" s="2">
        <f t="shared" ca="1" si="41"/>
        <v>0</v>
      </c>
      <c r="AI2186" s="2">
        <v>2186</v>
      </c>
    </row>
    <row r="2187" spans="34:35" x14ac:dyDescent="0.15">
      <c r="AH2187" s="2">
        <f t="shared" ca="1" si="41"/>
        <v>0</v>
      </c>
      <c r="AI2187" s="2">
        <v>2187</v>
      </c>
    </row>
    <row r="2188" spans="34:35" x14ac:dyDescent="0.15">
      <c r="AH2188" s="2">
        <f t="shared" ca="1" si="41"/>
        <v>0</v>
      </c>
      <c r="AI2188" s="2">
        <v>2188</v>
      </c>
    </row>
    <row r="2189" spans="34:35" x14ac:dyDescent="0.15">
      <c r="AH2189" s="2">
        <f t="shared" ca="1" si="41"/>
        <v>0</v>
      </c>
      <c r="AI2189" s="2">
        <v>2189</v>
      </c>
    </row>
    <row r="2190" spans="34:35" x14ac:dyDescent="0.15">
      <c r="AH2190" s="2">
        <f t="shared" ca="1" si="41"/>
        <v>0</v>
      </c>
      <c r="AI2190" s="2">
        <v>2190</v>
      </c>
    </row>
    <row r="2191" spans="34:35" x14ac:dyDescent="0.15">
      <c r="AH2191" s="2">
        <f t="shared" ca="1" si="41"/>
        <v>0</v>
      </c>
      <c r="AI2191" s="2">
        <v>2191</v>
      </c>
    </row>
    <row r="2192" spans="34:35" x14ac:dyDescent="0.15">
      <c r="AH2192" s="2">
        <f t="shared" ca="1" si="41"/>
        <v>0</v>
      </c>
      <c r="AI2192" s="2">
        <v>2192</v>
      </c>
    </row>
    <row r="2193" spans="34:35" x14ac:dyDescent="0.15">
      <c r="AH2193" s="2">
        <f t="shared" ca="1" si="41"/>
        <v>0</v>
      </c>
      <c r="AI2193" s="2">
        <v>2193</v>
      </c>
    </row>
    <row r="2194" spans="34:35" x14ac:dyDescent="0.15">
      <c r="AH2194" s="2">
        <f t="shared" ca="1" si="41"/>
        <v>0</v>
      </c>
      <c r="AI2194" s="2">
        <v>2194</v>
      </c>
    </row>
    <row r="2195" spans="34:35" x14ac:dyDescent="0.15">
      <c r="AH2195" s="2">
        <f t="shared" ca="1" si="41"/>
        <v>0</v>
      </c>
      <c r="AI2195" s="2">
        <v>2195</v>
      </c>
    </row>
    <row r="2196" spans="34:35" x14ac:dyDescent="0.15">
      <c r="AH2196" s="2">
        <f t="shared" ca="1" si="41"/>
        <v>0</v>
      </c>
      <c r="AI2196" s="2">
        <v>2196</v>
      </c>
    </row>
    <row r="2197" spans="34:35" x14ac:dyDescent="0.15">
      <c r="AH2197" s="2">
        <f t="shared" ca="1" si="41"/>
        <v>0</v>
      </c>
      <c r="AI2197" s="2">
        <v>2197</v>
      </c>
    </row>
    <row r="2198" spans="34:35" x14ac:dyDescent="0.15">
      <c r="AH2198" s="2">
        <f t="shared" ca="1" si="41"/>
        <v>0</v>
      </c>
      <c r="AI2198" s="2">
        <v>2198</v>
      </c>
    </row>
    <row r="2199" spans="34:35" x14ac:dyDescent="0.15">
      <c r="AH2199" s="2">
        <f t="shared" ca="1" si="41"/>
        <v>0</v>
      </c>
      <c r="AI2199" s="2">
        <v>2199</v>
      </c>
    </row>
    <row r="2200" spans="34:35" x14ac:dyDescent="0.15">
      <c r="AH2200" s="2">
        <f t="shared" ca="1" si="41"/>
        <v>0</v>
      </c>
      <c r="AI2200" s="2">
        <v>2200</v>
      </c>
    </row>
    <row r="2201" spans="34:35" x14ac:dyDescent="0.15">
      <c r="AH2201" s="2">
        <f t="shared" ca="1" si="41"/>
        <v>0</v>
      </c>
      <c r="AI2201" s="2">
        <v>2201</v>
      </c>
    </row>
    <row r="2202" spans="34:35" x14ac:dyDescent="0.15">
      <c r="AH2202" s="2">
        <f t="shared" ca="1" si="41"/>
        <v>0</v>
      </c>
      <c r="AI2202" s="2">
        <v>2202</v>
      </c>
    </row>
    <row r="2203" spans="34:35" x14ac:dyDescent="0.15">
      <c r="AH2203" s="2">
        <f t="shared" ca="1" si="41"/>
        <v>0</v>
      </c>
      <c r="AI2203" s="2">
        <v>2203</v>
      </c>
    </row>
    <row r="2204" spans="34:35" x14ac:dyDescent="0.15">
      <c r="AH2204" s="2">
        <f t="shared" ca="1" si="41"/>
        <v>0</v>
      </c>
      <c r="AI2204" s="2">
        <v>2204</v>
      </c>
    </row>
    <row r="2205" spans="34:35" x14ac:dyDescent="0.15">
      <c r="AH2205" s="2">
        <f t="shared" ca="1" si="41"/>
        <v>0</v>
      </c>
      <c r="AI2205" s="2">
        <v>2205</v>
      </c>
    </row>
    <row r="2206" spans="34:35" x14ac:dyDescent="0.15">
      <c r="AH2206" s="2">
        <f t="shared" ca="1" si="41"/>
        <v>0</v>
      </c>
      <c r="AI2206" s="2">
        <v>2206</v>
      </c>
    </row>
    <row r="2207" spans="34:35" x14ac:dyDescent="0.15">
      <c r="AH2207" s="2">
        <f t="shared" ca="1" si="41"/>
        <v>0</v>
      </c>
      <c r="AI2207" s="2">
        <v>2207</v>
      </c>
    </row>
    <row r="2208" spans="34:35" x14ac:dyDescent="0.15">
      <c r="AH2208" s="2">
        <f t="shared" ca="1" si="41"/>
        <v>0</v>
      </c>
      <c r="AI2208" s="2">
        <v>2208</v>
      </c>
    </row>
    <row r="2209" spans="34:35" x14ac:dyDescent="0.15">
      <c r="AH2209" s="2">
        <f t="shared" ca="1" si="41"/>
        <v>0</v>
      </c>
      <c r="AI2209" s="2">
        <v>2209</v>
      </c>
    </row>
    <row r="2210" spans="34:35" x14ac:dyDescent="0.15">
      <c r="AH2210" s="2">
        <f t="shared" ca="1" si="41"/>
        <v>0</v>
      </c>
      <c r="AI2210" s="2">
        <v>2210</v>
      </c>
    </row>
    <row r="2211" spans="34:35" x14ac:dyDescent="0.15">
      <c r="AH2211" s="2">
        <f t="shared" ca="1" si="41"/>
        <v>0</v>
      </c>
      <c r="AI2211" s="2">
        <v>2211</v>
      </c>
    </row>
    <row r="2212" spans="34:35" x14ac:dyDescent="0.15">
      <c r="AH2212" s="2">
        <f t="shared" ca="1" si="41"/>
        <v>0</v>
      </c>
      <c r="AI2212" s="2">
        <v>2212</v>
      </c>
    </row>
    <row r="2213" spans="34:35" x14ac:dyDescent="0.15">
      <c r="AH2213" s="2">
        <f t="shared" ca="1" si="41"/>
        <v>0</v>
      </c>
      <c r="AI2213" s="2">
        <v>2213</v>
      </c>
    </row>
    <row r="2214" spans="34:35" x14ac:dyDescent="0.15">
      <c r="AH2214" s="2">
        <f t="shared" ca="1" si="41"/>
        <v>0</v>
      </c>
      <c r="AI2214" s="2">
        <v>2214</v>
      </c>
    </row>
    <row r="2215" spans="34:35" x14ac:dyDescent="0.15">
      <c r="AH2215" s="2">
        <f t="shared" ca="1" si="41"/>
        <v>0</v>
      </c>
      <c r="AI2215" s="2">
        <v>2215</v>
      </c>
    </row>
    <row r="2216" spans="34:35" x14ac:dyDescent="0.15">
      <c r="AH2216" s="2">
        <f t="shared" ca="1" si="41"/>
        <v>0</v>
      </c>
      <c r="AI2216" s="2">
        <v>2216</v>
      </c>
    </row>
    <row r="2217" spans="34:35" x14ac:dyDescent="0.15">
      <c r="AH2217" s="2">
        <f t="shared" ca="1" si="41"/>
        <v>0</v>
      </c>
      <c r="AI2217" s="2">
        <v>2217</v>
      </c>
    </row>
    <row r="2218" spans="34:35" x14ac:dyDescent="0.15">
      <c r="AH2218" s="2">
        <f t="shared" ca="1" si="41"/>
        <v>0</v>
      </c>
      <c r="AI2218" s="2">
        <v>2218</v>
      </c>
    </row>
    <row r="2219" spans="34:35" x14ac:dyDescent="0.15">
      <c r="AH2219" s="2">
        <f t="shared" ca="1" si="41"/>
        <v>0</v>
      </c>
      <c r="AI2219" s="2">
        <v>2219</v>
      </c>
    </row>
    <row r="2220" spans="34:35" x14ac:dyDescent="0.15">
      <c r="AH2220" s="2">
        <f t="shared" ca="1" si="41"/>
        <v>0</v>
      </c>
      <c r="AI2220" s="2">
        <v>2220</v>
      </c>
    </row>
    <row r="2221" spans="34:35" x14ac:dyDescent="0.15">
      <c r="AH2221" s="2">
        <f t="shared" ca="1" si="41"/>
        <v>0</v>
      </c>
      <c r="AI2221" s="2">
        <v>2221</v>
      </c>
    </row>
    <row r="2222" spans="34:35" x14ac:dyDescent="0.15">
      <c r="AH2222" s="2">
        <f t="shared" ca="1" si="41"/>
        <v>0</v>
      </c>
      <c r="AI2222" s="2">
        <v>2222</v>
      </c>
    </row>
    <row r="2223" spans="34:35" x14ac:dyDescent="0.15">
      <c r="AH2223" s="2">
        <f t="shared" ca="1" si="41"/>
        <v>0</v>
      </c>
      <c r="AI2223" s="2">
        <v>2223</v>
      </c>
    </row>
    <row r="2224" spans="34:35" x14ac:dyDescent="0.15">
      <c r="AH2224" s="2">
        <f t="shared" ca="1" si="41"/>
        <v>0</v>
      </c>
      <c r="AI2224" s="2">
        <v>2224</v>
      </c>
    </row>
    <row r="2225" spans="34:35" x14ac:dyDescent="0.15">
      <c r="AH2225" s="2">
        <f t="shared" ca="1" si="41"/>
        <v>0</v>
      </c>
      <c r="AI2225" s="2">
        <v>2225</v>
      </c>
    </row>
    <row r="2226" spans="34:35" x14ac:dyDescent="0.15">
      <c r="AH2226" s="2">
        <f t="shared" ca="1" si="41"/>
        <v>0</v>
      </c>
      <c r="AI2226" s="2">
        <v>2226</v>
      </c>
    </row>
    <row r="2227" spans="34:35" x14ac:dyDescent="0.15">
      <c r="AH2227" s="2">
        <f t="shared" ca="1" si="41"/>
        <v>0</v>
      </c>
      <c r="AI2227" s="2">
        <v>2227</v>
      </c>
    </row>
    <row r="2228" spans="34:35" x14ac:dyDescent="0.15">
      <c r="AH2228" s="2">
        <f t="shared" ca="1" si="41"/>
        <v>0</v>
      </c>
      <c r="AI2228" s="2">
        <v>2228</v>
      </c>
    </row>
    <row r="2229" spans="34:35" x14ac:dyDescent="0.15">
      <c r="AH2229" s="2">
        <f t="shared" ca="1" si="41"/>
        <v>0</v>
      </c>
      <c r="AI2229" s="2">
        <v>2229</v>
      </c>
    </row>
    <row r="2230" spans="34:35" x14ac:dyDescent="0.15">
      <c r="AH2230" s="2">
        <f t="shared" ca="1" si="41"/>
        <v>0</v>
      </c>
      <c r="AI2230" s="2">
        <v>2230</v>
      </c>
    </row>
    <row r="2231" spans="34:35" x14ac:dyDescent="0.15">
      <c r="AH2231" s="2">
        <f t="shared" ca="1" si="41"/>
        <v>0</v>
      </c>
      <c r="AI2231" s="2">
        <v>2231</v>
      </c>
    </row>
    <row r="2232" spans="34:35" x14ac:dyDescent="0.15">
      <c r="AH2232" s="2">
        <f t="shared" ca="1" si="41"/>
        <v>0</v>
      </c>
      <c r="AI2232" s="2">
        <v>2232</v>
      </c>
    </row>
    <row r="2233" spans="34:35" x14ac:dyDescent="0.15">
      <c r="AH2233" s="2">
        <f t="shared" ca="1" si="41"/>
        <v>0</v>
      </c>
      <c r="AI2233" s="2">
        <v>2233</v>
      </c>
    </row>
    <row r="2234" spans="34:35" x14ac:dyDescent="0.15">
      <c r="AH2234" s="2">
        <f t="shared" ca="1" si="41"/>
        <v>0</v>
      </c>
      <c r="AI2234" s="2">
        <v>2234</v>
      </c>
    </row>
    <row r="2235" spans="34:35" x14ac:dyDescent="0.15">
      <c r="AH2235" s="2">
        <f t="shared" ca="1" si="41"/>
        <v>0</v>
      </c>
      <c r="AI2235" s="2">
        <v>2235</v>
      </c>
    </row>
    <row r="2236" spans="34:35" x14ac:dyDescent="0.15">
      <c r="AH2236" s="2">
        <f t="shared" ca="1" si="41"/>
        <v>0</v>
      </c>
      <c r="AI2236" s="2">
        <v>2236</v>
      </c>
    </row>
    <row r="2237" spans="34:35" x14ac:dyDescent="0.15">
      <c r="AH2237" s="2">
        <f t="shared" ca="1" si="41"/>
        <v>0</v>
      </c>
      <c r="AI2237" s="2">
        <v>2237</v>
      </c>
    </row>
    <row r="2238" spans="34:35" x14ac:dyDescent="0.15">
      <c r="AH2238" s="2">
        <f t="shared" ca="1" si="41"/>
        <v>0</v>
      </c>
      <c r="AI2238" s="2">
        <v>2238</v>
      </c>
    </row>
    <row r="2239" spans="34:35" x14ac:dyDescent="0.15">
      <c r="AH2239" s="2">
        <f t="shared" ca="1" si="41"/>
        <v>0</v>
      </c>
      <c r="AI2239" s="2">
        <v>2239</v>
      </c>
    </row>
    <row r="2240" spans="34:35" x14ac:dyDescent="0.15">
      <c r="AH2240" s="2">
        <f t="shared" ca="1" si="41"/>
        <v>0</v>
      </c>
      <c r="AI2240" s="2">
        <v>2240</v>
      </c>
    </row>
    <row r="2241" spans="34:35" x14ac:dyDescent="0.15">
      <c r="AH2241" s="2">
        <f t="shared" ca="1" si="41"/>
        <v>0</v>
      </c>
      <c r="AI2241" s="2">
        <v>2241</v>
      </c>
    </row>
    <row r="2242" spans="34:35" x14ac:dyDescent="0.15">
      <c r="AH2242" s="2">
        <f t="shared" ca="1" si="41"/>
        <v>0</v>
      </c>
      <c r="AI2242" s="2">
        <v>2242</v>
      </c>
    </row>
    <row r="2243" spans="34:35" x14ac:dyDescent="0.15">
      <c r="AH2243" s="2">
        <f t="shared" ca="1" si="41"/>
        <v>0</v>
      </c>
      <c r="AI2243" s="2">
        <v>2243</v>
      </c>
    </row>
    <row r="2244" spans="34:35" x14ac:dyDescent="0.15">
      <c r="AH2244" s="2">
        <f t="shared" ca="1" si="41"/>
        <v>0</v>
      </c>
      <c r="AI2244" s="2">
        <v>2244</v>
      </c>
    </row>
    <row r="2245" spans="34:35" x14ac:dyDescent="0.15">
      <c r="AH2245" s="2">
        <f t="shared" ca="1" si="41"/>
        <v>0</v>
      </c>
      <c r="AI2245" s="2">
        <v>2245</v>
      </c>
    </row>
    <row r="2246" spans="34:35" x14ac:dyDescent="0.15">
      <c r="AH2246" s="2">
        <f t="shared" ref="AH2246:AH2309" ca="1" si="42">INDIRECT("'"&amp;$AD$7&amp;"'!"&amp;"B"&amp;ROW(B2246))</f>
        <v>0</v>
      </c>
      <c r="AI2246" s="2">
        <v>2246</v>
      </c>
    </row>
    <row r="2247" spans="34:35" x14ac:dyDescent="0.15">
      <c r="AH2247" s="2">
        <f t="shared" ca="1" si="42"/>
        <v>0</v>
      </c>
      <c r="AI2247" s="2">
        <v>2247</v>
      </c>
    </row>
    <row r="2248" spans="34:35" x14ac:dyDescent="0.15">
      <c r="AH2248" s="2">
        <f t="shared" ca="1" si="42"/>
        <v>0</v>
      </c>
      <c r="AI2248" s="2">
        <v>2248</v>
      </c>
    </row>
    <row r="2249" spans="34:35" x14ac:dyDescent="0.15">
      <c r="AH2249" s="2">
        <f t="shared" ca="1" si="42"/>
        <v>0</v>
      </c>
      <c r="AI2249" s="2">
        <v>2249</v>
      </c>
    </row>
    <row r="2250" spans="34:35" x14ac:dyDescent="0.15">
      <c r="AH2250" s="2">
        <f t="shared" ca="1" si="42"/>
        <v>0</v>
      </c>
      <c r="AI2250" s="2">
        <v>2250</v>
      </c>
    </row>
    <row r="2251" spans="34:35" x14ac:dyDescent="0.15">
      <c r="AH2251" s="2">
        <f t="shared" ca="1" si="42"/>
        <v>0</v>
      </c>
      <c r="AI2251" s="2">
        <v>2251</v>
      </c>
    </row>
    <row r="2252" spans="34:35" x14ac:dyDescent="0.15">
      <c r="AH2252" s="2">
        <f t="shared" ca="1" si="42"/>
        <v>0</v>
      </c>
      <c r="AI2252" s="2">
        <v>2252</v>
      </c>
    </row>
    <row r="2253" spans="34:35" x14ac:dyDescent="0.15">
      <c r="AH2253" s="2">
        <f t="shared" ca="1" si="42"/>
        <v>0</v>
      </c>
      <c r="AI2253" s="2">
        <v>2253</v>
      </c>
    </row>
    <row r="2254" spans="34:35" x14ac:dyDescent="0.15">
      <c r="AH2254" s="2">
        <f t="shared" ca="1" si="42"/>
        <v>0</v>
      </c>
      <c r="AI2254" s="2">
        <v>2254</v>
      </c>
    </row>
    <row r="2255" spans="34:35" x14ac:dyDescent="0.15">
      <c r="AH2255" s="2">
        <f t="shared" ca="1" si="42"/>
        <v>0</v>
      </c>
      <c r="AI2255" s="2">
        <v>2255</v>
      </c>
    </row>
    <row r="2256" spans="34:35" x14ac:dyDescent="0.15">
      <c r="AH2256" s="2">
        <f t="shared" ca="1" si="42"/>
        <v>0</v>
      </c>
      <c r="AI2256" s="2">
        <v>2256</v>
      </c>
    </row>
    <row r="2257" spans="34:35" x14ac:dyDescent="0.15">
      <c r="AH2257" s="2">
        <f t="shared" ca="1" si="42"/>
        <v>0</v>
      </c>
      <c r="AI2257" s="2">
        <v>2257</v>
      </c>
    </row>
    <row r="2258" spans="34:35" x14ac:dyDescent="0.15">
      <c r="AH2258" s="2">
        <f t="shared" ca="1" si="42"/>
        <v>0</v>
      </c>
      <c r="AI2258" s="2">
        <v>2258</v>
      </c>
    </row>
    <row r="2259" spans="34:35" x14ac:dyDescent="0.15">
      <c r="AH2259" s="2">
        <f t="shared" ca="1" si="42"/>
        <v>0</v>
      </c>
      <c r="AI2259" s="2">
        <v>2259</v>
      </c>
    </row>
    <row r="2260" spans="34:35" x14ac:dyDescent="0.15">
      <c r="AH2260" s="2">
        <f t="shared" ca="1" si="42"/>
        <v>0</v>
      </c>
      <c r="AI2260" s="2">
        <v>2260</v>
      </c>
    </row>
    <row r="2261" spans="34:35" x14ac:dyDescent="0.15">
      <c r="AH2261" s="2">
        <f t="shared" ca="1" si="42"/>
        <v>0</v>
      </c>
      <c r="AI2261" s="2">
        <v>2261</v>
      </c>
    </row>
    <row r="2262" spans="34:35" x14ac:dyDescent="0.15">
      <c r="AH2262" s="2">
        <f t="shared" ca="1" si="42"/>
        <v>0</v>
      </c>
      <c r="AI2262" s="2">
        <v>2262</v>
      </c>
    </row>
    <row r="2263" spans="34:35" x14ac:dyDescent="0.15">
      <c r="AH2263" s="2">
        <f t="shared" ca="1" si="42"/>
        <v>0</v>
      </c>
      <c r="AI2263" s="2">
        <v>2263</v>
      </c>
    </row>
    <row r="2264" spans="34:35" x14ac:dyDescent="0.15">
      <c r="AH2264" s="2">
        <f t="shared" ca="1" si="42"/>
        <v>0</v>
      </c>
      <c r="AI2264" s="2">
        <v>2264</v>
      </c>
    </row>
    <row r="2265" spans="34:35" x14ac:dyDescent="0.15">
      <c r="AH2265" s="2">
        <f t="shared" ca="1" si="42"/>
        <v>0</v>
      </c>
      <c r="AI2265" s="2">
        <v>2265</v>
      </c>
    </row>
    <row r="2266" spans="34:35" x14ac:dyDescent="0.15">
      <c r="AH2266" s="2">
        <f t="shared" ca="1" si="42"/>
        <v>0</v>
      </c>
      <c r="AI2266" s="2">
        <v>2266</v>
      </c>
    </row>
    <row r="2267" spans="34:35" x14ac:dyDescent="0.15">
      <c r="AH2267" s="2">
        <f t="shared" ca="1" si="42"/>
        <v>0</v>
      </c>
      <c r="AI2267" s="2">
        <v>2267</v>
      </c>
    </row>
    <row r="2268" spans="34:35" x14ac:dyDescent="0.15">
      <c r="AH2268" s="2">
        <f t="shared" ca="1" si="42"/>
        <v>0</v>
      </c>
      <c r="AI2268" s="2">
        <v>2268</v>
      </c>
    </row>
    <row r="2269" spans="34:35" x14ac:dyDescent="0.15">
      <c r="AH2269" s="2">
        <f t="shared" ca="1" si="42"/>
        <v>0</v>
      </c>
      <c r="AI2269" s="2">
        <v>2269</v>
      </c>
    </row>
    <row r="2270" spans="34:35" x14ac:dyDescent="0.15">
      <c r="AH2270" s="2">
        <f t="shared" ca="1" si="42"/>
        <v>0</v>
      </c>
      <c r="AI2270" s="2">
        <v>2270</v>
      </c>
    </row>
    <row r="2271" spans="34:35" x14ac:dyDescent="0.15">
      <c r="AH2271" s="2">
        <f t="shared" ca="1" si="42"/>
        <v>0</v>
      </c>
      <c r="AI2271" s="2">
        <v>2271</v>
      </c>
    </row>
    <row r="2272" spans="34:35" x14ac:dyDescent="0.15">
      <c r="AH2272" s="2">
        <f t="shared" ca="1" si="42"/>
        <v>0</v>
      </c>
      <c r="AI2272" s="2">
        <v>2272</v>
      </c>
    </row>
    <row r="2273" spans="34:35" x14ac:dyDescent="0.15">
      <c r="AH2273" s="2">
        <f t="shared" ca="1" si="42"/>
        <v>0</v>
      </c>
      <c r="AI2273" s="2">
        <v>2273</v>
      </c>
    </row>
    <row r="2274" spans="34:35" x14ac:dyDescent="0.15">
      <c r="AH2274" s="2">
        <f t="shared" ca="1" si="42"/>
        <v>0</v>
      </c>
      <c r="AI2274" s="2">
        <v>2274</v>
      </c>
    </row>
    <row r="2275" spans="34:35" x14ac:dyDescent="0.15">
      <c r="AH2275" s="2">
        <f t="shared" ca="1" si="42"/>
        <v>0</v>
      </c>
      <c r="AI2275" s="2">
        <v>2275</v>
      </c>
    </row>
    <row r="2276" spans="34:35" x14ac:dyDescent="0.15">
      <c r="AH2276" s="2">
        <f t="shared" ca="1" si="42"/>
        <v>0</v>
      </c>
      <c r="AI2276" s="2">
        <v>2276</v>
      </c>
    </row>
    <row r="2277" spans="34:35" x14ac:dyDescent="0.15">
      <c r="AH2277" s="2">
        <f t="shared" ca="1" si="42"/>
        <v>0</v>
      </c>
      <c r="AI2277" s="2">
        <v>2277</v>
      </c>
    </row>
    <row r="2278" spans="34:35" x14ac:dyDescent="0.15">
      <c r="AH2278" s="2">
        <f t="shared" ca="1" si="42"/>
        <v>0</v>
      </c>
      <c r="AI2278" s="2">
        <v>2278</v>
      </c>
    </row>
    <row r="2279" spans="34:35" x14ac:dyDescent="0.15">
      <c r="AH2279" s="2">
        <f t="shared" ca="1" si="42"/>
        <v>0</v>
      </c>
      <c r="AI2279" s="2">
        <v>2279</v>
      </c>
    </row>
    <row r="2280" spans="34:35" x14ac:dyDescent="0.15">
      <c r="AH2280" s="2">
        <f t="shared" ca="1" si="42"/>
        <v>0</v>
      </c>
      <c r="AI2280" s="2">
        <v>2280</v>
      </c>
    </row>
    <row r="2281" spans="34:35" x14ac:dyDescent="0.15">
      <c r="AH2281" s="2">
        <f t="shared" ca="1" si="42"/>
        <v>0</v>
      </c>
      <c r="AI2281" s="2">
        <v>2281</v>
      </c>
    </row>
    <row r="2282" spans="34:35" x14ac:dyDescent="0.15">
      <c r="AH2282" s="2">
        <f t="shared" ca="1" si="42"/>
        <v>0</v>
      </c>
      <c r="AI2282" s="2">
        <v>2282</v>
      </c>
    </row>
    <row r="2283" spans="34:35" x14ac:dyDescent="0.15">
      <c r="AH2283" s="2">
        <f t="shared" ca="1" si="42"/>
        <v>0</v>
      </c>
      <c r="AI2283" s="2">
        <v>2283</v>
      </c>
    </row>
    <row r="2284" spans="34:35" x14ac:dyDescent="0.15">
      <c r="AH2284" s="2">
        <f t="shared" ca="1" si="42"/>
        <v>0</v>
      </c>
      <c r="AI2284" s="2">
        <v>2284</v>
      </c>
    </row>
    <row r="2285" spans="34:35" x14ac:dyDescent="0.15">
      <c r="AH2285" s="2">
        <f t="shared" ca="1" si="42"/>
        <v>0</v>
      </c>
      <c r="AI2285" s="2">
        <v>2285</v>
      </c>
    </row>
    <row r="2286" spans="34:35" x14ac:dyDescent="0.15">
      <c r="AH2286" s="2">
        <f t="shared" ca="1" si="42"/>
        <v>0</v>
      </c>
      <c r="AI2286" s="2">
        <v>2286</v>
      </c>
    </row>
    <row r="2287" spans="34:35" x14ac:dyDescent="0.15">
      <c r="AH2287" s="2">
        <f t="shared" ca="1" si="42"/>
        <v>0</v>
      </c>
      <c r="AI2287" s="2">
        <v>2287</v>
      </c>
    </row>
    <row r="2288" spans="34:35" x14ac:dyDescent="0.15">
      <c r="AH2288" s="2">
        <f t="shared" ca="1" si="42"/>
        <v>0</v>
      </c>
      <c r="AI2288" s="2">
        <v>2288</v>
      </c>
    </row>
    <row r="2289" spans="34:35" x14ac:dyDescent="0.15">
      <c r="AH2289" s="2">
        <f t="shared" ca="1" si="42"/>
        <v>0</v>
      </c>
      <c r="AI2289" s="2">
        <v>2289</v>
      </c>
    </row>
    <row r="2290" spans="34:35" x14ac:dyDescent="0.15">
      <c r="AH2290" s="2">
        <f t="shared" ca="1" si="42"/>
        <v>0</v>
      </c>
      <c r="AI2290" s="2">
        <v>2290</v>
      </c>
    </row>
    <row r="2291" spans="34:35" x14ac:dyDescent="0.15">
      <c r="AH2291" s="2">
        <f t="shared" ca="1" si="42"/>
        <v>0</v>
      </c>
      <c r="AI2291" s="2">
        <v>2291</v>
      </c>
    </row>
    <row r="2292" spans="34:35" x14ac:dyDescent="0.15">
      <c r="AH2292" s="2">
        <f t="shared" ca="1" si="42"/>
        <v>0</v>
      </c>
      <c r="AI2292" s="2">
        <v>2292</v>
      </c>
    </row>
    <row r="2293" spans="34:35" x14ac:dyDescent="0.15">
      <c r="AH2293" s="2">
        <f t="shared" ca="1" si="42"/>
        <v>0</v>
      </c>
      <c r="AI2293" s="2">
        <v>2293</v>
      </c>
    </row>
    <row r="2294" spans="34:35" x14ac:dyDescent="0.15">
      <c r="AH2294" s="2">
        <f t="shared" ca="1" si="42"/>
        <v>0</v>
      </c>
      <c r="AI2294" s="2">
        <v>2294</v>
      </c>
    </row>
    <row r="2295" spans="34:35" x14ac:dyDescent="0.15">
      <c r="AH2295" s="2">
        <f t="shared" ca="1" si="42"/>
        <v>0</v>
      </c>
      <c r="AI2295" s="2">
        <v>2295</v>
      </c>
    </row>
    <row r="2296" spans="34:35" x14ac:dyDescent="0.15">
      <c r="AH2296" s="2">
        <f t="shared" ca="1" si="42"/>
        <v>0</v>
      </c>
      <c r="AI2296" s="2">
        <v>2296</v>
      </c>
    </row>
    <row r="2297" spans="34:35" x14ac:dyDescent="0.15">
      <c r="AH2297" s="2">
        <f t="shared" ca="1" si="42"/>
        <v>0</v>
      </c>
      <c r="AI2297" s="2">
        <v>2297</v>
      </c>
    </row>
    <row r="2298" spans="34:35" x14ac:dyDescent="0.15">
      <c r="AH2298" s="2">
        <f t="shared" ca="1" si="42"/>
        <v>0</v>
      </c>
      <c r="AI2298" s="2">
        <v>2298</v>
      </c>
    </row>
    <row r="2299" spans="34:35" x14ac:dyDescent="0.15">
      <c r="AH2299" s="2">
        <f t="shared" ca="1" si="42"/>
        <v>0</v>
      </c>
      <c r="AI2299" s="2">
        <v>2299</v>
      </c>
    </row>
    <row r="2300" spans="34:35" x14ac:dyDescent="0.15">
      <c r="AH2300" s="2">
        <f t="shared" ca="1" si="42"/>
        <v>0</v>
      </c>
      <c r="AI2300" s="2">
        <v>2300</v>
      </c>
    </row>
    <row r="2301" spans="34:35" x14ac:dyDescent="0.15">
      <c r="AH2301" s="2">
        <f t="shared" ca="1" si="42"/>
        <v>0</v>
      </c>
      <c r="AI2301" s="2">
        <v>2301</v>
      </c>
    </row>
    <row r="2302" spans="34:35" x14ac:dyDescent="0.15">
      <c r="AH2302" s="2">
        <f t="shared" ca="1" si="42"/>
        <v>0</v>
      </c>
      <c r="AI2302" s="2">
        <v>2302</v>
      </c>
    </row>
    <row r="2303" spans="34:35" x14ac:dyDescent="0.15">
      <c r="AH2303" s="2">
        <f t="shared" ca="1" si="42"/>
        <v>0</v>
      </c>
      <c r="AI2303" s="2">
        <v>2303</v>
      </c>
    </row>
    <row r="2304" spans="34:35" x14ac:dyDescent="0.15">
      <c r="AH2304" s="2">
        <f t="shared" ca="1" si="42"/>
        <v>0</v>
      </c>
      <c r="AI2304" s="2">
        <v>2304</v>
      </c>
    </row>
    <row r="2305" spans="34:35" x14ac:dyDescent="0.15">
      <c r="AH2305" s="2">
        <f t="shared" ca="1" si="42"/>
        <v>0</v>
      </c>
      <c r="AI2305" s="2">
        <v>2305</v>
      </c>
    </row>
    <row r="2306" spans="34:35" x14ac:dyDescent="0.15">
      <c r="AH2306" s="2">
        <f t="shared" ca="1" si="42"/>
        <v>0</v>
      </c>
      <c r="AI2306" s="2">
        <v>2306</v>
      </c>
    </row>
    <row r="2307" spans="34:35" x14ac:dyDescent="0.15">
      <c r="AH2307" s="2">
        <f t="shared" ca="1" si="42"/>
        <v>0</v>
      </c>
      <c r="AI2307" s="2">
        <v>2307</v>
      </c>
    </row>
    <row r="2308" spans="34:35" x14ac:dyDescent="0.15">
      <c r="AH2308" s="2">
        <f t="shared" ca="1" si="42"/>
        <v>0</v>
      </c>
      <c r="AI2308" s="2">
        <v>2308</v>
      </c>
    </row>
    <row r="2309" spans="34:35" x14ac:dyDescent="0.15">
      <c r="AH2309" s="2">
        <f t="shared" ca="1" si="42"/>
        <v>0</v>
      </c>
      <c r="AI2309" s="2">
        <v>2309</v>
      </c>
    </row>
    <row r="2310" spans="34:35" x14ac:dyDescent="0.15">
      <c r="AH2310" s="2">
        <f t="shared" ref="AH2310:AH2373" ca="1" si="43">INDIRECT("'"&amp;$AD$7&amp;"'!"&amp;"B"&amp;ROW(B2310))</f>
        <v>0</v>
      </c>
      <c r="AI2310" s="2">
        <v>2310</v>
      </c>
    </row>
    <row r="2311" spans="34:35" x14ac:dyDescent="0.15">
      <c r="AH2311" s="2">
        <f t="shared" ca="1" si="43"/>
        <v>0</v>
      </c>
      <c r="AI2311" s="2">
        <v>2311</v>
      </c>
    </row>
    <row r="2312" spans="34:35" x14ac:dyDescent="0.15">
      <c r="AH2312" s="2">
        <f t="shared" ca="1" si="43"/>
        <v>0</v>
      </c>
      <c r="AI2312" s="2">
        <v>2312</v>
      </c>
    </row>
    <row r="2313" spans="34:35" x14ac:dyDescent="0.15">
      <c r="AH2313" s="2">
        <f t="shared" ca="1" si="43"/>
        <v>0</v>
      </c>
      <c r="AI2313" s="2">
        <v>2313</v>
      </c>
    </row>
    <row r="2314" spans="34:35" x14ac:dyDescent="0.15">
      <c r="AH2314" s="2">
        <f t="shared" ca="1" si="43"/>
        <v>0</v>
      </c>
      <c r="AI2314" s="2">
        <v>2314</v>
      </c>
    </row>
    <row r="2315" spans="34:35" x14ac:dyDescent="0.15">
      <c r="AH2315" s="2">
        <f t="shared" ca="1" si="43"/>
        <v>0</v>
      </c>
      <c r="AI2315" s="2">
        <v>2315</v>
      </c>
    </row>
    <row r="2316" spans="34:35" x14ac:dyDescent="0.15">
      <c r="AH2316" s="2">
        <f t="shared" ca="1" si="43"/>
        <v>0</v>
      </c>
      <c r="AI2316" s="2">
        <v>2316</v>
      </c>
    </row>
    <row r="2317" spans="34:35" x14ac:dyDescent="0.15">
      <c r="AH2317" s="2">
        <f t="shared" ca="1" si="43"/>
        <v>0</v>
      </c>
      <c r="AI2317" s="2">
        <v>2317</v>
      </c>
    </row>
    <row r="2318" spans="34:35" x14ac:dyDescent="0.15">
      <c r="AH2318" s="2">
        <f t="shared" ca="1" si="43"/>
        <v>0</v>
      </c>
      <c r="AI2318" s="2">
        <v>2318</v>
      </c>
    </row>
    <row r="2319" spans="34:35" x14ac:dyDescent="0.15">
      <c r="AH2319" s="2">
        <f t="shared" ca="1" si="43"/>
        <v>0</v>
      </c>
      <c r="AI2319" s="2">
        <v>2319</v>
      </c>
    </row>
    <row r="2320" spans="34:35" x14ac:dyDescent="0.15">
      <c r="AH2320" s="2">
        <f t="shared" ca="1" si="43"/>
        <v>0</v>
      </c>
      <c r="AI2320" s="2">
        <v>2320</v>
      </c>
    </row>
    <row r="2321" spans="34:35" x14ac:dyDescent="0.15">
      <c r="AH2321" s="2">
        <f t="shared" ca="1" si="43"/>
        <v>0</v>
      </c>
      <c r="AI2321" s="2">
        <v>2321</v>
      </c>
    </row>
    <row r="2322" spans="34:35" x14ac:dyDescent="0.15">
      <c r="AH2322" s="2">
        <f t="shared" ca="1" si="43"/>
        <v>0</v>
      </c>
      <c r="AI2322" s="2">
        <v>2322</v>
      </c>
    </row>
    <row r="2323" spans="34:35" x14ac:dyDescent="0.15">
      <c r="AH2323" s="2">
        <f t="shared" ca="1" si="43"/>
        <v>0</v>
      </c>
      <c r="AI2323" s="2">
        <v>2323</v>
      </c>
    </row>
    <row r="2324" spans="34:35" x14ac:dyDescent="0.15">
      <c r="AH2324" s="2">
        <f t="shared" ca="1" si="43"/>
        <v>0</v>
      </c>
      <c r="AI2324" s="2">
        <v>2324</v>
      </c>
    </row>
    <row r="2325" spans="34:35" x14ac:dyDescent="0.15">
      <c r="AH2325" s="2">
        <f t="shared" ca="1" si="43"/>
        <v>0</v>
      </c>
      <c r="AI2325" s="2">
        <v>2325</v>
      </c>
    </row>
    <row r="2326" spans="34:35" x14ac:dyDescent="0.15">
      <c r="AH2326" s="2">
        <f t="shared" ca="1" si="43"/>
        <v>0</v>
      </c>
      <c r="AI2326" s="2">
        <v>2326</v>
      </c>
    </row>
    <row r="2327" spans="34:35" x14ac:dyDescent="0.15">
      <c r="AH2327" s="2">
        <f t="shared" ca="1" si="43"/>
        <v>0</v>
      </c>
      <c r="AI2327" s="2">
        <v>2327</v>
      </c>
    </row>
    <row r="2328" spans="34:35" x14ac:dyDescent="0.15">
      <c r="AH2328" s="2">
        <f t="shared" ca="1" si="43"/>
        <v>0</v>
      </c>
      <c r="AI2328" s="2">
        <v>2328</v>
      </c>
    </row>
    <row r="2329" spans="34:35" x14ac:dyDescent="0.15">
      <c r="AH2329" s="2">
        <f t="shared" ca="1" si="43"/>
        <v>0</v>
      </c>
      <c r="AI2329" s="2">
        <v>2329</v>
      </c>
    </row>
    <row r="2330" spans="34:35" x14ac:dyDescent="0.15">
      <c r="AH2330" s="2">
        <f t="shared" ca="1" si="43"/>
        <v>0</v>
      </c>
      <c r="AI2330" s="2">
        <v>2330</v>
      </c>
    </row>
    <row r="2331" spans="34:35" x14ac:dyDescent="0.15">
      <c r="AH2331" s="2">
        <f t="shared" ca="1" si="43"/>
        <v>0</v>
      </c>
      <c r="AI2331" s="2">
        <v>2331</v>
      </c>
    </row>
    <row r="2332" spans="34:35" x14ac:dyDescent="0.15">
      <c r="AH2332" s="2">
        <f t="shared" ca="1" si="43"/>
        <v>0</v>
      </c>
      <c r="AI2332" s="2">
        <v>2332</v>
      </c>
    </row>
    <row r="2333" spans="34:35" x14ac:dyDescent="0.15">
      <c r="AH2333" s="2">
        <f t="shared" ca="1" si="43"/>
        <v>0</v>
      </c>
      <c r="AI2333" s="2">
        <v>2333</v>
      </c>
    </row>
    <row r="2334" spans="34:35" x14ac:dyDescent="0.15">
      <c r="AH2334" s="2">
        <f t="shared" ca="1" si="43"/>
        <v>0</v>
      </c>
      <c r="AI2334" s="2">
        <v>2334</v>
      </c>
    </row>
    <row r="2335" spans="34:35" x14ac:dyDescent="0.15">
      <c r="AH2335" s="2">
        <f t="shared" ca="1" si="43"/>
        <v>0</v>
      </c>
      <c r="AI2335" s="2">
        <v>2335</v>
      </c>
    </row>
    <row r="2336" spans="34:35" x14ac:dyDescent="0.15">
      <c r="AH2336" s="2">
        <f t="shared" ca="1" si="43"/>
        <v>0</v>
      </c>
      <c r="AI2336" s="2">
        <v>2336</v>
      </c>
    </row>
    <row r="2337" spans="34:35" x14ac:dyDescent="0.15">
      <c r="AH2337" s="2">
        <f t="shared" ca="1" si="43"/>
        <v>0</v>
      </c>
      <c r="AI2337" s="2">
        <v>2337</v>
      </c>
    </row>
    <row r="2338" spans="34:35" x14ac:dyDescent="0.15">
      <c r="AH2338" s="2">
        <f t="shared" ca="1" si="43"/>
        <v>0</v>
      </c>
      <c r="AI2338" s="2">
        <v>2338</v>
      </c>
    </row>
    <row r="2339" spans="34:35" x14ac:dyDescent="0.15">
      <c r="AH2339" s="2">
        <f t="shared" ca="1" si="43"/>
        <v>0</v>
      </c>
      <c r="AI2339" s="2">
        <v>2339</v>
      </c>
    </row>
    <row r="2340" spans="34:35" x14ac:dyDescent="0.15">
      <c r="AH2340" s="2">
        <f t="shared" ca="1" si="43"/>
        <v>0</v>
      </c>
      <c r="AI2340" s="2">
        <v>2340</v>
      </c>
    </row>
    <row r="2341" spans="34:35" x14ac:dyDescent="0.15">
      <c r="AH2341" s="2">
        <f t="shared" ca="1" si="43"/>
        <v>0</v>
      </c>
      <c r="AI2341" s="2">
        <v>2341</v>
      </c>
    </row>
    <row r="2342" spans="34:35" x14ac:dyDescent="0.15">
      <c r="AH2342" s="2">
        <f t="shared" ca="1" si="43"/>
        <v>0</v>
      </c>
      <c r="AI2342" s="2">
        <v>2342</v>
      </c>
    </row>
    <row r="2343" spans="34:35" x14ac:dyDescent="0.15">
      <c r="AH2343" s="2">
        <f t="shared" ca="1" si="43"/>
        <v>0</v>
      </c>
      <c r="AI2343" s="2">
        <v>2343</v>
      </c>
    </row>
    <row r="2344" spans="34:35" x14ac:dyDescent="0.15">
      <c r="AH2344" s="2">
        <f t="shared" ca="1" si="43"/>
        <v>0</v>
      </c>
      <c r="AI2344" s="2">
        <v>2344</v>
      </c>
    </row>
    <row r="2345" spans="34:35" x14ac:dyDescent="0.15">
      <c r="AH2345" s="2">
        <f t="shared" ca="1" si="43"/>
        <v>0</v>
      </c>
      <c r="AI2345" s="2">
        <v>2345</v>
      </c>
    </row>
    <row r="2346" spans="34:35" x14ac:dyDescent="0.15">
      <c r="AH2346" s="2">
        <f t="shared" ca="1" si="43"/>
        <v>0</v>
      </c>
      <c r="AI2346" s="2">
        <v>2346</v>
      </c>
    </row>
    <row r="2347" spans="34:35" x14ac:dyDescent="0.15">
      <c r="AH2347" s="2">
        <f t="shared" ca="1" si="43"/>
        <v>0</v>
      </c>
      <c r="AI2347" s="2">
        <v>2347</v>
      </c>
    </row>
    <row r="2348" spans="34:35" x14ac:dyDescent="0.15">
      <c r="AH2348" s="2">
        <f t="shared" ca="1" si="43"/>
        <v>0</v>
      </c>
      <c r="AI2348" s="2">
        <v>2348</v>
      </c>
    </row>
    <row r="2349" spans="34:35" x14ac:dyDescent="0.15">
      <c r="AH2349" s="2">
        <f t="shared" ca="1" si="43"/>
        <v>0</v>
      </c>
      <c r="AI2349" s="2">
        <v>2349</v>
      </c>
    </row>
    <row r="2350" spans="34:35" x14ac:dyDescent="0.15">
      <c r="AH2350" s="2">
        <f t="shared" ca="1" si="43"/>
        <v>0</v>
      </c>
      <c r="AI2350" s="2">
        <v>2350</v>
      </c>
    </row>
    <row r="2351" spans="34:35" x14ac:dyDescent="0.15">
      <c r="AH2351" s="2">
        <f t="shared" ca="1" si="43"/>
        <v>0</v>
      </c>
      <c r="AI2351" s="2">
        <v>2351</v>
      </c>
    </row>
    <row r="2352" spans="34:35" x14ac:dyDescent="0.15">
      <c r="AH2352" s="2">
        <f t="shared" ca="1" si="43"/>
        <v>0</v>
      </c>
      <c r="AI2352" s="2">
        <v>2352</v>
      </c>
    </row>
    <row r="2353" spans="34:35" x14ac:dyDescent="0.15">
      <c r="AH2353" s="2">
        <f t="shared" ca="1" si="43"/>
        <v>0</v>
      </c>
      <c r="AI2353" s="2">
        <v>2353</v>
      </c>
    </row>
    <row r="2354" spans="34:35" x14ac:dyDescent="0.15">
      <c r="AH2354" s="2">
        <f t="shared" ca="1" si="43"/>
        <v>0</v>
      </c>
      <c r="AI2354" s="2">
        <v>2354</v>
      </c>
    </row>
    <row r="2355" spans="34:35" x14ac:dyDescent="0.15">
      <c r="AH2355" s="2">
        <f t="shared" ca="1" si="43"/>
        <v>0</v>
      </c>
      <c r="AI2355" s="2">
        <v>2355</v>
      </c>
    </row>
    <row r="2356" spans="34:35" x14ac:dyDescent="0.15">
      <c r="AH2356" s="2">
        <f t="shared" ca="1" si="43"/>
        <v>0</v>
      </c>
      <c r="AI2356" s="2">
        <v>2356</v>
      </c>
    </row>
    <row r="2357" spans="34:35" x14ac:dyDescent="0.15">
      <c r="AH2357" s="2">
        <f t="shared" ca="1" si="43"/>
        <v>0</v>
      </c>
      <c r="AI2357" s="2">
        <v>2357</v>
      </c>
    </row>
    <row r="2358" spans="34:35" x14ac:dyDescent="0.15">
      <c r="AH2358" s="2">
        <f t="shared" ca="1" si="43"/>
        <v>0</v>
      </c>
      <c r="AI2358" s="2">
        <v>2358</v>
      </c>
    </row>
    <row r="2359" spans="34:35" x14ac:dyDescent="0.15">
      <c r="AH2359" s="2">
        <f t="shared" ca="1" si="43"/>
        <v>0</v>
      </c>
      <c r="AI2359" s="2">
        <v>2359</v>
      </c>
    </row>
    <row r="2360" spans="34:35" x14ac:dyDescent="0.15">
      <c r="AH2360" s="2">
        <f t="shared" ca="1" si="43"/>
        <v>0</v>
      </c>
      <c r="AI2360" s="2">
        <v>2360</v>
      </c>
    </row>
    <row r="2361" spans="34:35" x14ac:dyDescent="0.15">
      <c r="AH2361" s="2">
        <f t="shared" ca="1" si="43"/>
        <v>0</v>
      </c>
      <c r="AI2361" s="2">
        <v>2361</v>
      </c>
    </row>
    <row r="2362" spans="34:35" x14ac:dyDescent="0.15">
      <c r="AH2362" s="2">
        <f t="shared" ca="1" si="43"/>
        <v>0</v>
      </c>
      <c r="AI2362" s="2">
        <v>2362</v>
      </c>
    </row>
    <row r="2363" spans="34:35" x14ac:dyDescent="0.15">
      <c r="AH2363" s="2">
        <f t="shared" ca="1" si="43"/>
        <v>0</v>
      </c>
      <c r="AI2363" s="2">
        <v>2363</v>
      </c>
    </row>
    <row r="2364" spans="34:35" x14ac:dyDescent="0.15">
      <c r="AH2364" s="2">
        <f t="shared" ca="1" si="43"/>
        <v>0</v>
      </c>
      <c r="AI2364" s="2">
        <v>2364</v>
      </c>
    </row>
    <row r="2365" spans="34:35" x14ac:dyDescent="0.15">
      <c r="AH2365" s="2">
        <f t="shared" ca="1" si="43"/>
        <v>0</v>
      </c>
      <c r="AI2365" s="2">
        <v>2365</v>
      </c>
    </row>
    <row r="2366" spans="34:35" x14ac:dyDescent="0.15">
      <c r="AH2366" s="2">
        <f t="shared" ca="1" si="43"/>
        <v>0</v>
      </c>
      <c r="AI2366" s="2">
        <v>2366</v>
      </c>
    </row>
    <row r="2367" spans="34:35" x14ac:dyDescent="0.15">
      <c r="AH2367" s="2">
        <f t="shared" ca="1" si="43"/>
        <v>0</v>
      </c>
      <c r="AI2367" s="2">
        <v>2367</v>
      </c>
    </row>
    <row r="2368" spans="34:35" x14ac:dyDescent="0.15">
      <c r="AH2368" s="2">
        <f t="shared" ca="1" si="43"/>
        <v>0</v>
      </c>
      <c r="AI2368" s="2">
        <v>2368</v>
      </c>
    </row>
    <row r="2369" spans="34:35" x14ac:dyDescent="0.15">
      <c r="AH2369" s="2">
        <f t="shared" ca="1" si="43"/>
        <v>0</v>
      </c>
      <c r="AI2369" s="2">
        <v>2369</v>
      </c>
    </row>
    <row r="2370" spans="34:35" x14ac:dyDescent="0.15">
      <c r="AH2370" s="2">
        <f t="shared" ca="1" si="43"/>
        <v>0</v>
      </c>
      <c r="AI2370" s="2">
        <v>2370</v>
      </c>
    </row>
    <row r="2371" spans="34:35" x14ac:dyDescent="0.15">
      <c r="AH2371" s="2">
        <f t="shared" ca="1" si="43"/>
        <v>0</v>
      </c>
      <c r="AI2371" s="2">
        <v>2371</v>
      </c>
    </row>
    <row r="2372" spans="34:35" x14ac:dyDescent="0.15">
      <c r="AH2372" s="2">
        <f t="shared" ca="1" si="43"/>
        <v>0</v>
      </c>
      <c r="AI2372" s="2">
        <v>2372</v>
      </c>
    </row>
    <row r="2373" spans="34:35" x14ac:dyDescent="0.15">
      <c r="AH2373" s="2">
        <f t="shared" ca="1" si="43"/>
        <v>0</v>
      </c>
      <c r="AI2373" s="2">
        <v>2373</v>
      </c>
    </row>
    <row r="2374" spans="34:35" x14ac:dyDescent="0.15">
      <c r="AH2374" s="2">
        <f t="shared" ref="AH2374:AH2400" ca="1" si="44">INDIRECT("'"&amp;$AD$7&amp;"'!"&amp;"B"&amp;ROW(B2374))</f>
        <v>0</v>
      </c>
      <c r="AI2374" s="2">
        <v>2374</v>
      </c>
    </row>
    <row r="2375" spans="34:35" x14ac:dyDescent="0.15">
      <c r="AH2375" s="2">
        <f t="shared" ca="1" si="44"/>
        <v>0</v>
      </c>
      <c r="AI2375" s="2">
        <v>2375</v>
      </c>
    </row>
    <row r="2376" spans="34:35" x14ac:dyDescent="0.15">
      <c r="AH2376" s="2">
        <f t="shared" ca="1" si="44"/>
        <v>0</v>
      </c>
      <c r="AI2376" s="2">
        <v>2376</v>
      </c>
    </row>
    <row r="2377" spans="34:35" x14ac:dyDescent="0.15">
      <c r="AH2377" s="2">
        <f t="shared" ca="1" si="44"/>
        <v>0</v>
      </c>
      <c r="AI2377" s="2">
        <v>2377</v>
      </c>
    </row>
    <row r="2378" spans="34:35" x14ac:dyDescent="0.15">
      <c r="AH2378" s="2">
        <f t="shared" ca="1" si="44"/>
        <v>0</v>
      </c>
      <c r="AI2378" s="2">
        <v>2378</v>
      </c>
    </row>
    <row r="2379" spans="34:35" x14ac:dyDescent="0.15">
      <c r="AH2379" s="2">
        <f t="shared" ca="1" si="44"/>
        <v>0</v>
      </c>
      <c r="AI2379" s="2">
        <v>2379</v>
      </c>
    </row>
    <row r="2380" spans="34:35" x14ac:dyDescent="0.15">
      <c r="AH2380" s="2">
        <f t="shared" ca="1" si="44"/>
        <v>0</v>
      </c>
      <c r="AI2380" s="2">
        <v>2380</v>
      </c>
    </row>
    <row r="2381" spans="34:35" x14ac:dyDescent="0.15">
      <c r="AH2381" s="2">
        <f t="shared" ca="1" si="44"/>
        <v>0</v>
      </c>
      <c r="AI2381" s="2">
        <v>2381</v>
      </c>
    </row>
    <row r="2382" spans="34:35" x14ac:dyDescent="0.15">
      <c r="AH2382" s="2">
        <f t="shared" ca="1" si="44"/>
        <v>0</v>
      </c>
      <c r="AI2382" s="2">
        <v>2382</v>
      </c>
    </row>
    <row r="2383" spans="34:35" x14ac:dyDescent="0.15">
      <c r="AH2383" s="2">
        <f t="shared" ca="1" si="44"/>
        <v>0</v>
      </c>
      <c r="AI2383" s="2">
        <v>2383</v>
      </c>
    </row>
    <row r="2384" spans="34:35" x14ac:dyDescent="0.15">
      <c r="AH2384" s="2">
        <f t="shared" ca="1" si="44"/>
        <v>0</v>
      </c>
      <c r="AI2384" s="2">
        <v>2384</v>
      </c>
    </row>
    <row r="2385" spans="34:35" x14ac:dyDescent="0.15">
      <c r="AH2385" s="2">
        <f t="shared" ca="1" si="44"/>
        <v>0</v>
      </c>
      <c r="AI2385" s="2">
        <v>2385</v>
      </c>
    </row>
    <row r="2386" spans="34:35" x14ac:dyDescent="0.15">
      <c r="AH2386" s="2">
        <f t="shared" ca="1" si="44"/>
        <v>0</v>
      </c>
      <c r="AI2386" s="2">
        <v>2386</v>
      </c>
    </row>
    <row r="2387" spans="34:35" x14ac:dyDescent="0.15">
      <c r="AH2387" s="2">
        <f t="shared" ca="1" si="44"/>
        <v>0</v>
      </c>
      <c r="AI2387" s="2">
        <v>2387</v>
      </c>
    </row>
    <row r="2388" spans="34:35" x14ac:dyDescent="0.15">
      <c r="AH2388" s="2">
        <f t="shared" ca="1" si="44"/>
        <v>0</v>
      </c>
      <c r="AI2388" s="2">
        <v>2388</v>
      </c>
    </row>
    <row r="2389" spans="34:35" x14ac:dyDescent="0.15">
      <c r="AH2389" s="2">
        <f t="shared" ca="1" si="44"/>
        <v>0</v>
      </c>
      <c r="AI2389" s="2">
        <v>2389</v>
      </c>
    </row>
    <row r="2390" spans="34:35" x14ac:dyDescent="0.15">
      <c r="AH2390" s="2">
        <f t="shared" ca="1" si="44"/>
        <v>0</v>
      </c>
      <c r="AI2390" s="2">
        <v>2390</v>
      </c>
    </row>
    <row r="2391" spans="34:35" x14ac:dyDescent="0.15">
      <c r="AH2391" s="2">
        <f t="shared" ca="1" si="44"/>
        <v>0</v>
      </c>
      <c r="AI2391" s="2">
        <v>2391</v>
      </c>
    </row>
    <row r="2392" spans="34:35" x14ac:dyDescent="0.15">
      <c r="AH2392" s="2">
        <f t="shared" ca="1" si="44"/>
        <v>0</v>
      </c>
      <c r="AI2392" s="2">
        <v>2392</v>
      </c>
    </row>
    <row r="2393" spans="34:35" x14ac:dyDescent="0.15">
      <c r="AH2393" s="2">
        <f t="shared" ca="1" si="44"/>
        <v>0</v>
      </c>
      <c r="AI2393" s="2">
        <v>2393</v>
      </c>
    </row>
    <row r="2394" spans="34:35" x14ac:dyDescent="0.15">
      <c r="AH2394" s="2">
        <f t="shared" ca="1" si="44"/>
        <v>0</v>
      </c>
      <c r="AI2394" s="2">
        <v>2394</v>
      </c>
    </row>
    <row r="2395" spans="34:35" x14ac:dyDescent="0.15">
      <c r="AH2395" s="2">
        <f t="shared" ca="1" si="44"/>
        <v>0</v>
      </c>
      <c r="AI2395" s="2">
        <v>2395</v>
      </c>
    </row>
    <row r="2396" spans="34:35" x14ac:dyDescent="0.15">
      <c r="AH2396" s="2">
        <f t="shared" ca="1" si="44"/>
        <v>0</v>
      </c>
      <c r="AI2396" s="2">
        <v>2396</v>
      </c>
    </row>
    <row r="2397" spans="34:35" x14ac:dyDescent="0.15">
      <c r="AH2397" s="2">
        <f t="shared" ca="1" si="44"/>
        <v>0</v>
      </c>
      <c r="AI2397" s="2">
        <v>2397</v>
      </c>
    </row>
    <row r="2398" spans="34:35" x14ac:dyDescent="0.15">
      <c r="AH2398" s="2">
        <f t="shared" ca="1" si="44"/>
        <v>0</v>
      </c>
      <c r="AI2398" s="2">
        <v>2398</v>
      </c>
    </row>
    <row r="2399" spans="34:35" x14ac:dyDescent="0.15">
      <c r="AH2399" s="2">
        <f t="shared" ca="1" si="44"/>
        <v>0</v>
      </c>
      <c r="AI2399" s="2">
        <v>2399</v>
      </c>
    </row>
    <row r="2400" spans="34:35" x14ac:dyDescent="0.15">
      <c r="AH2400" s="2">
        <f t="shared" ca="1" si="44"/>
        <v>0</v>
      </c>
      <c r="AI2400" s="2">
        <v>2400</v>
      </c>
    </row>
  </sheetData>
  <mergeCells count="42">
    <mergeCell ref="I28:K28"/>
    <mergeCell ref="I29:K29"/>
    <mergeCell ref="H31:K31"/>
    <mergeCell ref="H32:K32"/>
    <mergeCell ref="I23:I26"/>
    <mergeCell ref="J23:K23"/>
    <mergeCell ref="J24:K24"/>
    <mergeCell ref="J25:K25"/>
    <mergeCell ref="J26:K26"/>
    <mergeCell ref="I27:K27"/>
    <mergeCell ref="B13:D13"/>
    <mergeCell ref="I13:K13"/>
    <mergeCell ref="C14:D14"/>
    <mergeCell ref="B15:D15"/>
    <mergeCell ref="H15:H30"/>
    <mergeCell ref="I15:I18"/>
    <mergeCell ref="B16:D16"/>
    <mergeCell ref="J16:J18"/>
    <mergeCell ref="C17:D17"/>
    <mergeCell ref="I19:I21"/>
    <mergeCell ref="J19:K19"/>
    <mergeCell ref="B20:D20"/>
    <mergeCell ref="J20:K20"/>
    <mergeCell ref="B21:D21"/>
    <mergeCell ref="J21:K21"/>
    <mergeCell ref="I22:K22"/>
    <mergeCell ref="B6:D6"/>
    <mergeCell ref="H6:K6"/>
    <mergeCell ref="B7:D7"/>
    <mergeCell ref="H7:H14"/>
    <mergeCell ref="I7:I10"/>
    <mergeCell ref="J7:K7"/>
    <mergeCell ref="B8:D8"/>
    <mergeCell ref="J8:K8"/>
    <mergeCell ref="B9:D9"/>
    <mergeCell ref="J9:K9"/>
    <mergeCell ref="B10:D10"/>
    <mergeCell ref="J10:K10"/>
    <mergeCell ref="B11:D11"/>
    <mergeCell ref="I11:K11"/>
    <mergeCell ref="B12:D12"/>
    <mergeCell ref="I12:K12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2017-02-19T02:15:28Z</cp:lastPrinted>
  <dcterms:created xsi:type="dcterms:W3CDTF">2008-01-24T06:28:57Z</dcterms:created>
  <dcterms:modified xsi:type="dcterms:W3CDTF">2025-02-18T05:50:21Z</dcterms:modified>
</cp:coreProperties>
</file>