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U7" i="1"/>
  <c r="J7" i="1"/>
  <c r="AY9" i="3"/>
  <c r="AP9" i="3"/>
  <c r="AM9" i="3" s="1"/>
  <c r="AD9" i="3"/>
  <c r="S9" i="3"/>
  <c r="Q9" i="3" s="1"/>
  <c r="O9" i="3"/>
  <c r="AB9" i="1" s="1"/>
  <c r="L9" i="1"/>
  <c r="K9" i="1"/>
  <c r="H9" i="1"/>
  <c r="E9" i="3"/>
  <c r="CI9" i="34"/>
  <c r="AA9" i="34" s="1"/>
  <c r="CE9" i="34"/>
  <c r="W9" i="34" s="1"/>
  <c r="CB9" i="34"/>
  <c r="T9" i="34" s="1"/>
  <c r="CA9" i="34"/>
  <c r="S9" i="34" s="1"/>
  <c r="BX9" i="34"/>
  <c r="P9" i="34" s="1"/>
  <c r="BW9" i="34"/>
  <c r="O9" i="34" s="1"/>
  <c r="BU9" i="34"/>
  <c r="M9" i="34" s="1"/>
  <c r="BT9" i="34"/>
  <c r="L9" i="34" s="1"/>
  <c r="BS9" i="34"/>
  <c r="K9" i="34" s="1"/>
  <c r="BP9" i="34"/>
  <c r="H9" i="34" s="1"/>
  <c r="D9" i="32"/>
  <c r="CM9" i="34"/>
  <c r="AE9" i="34" s="1"/>
  <c r="CG9" i="34"/>
  <c r="Y9" i="34" s="1"/>
  <c r="CF9" i="34"/>
  <c r="X9" i="34" s="1"/>
  <c r="BQ9" i="34"/>
  <c r="I9" i="34" s="1"/>
  <c r="D9" i="31"/>
  <c r="CO9" i="34"/>
  <c r="AG9" i="34" s="1"/>
  <c r="BY9" i="34"/>
  <c r="Q9" i="34" s="1"/>
  <c r="D9" i="30"/>
  <c r="W9" i="1" s="1"/>
  <c r="CK9" i="34"/>
  <c r="AC9" i="34" s="1"/>
  <c r="CJ9" i="34"/>
  <c r="AB9" i="34" s="1"/>
  <c r="D9" i="29"/>
  <c r="V9" i="1" s="1"/>
  <c r="CN9" i="34"/>
  <c r="AF9" i="34" s="1"/>
  <c r="D9" i="28"/>
  <c r="U9" i="1" s="1"/>
  <c r="BM9" i="34"/>
  <c r="D9" i="27"/>
  <c r="T9" i="1" s="1"/>
  <c r="D9" i="26"/>
  <c r="S9" i="1" s="1"/>
  <c r="CH9" i="34"/>
  <c r="Z9" i="34" s="1"/>
  <c r="CC9" i="34"/>
  <c r="U9" i="34" s="1"/>
  <c r="BZ9" i="34"/>
  <c r="R9" i="34" s="1"/>
  <c r="BR9" i="34"/>
  <c r="J9" i="34" s="1"/>
  <c r="CL9" i="34"/>
  <c r="AD9" i="34" s="1"/>
  <c r="CD9" i="34"/>
  <c r="V9" i="34" s="1"/>
  <c r="BV9" i="34"/>
  <c r="N9" i="34" s="1"/>
  <c r="BN9" i="34"/>
  <c r="F9" i="34" s="1"/>
  <c r="AH9" i="34"/>
  <c r="O9" i="1" s="1"/>
  <c r="O7" i="1" s="1"/>
  <c r="AA9" i="23"/>
  <c r="AA9" i="33" s="1"/>
  <c r="D9" i="22"/>
  <c r="AI9" i="33"/>
  <c r="D9" i="21"/>
  <c r="D9" i="20"/>
  <c r="D9" i="19"/>
  <c r="D9" i="18"/>
  <c r="D9" i="17"/>
  <c r="D9" i="16"/>
  <c r="D9" i="15"/>
  <c r="D9" i="14"/>
  <c r="D9" i="13"/>
  <c r="D9" i="8"/>
  <c r="AF9" i="33"/>
  <c r="AC9" i="1"/>
  <c r="N9" i="1"/>
  <c r="N7" i="1" s="1"/>
  <c r="M9" i="1"/>
  <c r="J9" i="1"/>
  <c r="I9" i="1"/>
  <c r="AY8" i="3"/>
  <c r="AP8" i="3"/>
  <c r="O8" i="3"/>
  <c r="AD8" i="3"/>
  <c r="AB8" i="3" s="1"/>
  <c r="S8" i="3"/>
  <c r="P8" i="3"/>
  <c r="I8" i="1"/>
  <c r="I7" i="1" s="1"/>
  <c r="M8" i="1"/>
  <c r="M7" i="1" s="1"/>
  <c r="F8" i="3"/>
  <c r="H8" i="1"/>
  <c r="H7" i="1" s="1"/>
  <c r="CO8" i="34"/>
  <c r="AG8" i="34" s="1"/>
  <c r="CN8" i="34"/>
  <c r="AF8" i="34" s="1"/>
  <c r="CK8" i="34"/>
  <c r="AC8" i="34" s="1"/>
  <c r="AC7" i="34" s="1"/>
  <c r="CJ8" i="34"/>
  <c r="AB8" i="34" s="1"/>
  <c r="CG8" i="34"/>
  <c r="Y8" i="34" s="1"/>
  <c r="BZ8" i="34"/>
  <c r="R8" i="34" s="1"/>
  <c r="BY8" i="34"/>
  <c r="Q8" i="34" s="1"/>
  <c r="BX8" i="34"/>
  <c r="P8" i="34" s="1"/>
  <c r="D8" i="32"/>
  <c r="BP8" i="34"/>
  <c r="H8" i="34" s="1"/>
  <c r="BM8" i="34"/>
  <c r="E8" i="34" s="1"/>
  <c r="CI8" i="34"/>
  <c r="AA8" i="34" s="1"/>
  <c r="CC8" i="34"/>
  <c r="U8" i="34" s="1"/>
  <c r="CB8" i="34"/>
  <c r="T8" i="34" s="1"/>
  <c r="BS8" i="34"/>
  <c r="K8" i="34" s="1"/>
  <c r="D8" i="31"/>
  <c r="BU8" i="34"/>
  <c r="M8" i="34" s="1"/>
  <c r="BR8" i="34"/>
  <c r="J8" i="34" s="1"/>
  <c r="D8" i="30"/>
  <c r="W8" i="1" s="1"/>
  <c r="W7" i="1" s="1"/>
  <c r="CH8" i="34"/>
  <c r="Z8" i="34" s="1"/>
  <c r="CF8" i="34"/>
  <c r="X8" i="34" s="1"/>
  <c r="D8" i="28"/>
  <c r="U8" i="1" s="1"/>
  <c r="D8" i="27"/>
  <c r="T8" i="1" s="1"/>
  <c r="T7" i="1" s="1"/>
  <c r="CE8" i="34"/>
  <c r="W8" i="34" s="1"/>
  <c r="BO8" i="34"/>
  <c r="G8" i="34" s="1"/>
  <c r="CM8" i="34"/>
  <c r="AE8" i="34" s="1"/>
  <c r="CL8" i="34"/>
  <c r="AD8" i="34" s="1"/>
  <c r="AD7" i="34" s="1"/>
  <c r="CD8" i="34"/>
  <c r="V8" i="34" s="1"/>
  <c r="CA8" i="34"/>
  <c r="S8" i="34" s="1"/>
  <c r="BW8" i="34"/>
  <c r="O8" i="34" s="1"/>
  <c r="BV8" i="34"/>
  <c r="N8" i="34" s="1"/>
  <c r="BN8" i="34"/>
  <c r="F8" i="34" s="1"/>
  <c r="AH8" i="34"/>
  <c r="O8" i="1" s="1"/>
  <c r="AH8" i="23"/>
  <c r="AH8" i="33" s="1"/>
  <c r="AG8" i="23"/>
  <c r="AG9" i="23" s="1"/>
  <c r="AG9" i="33" s="1"/>
  <c r="AE8" i="23"/>
  <c r="AE8" i="33" s="1"/>
  <c r="AD8" i="23"/>
  <c r="AD9" i="23" s="1"/>
  <c r="AD9" i="33" s="1"/>
  <c r="AC8" i="23"/>
  <c r="AC9" i="23" s="1"/>
  <c r="AC9" i="33" s="1"/>
  <c r="AB8" i="23"/>
  <c r="AB8" i="33" s="1"/>
  <c r="AA8" i="23"/>
  <c r="AA8" i="33" s="1"/>
  <c r="Z8" i="23"/>
  <c r="Z8" i="33" s="1"/>
  <c r="Y8" i="23"/>
  <c r="Y8" i="33" s="1"/>
  <c r="X8" i="23"/>
  <c r="X9" i="23" s="1"/>
  <c r="X9" i="33" s="1"/>
  <c r="W8" i="23"/>
  <c r="W9" i="23" s="1"/>
  <c r="W9" i="33" s="1"/>
  <c r="V8" i="23"/>
  <c r="V9" i="23" s="1"/>
  <c r="V9" i="33" s="1"/>
  <c r="U8" i="23"/>
  <c r="U9" i="23" s="1"/>
  <c r="U9" i="33" s="1"/>
  <c r="T8" i="23"/>
  <c r="T9" i="23" s="1"/>
  <c r="T9" i="33" s="1"/>
  <c r="S8" i="23"/>
  <c r="S9" i="23" s="1"/>
  <c r="S9" i="33" s="1"/>
  <c r="R8" i="23"/>
  <c r="R8" i="33" s="1"/>
  <c r="Q8" i="23"/>
  <c r="Q8" i="33" s="1"/>
  <c r="P8" i="23"/>
  <c r="P9" i="23" s="1"/>
  <c r="P9" i="33" s="1"/>
  <c r="O8" i="23"/>
  <c r="O8" i="33" s="1"/>
  <c r="N8" i="23"/>
  <c r="N8" i="33" s="1"/>
  <c r="M8" i="23"/>
  <c r="M9" i="23" s="1"/>
  <c r="M9" i="33" s="1"/>
  <c r="L8" i="23"/>
  <c r="L9" i="23" s="1"/>
  <c r="L9" i="33" s="1"/>
  <c r="K8" i="23"/>
  <c r="K8" i="33" s="1"/>
  <c r="J8" i="23"/>
  <c r="J8" i="33" s="1"/>
  <c r="I8" i="23"/>
  <c r="I9" i="23" s="1"/>
  <c r="I9" i="33" s="1"/>
  <c r="H8" i="23"/>
  <c r="H9" i="23" s="1"/>
  <c r="H9" i="33" s="1"/>
  <c r="G8" i="23"/>
  <c r="G9" i="23" s="1"/>
  <c r="G9" i="33" s="1"/>
  <c r="F8" i="23"/>
  <c r="E8" i="23"/>
  <c r="E9" i="23" s="1"/>
  <c r="AI8" i="33"/>
  <c r="S8" i="33"/>
  <c r="P8" i="33"/>
  <c r="H8" i="33"/>
  <c r="D8" i="22"/>
  <c r="AF8" i="33"/>
  <c r="W8" i="33"/>
  <c r="D8" i="21"/>
  <c r="D8" i="20"/>
  <c r="V8" i="33"/>
  <c r="T8" i="33"/>
  <c r="G8" i="33"/>
  <c r="D8" i="19"/>
  <c r="D8" i="17"/>
  <c r="D8" i="16"/>
  <c r="D8" i="8"/>
  <c r="AG8" i="33"/>
  <c r="AC8" i="1"/>
  <c r="AC7" i="1" s="1"/>
  <c r="N8" i="1"/>
  <c r="K8" i="1"/>
  <c r="K7" i="1" s="1"/>
  <c r="J8" i="1"/>
  <c r="F9" i="1" l="1"/>
  <c r="Y7" i="34"/>
  <c r="F7" i="34"/>
  <c r="J7" i="34"/>
  <c r="AE7" i="34"/>
  <c r="K7" i="34"/>
  <c r="S7" i="34"/>
  <c r="X7" i="34"/>
  <c r="H7" i="34"/>
  <c r="AG7" i="34"/>
  <c r="N7" i="34"/>
  <c r="Q7" i="34"/>
  <c r="AB7" i="34"/>
  <c r="P7" i="34"/>
  <c r="U7" i="34"/>
  <c r="O7" i="34"/>
  <c r="R7" i="34"/>
  <c r="CF7" i="34"/>
  <c r="CG7" i="34"/>
  <c r="V7" i="34"/>
  <c r="Z7" i="34"/>
  <c r="AA7" i="34"/>
  <c r="AF7" i="34"/>
  <c r="M7" i="34"/>
  <c r="CJ7" i="34"/>
  <c r="CO7" i="34"/>
  <c r="BP7" i="34"/>
  <c r="W7" i="34"/>
  <c r="T7" i="34"/>
  <c r="BX7" i="34"/>
  <c r="CC7" i="34"/>
  <c r="CN7" i="34"/>
  <c r="BR7" i="34"/>
  <c r="BZ7" i="34"/>
  <c r="CH7" i="34"/>
  <c r="BY7" i="34"/>
  <c r="BS7" i="34"/>
  <c r="CA7" i="34"/>
  <c r="CI7" i="34"/>
  <c r="BM7" i="34"/>
  <c r="BN7" i="34"/>
  <c r="BV7" i="34"/>
  <c r="CD7" i="34"/>
  <c r="CL7" i="34"/>
  <c r="CB7" i="34"/>
  <c r="BU7" i="34"/>
  <c r="CK7" i="34"/>
  <c r="BW7" i="34"/>
  <c r="CE7" i="34"/>
  <c r="CM7" i="34"/>
  <c r="P9" i="3"/>
  <c r="X8" i="33"/>
  <c r="O9" i="23"/>
  <c r="O9" i="33" s="1"/>
  <c r="O7" i="33" s="1"/>
  <c r="Y9" i="23"/>
  <c r="Y9" i="33" s="1"/>
  <c r="Y7" i="33" s="1"/>
  <c r="K9" i="23"/>
  <c r="K9" i="33" s="1"/>
  <c r="AH9" i="23"/>
  <c r="AH9" i="33" s="1"/>
  <c r="AH7" i="33" s="1"/>
  <c r="D8" i="23"/>
  <c r="AC8" i="33"/>
  <c r="AC7" i="33" s="1"/>
  <c r="I8" i="33"/>
  <c r="I7" i="33" s="1"/>
  <c r="Q9" i="23"/>
  <c r="Q9" i="33" s="1"/>
  <c r="Q7" i="33" s="1"/>
  <c r="M8" i="33"/>
  <c r="M7" i="33" s="1"/>
  <c r="AE9" i="23"/>
  <c r="AE9" i="33" s="1"/>
  <c r="AE7" i="33" s="1"/>
  <c r="L8" i="33"/>
  <c r="L7" i="33" s="1"/>
  <c r="J9" i="23"/>
  <c r="J9" i="33" s="1"/>
  <c r="J7" i="33" s="1"/>
  <c r="R9" i="23"/>
  <c r="R9" i="33" s="1"/>
  <c r="R7" i="33" s="1"/>
  <c r="Z9" i="23"/>
  <c r="Z9" i="33" s="1"/>
  <c r="Z7" i="33" s="1"/>
  <c r="U8" i="33"/>
  <c r="U7" i="33" s="1"/>
  <c r="AD8" i="33"/>
  <c r="AB9" i="23"/>
  <c r="AB9" i="33" s="1"/>
  <c r="AB7" i="33" s="1"/>
  <c r="F9" i="23"/>
  <c r="F9" i="33" s="1"/>
  <c r="N9" i="23"/>
  <c r="N9" i="33" s="1"/>
  <c r="N7" i="33" s="1"/>
  <c r="V7" i="33"/>
  <c r="AF7" i="33"/>
  <c r="P7" i="33"/>
  <c r="AI7" i="33"/>
  <c r="H7" i="33"/>
  <c r="T7" i="33"/>
  <c r="X7" i="33"/>
  <c r="W7" i="33"/>
  <c r="K7" i="33"/>
  <c r="AA7" i="33"/>
  <c r="AD7" i="33"/>
  <c r="S7" i="33"/>
  <c r="AG7" i="33"/>
  <c r="G7" i="33"/>
  <c r="G9" i="1"/>
  <c r="AB9" i="3"/>
  <c r="E9" i="1"/>
  <c r="AD9" i="1"/>
  <c r="AE9" i="1" s="1"/>
  <c r="F9" i="3"/>
  <c r="D9" i="3" s="1"/>
  <c r="X9" i="1"/>
  <c r="BO9" i="34"/>
  <c r="G9" i="34" s="1"/>
  <c r="G7" i="34" s="1"/>
  <c r="D9" i="25"/>
  <c r="R9" i="1" s="1"/>
  <c r="E9" i="34"/>
  <c r="E7" i="34" s="1"/>
  <c r="E9" i="33"/>
  <c r="Q8" i="3"/>
  <c r="AB8" i="1"/>
  <c r="AB7" i="1" s="1"/>
  <c r="F8" i="1"/>
  <c r="F7" i="1" s="1"/>
  <c r="AD8" i="1"/>
  <c r="AD7" i="1" s="1"/>
  <c r="AM8" i="3"/>
  <c r="L8" i="1"/>
  <c r="E8" i="3"/>
  <c r="X8" i="1"/>
  <c r="X7" i="1" s="1"/>
  <c r="D8" i="29"/>
  <c r="V8" i="1" s="1"/>
  <c r="V7" i="1" s="1"/>
  <c r="BT8" i="34"/>
  <c r="BQ8" i="34"/>
  <c r="BQ7" i="34" s="1"/>
  <c r="D8" i="26"/>
  <c r="S8" i="1" s="1"/>
  <c r="S7" i="1" s="1"/>
  <c r="D8" i="25"/>
  <c r="R8" i="1" s="1"/>
  <c r="R7" i="1" s="1"/>
  <c r="F8" i="33"/>
  <c r="D8" i="18"/>
  <c r="E8" i="33"/>
  <c r="D8" i="15"/>
  <c r="D8" i="14"/>
  <c r="D8" i="13"/>
  <c r="G8" i="1" l="1"/>
  <c r="G7" i="1" s="1"/>
  <c r="L7" i="1"/>
  <c r="L8" i="34"/>
  <c r="L7" i="34" s="1"/>
  <c r="BT7" i="34"/>
  <c r="BO7" i="34"/>
  <c r="D9" i="33"/>
  <c r="D9" i="1" s="1"/>
  <c r="D9" i="23"/>
  <c r="D7" i="23" s="1"/>
  <c r="F7" i="33"/>
  <c r="E7" i="33"/>
  <c r="P9" i="1"/>
  <c r="Q9" i="1" s="1"/>
  <c r="Y9" i="1"/>
  <c r="D9" i="34"/>
  <c r="BL9" i="34"/>
  <c r="E8" i="1"/>
  <c r="D8" i="3"/>
  <c r="AE8" i="1"/>
  <c r="AE7" i="1" s="1"/>
  <c r="BL8" i="34"/>
  <c r="I8" i="34"/>
  <c r="Y8" i="1"/>
  <c r="Y7" i="1" s="1"/>
  <c r="D8" i="33"/>
  <c r="P8" i="1" l="1"/>
  <c r="P7" i="1" s="1"/>
  <c r="Q7" i="1" s="1"/>
  <c r="E7" i="1"/>
  <c r="D8" i="34"/>
  <c r="D7" i="34" s="1"/>
  <c r="I7" i="34"/>
  <c r="BL7" i="34"/>
  <c r="Q8" i="1"/>
  <c r="D8" i="1"/>
  <c r="D7" i="1" s="1"/>
  <c r="D7" i="33"/>
</calcChain>
</file>

<file path=xl/sharedStrings.xml><?xml version="1.0" encoding="utf-8"?>
<sst xmlns="http://schemas.openxmlformats.org/spreadsheetml/2006/main" count="2020" uniqueCount="161">
  <si>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</si>
  <si>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</si>
  <si>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</si>
  <si>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</si>
  <si>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</si>
  <si>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</si>
  <si>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</si>
  <si>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</si>
  <si>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</si>
  <si>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</si>
  <si>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</si>
  <si>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</si>
  <si>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</si>
  <si>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</si>
  <si>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</si>
  <si>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</si>
  <si>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</si>
  <si>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</si>
  <si>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</si>
  <si>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</si>
  <si>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</si>
  <si>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</si>
  <si>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</si>
  <si>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</si>
  <si>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</si>
  <si>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</si>
  <si>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</si>
  <si>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</si>
  <si>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</si>
  <si>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</si>
  <si>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</si>
  <si>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</si>
  <si>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</si>
  <si>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</si>
  <si>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</si>
  <si>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</si>
  <si>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</si>
  <si>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</si>
  <si>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</si>
  <si>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</si>
  <si>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</si>
  <si>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</si>
  <si>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</si>
  <si>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</si>
  <si>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</si>
  <si>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</si>
  <si>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</si>
  <si>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</si>
  <si>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</si>
  <si>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</si>
  <si>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</si>
  <si>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</si>
  <si>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</si>
  <si>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</si>
  <si>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</si>
  <si>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</si>
  <si>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</si>
  <si>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</si>
  <si>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</si>
  <si>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</si>
  <si>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</si>
  <si>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</si>
  <si>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</si>
  <si>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</si>
  <si>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</si>
  <si>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</si>
  <si>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</si>
  <si>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</si>
  <si>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</si>
  <si>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</si>
  <si>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</si>
  <si>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</si>
  <si>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</si>
  <si>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</si>
  <si>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</si>
  <si>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</si>
  <si>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</si>
  <si>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</si>
  <si>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</si>
  <si>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</si>
  <si>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</si>
  <si>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</si>
  <si>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</si>
  <si>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</si>
  <si>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</si>
  <si>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</si>
  <si>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</si>
  <si>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</si>
  <si>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</si>
  <si>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</si>
  <si>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</si>
  <si>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</si>
  <si>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</si>
  <si>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</si>
  <si>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</si>
  <si>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</si>
  <si>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</si>
  <si>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</si>
  <si>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</si>
  <si>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</si>
  <si>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</si>
  <si>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</si>
  <si>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</si>
  <si>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</si>
  <si>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</si>
  <si>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</si>
  <si>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</si>
  <si>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</si>
  <si>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</si>
  <si>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</si>
  <si>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</si>
  <si>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</si>
  <si>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</si>
  <si>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</si>
  <si>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</si>
  <si>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</si>
  <si>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</si>
  <si>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</si>
  <si>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</si>
  <si>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</si>
  <si>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</si>
  <si>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</si>
  <si>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</si>
  <si>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</si>
  <si>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</si>
  <si>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佐賀県</t>
    <phoneticPr fontId="2"/>
  </si>
  <si>
    <t>佐賀県</t>
    <phoneticPr fontId="2"/>
  </si>
  <si>
    <t>41201</t>
    <phoneticPr fontId="2"/>
  </si>
  <si>
    <t>佐賀県</t>
    <phoneticPr fontId="2"/>
  </si>
  <si>
    <t>41201</t>
    <phoneticPr fontId="2"/>
  </si>
  <si>
    <t>佐賀県</t>
    <phoneticPr fontId="2"/>
  </si>
  <si>
    <t>佐賀市</t>
    <phoneticPr fontId="2"/>
  </si>
  <si>
    <t>佐賀市</t>
    <phoneticPr fontId="2"/>
  </si>
  <si>
    <t>41201</t>
    <phoneticPr fontId="2"/>
  </si>
  <si>
    <t>佐賀市</t>
    <phoneticPr fontId="2"/>
  </si>
  <si>
    <t>41202</t>
    <phoneticPr fontId="2"/>
  </si>
  <si>
    <t>唐津市</t>
    <phoneticPr fontId="2"/>
  </si>
  <si>
    <t>佐賀県</t>
    <phoneticPr fontId="2"/>
  </si>
  <si>
    <t>佐賀県</t>
    <phoneticPr fontId="2"/>
  </si>
  <si>
    <t>唐津市</t>
    <phoneticPr fontId="2"/>
  </si>
  <si>
    <t>佐賀県</t>
    <phoneticPr fontId="2"/>
  </si>
  <si>
    <t>41202</t>
    <phoneticPr fontId="2"/>
  </si>
  <si>
    <t>唐津市</t>
    <phoneticPr fontId="2"/>
  </si>
  <si>
    <t>唐津市</t>
    <phoneticPr fontId="2"/>
  </si>
  <si>
    <t>41202</t>
    <phoneticPr fontId="2"/>
  </si>
  <si>
    <t>佐賀県</t>
    <phoneticPr fontId="2"/>
  </si>
  <si>
    <t>41202</t>
    <phoneticPr fontId="2"/>
  </si>
  <si>
    <t>唐津市</t>
    <phoneticPr fontId="2"/>
  </si>
  <si>
    <t>41202</t>
    <phoneticPr fontId="2"/>
  </si>
  <si>
    <t>唐津市</t>
    <phoneticPr fontId="2"/>
  </si>
  <si>
    <t>41000</t>
    <phoneticPr fontId="2"/>
  </si>
  <si>
    <t>-</t>
    <phoneticPr fontId="2"/>
  </si>
  <si>
    <t>41000</t>
    <phoneticPr fontId="2"/>
  </si>
  <si>
    <t>41000</t>
    <phoneticPr fontId="2"/>
  </si>
  <si>
    <t>41000</t>
    <phoneticPr fontId="2"/>
  </si>
  <si>
    <t>佐賀県</t>
    <phoneticPr fontId="2"/>
  </si>
  <si>
    <t>佐賀県</t>
    <phoneticPr fontId="2"/>
  </si>
  <si>
    <t>41000</t>
    <phoneticPr fontId="2"/>
  </si>
  <si>
    <t>合計</t>
    <phoneticPr fontId="2"/>
  </si>
  <si>
    <t>佐賀県</t>
    <phoneticPr fontId="2"/>
  </si>
  <si>
    <t>佐賀県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</si>
</sst>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150</v>
      </c>
      <c r="C7" s="37" t="s">
        <v>79</v>
      </c>
      <c r="D7" s="93">
        <f>SUM($D$8:$D$9)</f>
        <v>2057</v>
      </c>
      <c r="E7" s="38">
        <f>SUM($E$8:$E$9)</f>
        <v>93</v>
      </c>
      <c r="F7" s="38">
        <f>SUM($F$8:$F$9)</f>
        <v>576</v>
      </c>
      <c r="G7" s="38">
        <f>SUM($G$8:$G$9)</f>
        <v>330</v>
      </c>
      <c r="H7" s="38">
        <f>SUM($H$8:$H$9)</f>
        <v>0</v>
      </c>
      <c r="I7" s="38">
        <f>SUM($I$8:$I$9)</f>
        <v>27</v>
      </c>
      <c r="J7" s="38">
        <f>SUM($J$8:$J$9)</f>
        <v>303</v>
      </c>
      <c r="K7" s="38">
        <f>SUM($K$8:$K$9)</f>
        <v>0</v>
      </c>
      <c r="L7" s="38">
        <f>SUM($L$8:$L$9)</f>
        <v>0</v>
      </c>
      <c r="M7" s="38">
        <f>SUM($M$8:$M$9)</f>
        <v>0</v>
      </c>
      <c r="N7" s="38">
        <f>SUM($N$8:$N$9)</f>
        <v>0</v>
      </c>
      <c r="O7" s="38">
        <f>SUM($O$8:$O$9)</f>
        <v>280</v>
      </c>
      <c r="P7" s="38">
        <f>SUM($P$8:$P$9)</f>
        <v>1279</v>
      </c>
      <c r="Q7" s="39">
        <f>IF(P7&lt;&gt;0,(O7+E7+G7)/P7*100,"-")</f>
        <v>54.964816262705241</v>
      </c>
      <c r="R7" s="38">
        <f>SUM($R$8:$R$9)</f>
        <v>30</v>
      </c>
      <c r="S7" s="38">
        <f>SUM($S$8:$S$9)</f>
        <v>0</v>
      </c>
      <c r="T7" s="38">
        <f>SUM($T$8:$T$9)</f>
        <v>303</v>
      </c>
      <c r="U7" s="38">
        <f>SUM($U$8:$U$9)</f>
        <v>0</v>
      </c>
      <c r="V7" s="38">
        <f>SUM($V$8:$V$9)</f>
        <v>0</v>
      </c>
      <c r="W7" s="38">
        <f>SUM($W$8:$W$9)</f>
        <v>0</v>
      </c>
      <c r="X7" s="38">
        <f>SUM($X$8:$X$9)</f>
        <v>27</v>
      </c>
      <c r="Y7" s="38">
        <f>SUM($Y$8:$Y$9)</f>
        <v>360</v>
      </c>
      <c r="Z7" s="40" t="s">
        <v>151</v>
      </c>
      <c r="AA7" s="40" t="s">
        <v>151</v>
      </c>
      <c r="AB7" s="38">
        <f>SUM($AB$8:$AB$9)</f>
        <v>576</v>
      </c>
      <c r="AC7" s="38">
        <f>SUM($AC$8:$AC$9)</f>
        <v>0</v>
      </c>
      <c r="AD7" s="38">
        <f>SUM($AD$8:$AD$9)</f>
        <v>0</v>
      </c>
      <c r="AE7" s="38">
        <f>SUM($AE$8:$AE$9)</f>
        <v>576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868</v>
      </c>
      <c r="E8" s="42">
        <f>ごみ処理量内訳!E8</f>
        <v>30</v>
      </c>
      <c r="F8" s="42">
        <f>ごみ処理量内訳!O8</f>
        <v>576</v>
      </c>
      <c r="G8" s="42">
        <f>SUM(H8:N8)</f>
        <v>4</v>
      </c>
      <c r="H8" s="42">
        <f>ごみ処理量内訳!G8</f>
        <v>0</v>
      </c>
      <c r="I8" s="42">
        <f>ごみ処理量内訳!L8+ごみ処理量内訳!M8</f>
        <v>4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258</v>
      </c>
      <c r="P8" s="43">
        <f>SUM(E8,F8,G8,O8)</f>
        <v>868</v>
      </c>
      <c r="Q8" s="44">
        <f>IF(P8&lt;&gt;0,(O8+E8+G8)/P8*100,"-")</f>
        <v>33.640552995391701</v>
      </c>
      <c r="R8" s="42">
        <f>'施設資源化量内訳(焼却)'!D8</f>
        <v>30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4</v>
      </c>
      <c r="Y8" s="43">
        <f>SUM(R8:X8)</f>
        <v>34</v>
      </c>
      <c r="Z8" s="44"/>
      <c r="AA8" s="44"/>
      <c r="AB8" s="43">
        <f>ごみ処理量内訳!O8</f>
        <v>576</v>
      </c>
      <c r="AC8" s="43">
        <f>ごみ処理量内訳!AO8</f>
        <v>0</v>
      </c>
      <c r="AD8" s="43">
        <f>ごみ処理量内訳!AP8</f>
        <v>0</v>
      </c>
      <c r="AE8" s="43">
        <f>SUM(AB8:AD8)</f>
        <v>576</v>
      </c>
    </row>
    <row r="9" spans="1:31" s="10" customFormat="1" ht="12" customHeight="1">
      <c r="A9" s="10" t="s">
        <v>124</v>
      </c>
      <c r="B9" s="41" t="s">
        <v>135</v>
      </c>
      <c r="C9" s="10" t="s">
        <v>136</v>
      </c>
      <c r="D9" s="34">
        <f>'ごみ搬入量内訳(総括)'!D9</f>
        <v>1189</v>
      </c>
      <c r="E9" s="42">
        <f>ごみ処理量内訳!E9</f>
        <v>63</v>
      </c>
      <c r="F9" s="42">
        <f>ごみ処理量内訳!O9</f>
        <v>0</v>
      </c>
      <c r="G9" s="42">
        <f>SUM(H9:N9)</f>
        <v>326</v>
      </c>
      <c r="H9" s="42">
        <f>ごみ処理量内訳!G9</f>
        <v>0</v>
      </c>
      <c r="I9" s="42">
        <f>ごみ処理量内訳!L9+ごみ処理量内訳!M9</f>
        <v>23</v>
      </c>
      <c r="J9" s="42">
        <f>ごみ処理量内訳!H9</f>
        <v>303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22</v>
      </c>
      <c r="P9" s="43">
        <f>SUM(E9,F9,G9,O9)</f>
        <v>411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303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23</v>
      </c>
      <c r="Y9" s="43">
        <f>SUM(R9:X9)</f>
        <v>326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B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3"/>
      <c r="Q10" s="44"/>
      <c r="R10" s="42"/>
      <c r="S10" s="42"/>
      <c r="T10" s="42"/>
      <c r="U10" s="42"/>
      <c r="V10" s="42"/>
      <c r="W10" s="42"/>
      <c r="X10" s="42"/>
      <c r="Y10" s="43"/>
      <c r="Z10" s="44"/>
      <c r="AA10" s="44"/>
      <c r="AB10" s="43"/>
      <c r="AC10" s="43"/>
      <c r="AD10" s="43"/>
      <c r="AE10" s="43"/>
    </row>
    <row r="11" spans="1:31" s="10" customFormat="1" ht="12" customHeight="1">
      <c r="B11" s="41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3"/>
      <c r="Q11" s="44"/>
      <c r="R11" s="42"/>
      <c r="S11" s="42"/>
      <c r="T11" s="42"/>
      <c r="U11" s="42"/>
      <c r="V11" s="42"/>
      <c r="W11" s="42"/>
      <c r="X11" s="42"/>
      <c r="Y11" s="43"/>
      <c r="Z11" s="44"/>
      <c r="AA11" s="44"/>
      <c r="AB11" s="43"/>
      <c r="AC11" s="43"/>
      <c r="AD11" s="43"/>
      <c r="AE11" s="43"/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0:AE995">
    <cfRule type="expression" dxfId="204" priority="8" stopIfTrue="1">
      <formula>$A10&lt;&gt;""</formula>
    </cfRule>
  </conditionalFormatting>
  <conditionalFormatting sqref="A8:AE8">
    <cfRule type="expression" dxfId="202" priority="6" stopIfTrue="1">
      <formula>$A8&lt;&gt;""</formula>
    </cfRule>
  </conditionalFormatting>
  <conditionalFormatting sqref="D8">
    <cfRule type="expression" dxfId="201" priority="5" stopIfTrue="1">
      <formula>$A8&lt;&gt;""</formula>
    </cfRule>
  </conditionalFormatting>
  <conditionalFormatting sqref="A9:AE9">
    <cfRule type="expression" dxfId="200" priority="4" stopIfTrue="1">
      <formula>$A9&lt;&gt;""</formula>
    </cfRule>
  </conditionalFormatting>
  <conditionalFormatting sqref="D9">
    <cfRule type="expression" dxfId="199" priority="3" stopIfTrue="1">
      <formula>$A9&lt;&gt;""</formula>
    </cfRule>
  </conditionalFormatting>
  <conditionalFormatting sqref="A7:AE7">
    <cfRule type="expression" dxfId="198" priority="2" stopIfTrue="1">
      <formula>$A7&lt;&gt;""</formula>
    </cfRule>
  </conditionalFormatting>
  <conditionalFormatting sqref="D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140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33" priority="7" stopIfTrue="1">
      <formula>$A10&lt;&gt;""</formula>
    </cfRule>
  </conditionalFormatting>
  <conditionalFormatting sqref="AH10:AH997">
    <cfRule type="expression" dxfId="132" priority="11" stopIfTrue="1">
      <formula>$A10&lt;&gt;""</formula>
    </cfRule>
  </conditionalFormatting>
  <conditionalFormatting sqref="A10:AF997">
    <cfRule type="expression" dxfId="131" priority="8" stopIfTrue="1">
      <formula>$A10&lt;&gt;""</formula>
    </cfRule>
  </conditionalFormatting>
  <conditionalFormatting sqref="AG8">
    <cfRule type="expression" dxfId="130" priority="5" stopIfTrue="1">
      <formula>$A8&lt;&gt;""</formula>
    </cfRule>
  </conditionalFormatting>
  <conditionalFormatting sqref="AH8:AI8 A8:AF8">
    <cfRule type="expression" dxfId="129" priority="6" stopIfTrue="1">
      <formula>$A8&lt;&gt;""</formula>
    </cfRule>
  </conditionalFormatting>
  <conditionalFormatting sqref="AG9">
    <cfRule type="expression" dxfId="128" priority="3" stopIfTrue="1">
      <formula>$A9&lt;&gt;""</formula>
    </cfRule>
  </conditionalFormatting>
  <conditionalFormatting sqref="AH9:AI9 A9:AF9">
    <cfRule type="expression" dxfId="127" priority="4" stopIfTrue="1">
      <formula>$A9&lt;&gt;""</formula>
    </cfRule>
  </conditionalFormatting>
  <conditionalFormatting sqref="AG7">
    <cfRule type="expression" dxfId="126" priority="1" stopIfTrue="1">
      <formula>$A7&lt;&gt;""</formula>
    </cfRule>
  </conditionalFormatting>
  <conditionalFormatting sqref="AH7:AI7 A7:AF7">
    <cfRule type="expression" dxfId="1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155</v>
      </c>
      <c r="B7" s="36" t="s">
        <v>152</v>
      </c>
      <c r="C7" s="35" t="s">
        <v>79</v>
      </c>
      <c r="D7" s="47">
        <f>SUM($D$8:$D$9)</f>
        <v>27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4</v>
      </c>
      <c r="O7" s="47">
        <f>SUM($O$8:$O$9)</f>
        <v>0</v>
      </c>
      <c r="P7" s="47">
        <f>SUM($P$8:$P$9)</f>
        <v>0</v>
      </c>
      <c r="Q7" s="47">
        <f>SUM($Q$8:$Q$9)</f>
        <v>4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19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4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23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4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19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24" priority="7" stopIfTrue="1">
      <formula>$A10&lt;&gt;""</formula>
    </cfRule>
  </conditionalFormatting>
  <conditionalFormatting sqref="AH10:AH997">
    <cfRule type="expression" dxfId="123" priority="11" stopIfTrue="1">
      <formula>$A10&lt;&gt;""</formula>
    </cfRule>
  </conditionalFormatting>
  <conditionalFormatting sqref="A10:AF997">
    <cfRule type="expression" dxfId="122" priority="8" stopIfTrue="1">
      <formula>$A10&lt;&gt;""</formula>
    </cfRule>
  </conditionalFormatting>
  <conditionalFormatting sqref="AG8">
    <cfRule type="expression" dxfId="121" priority="5" stopIfTrue="1">
      <formula>$A8&lt;&gt;""</formula>
    </cfRule>
  </conditionalFormatting>
  <conditionalFormatting sqref="AH8:AI8 A8:AF8">
    <cfRule type="expression" dxfId="120" priority="6" stopIfTrue="1">
      <formula>$A8&lt;&gt;""</formula>
    </cfRule>
  </conditionalFormatting>
  <conditionalFormatting sqref="AG9">
    <cfRule type="expression" dxfId="119" priority="3" stopIfTrue="1">
      <formula>$A9&lt;&gt;""</formula>
    </cfRule>
  </conditionalFormatting>
  <conditionalFormatting sqref="AH9:AI9 A9:AF9">
    <cfRule type="expression" dxfId="118" priority="4" stopIfTrue="1">
      <formula>$A9&lt;&gt;""</formula>
    </cfRule>
  </conditionalFormatting>
  <conditionalFormatting sqref="AG7">
    <cfRule type="expression" dxfId="117" priority="1" stopIfTrue="1">
      <formula>$A7&lt;&gt;""</formula>
    </cfRule>
  </conditionalFormatting>
  <conditionalFormatting sqref="AH7:AI7 A7:AF7">
    <cfRule type="expression" dxfId="1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15" priority="7" stopIfTrue="1">
      <formula>$A10&lt;&gt;""</formula>
    </cfRule>
  </conditionalFormatting>
  <conditionalFormatting sqref="AH10:AH997">
    <cfRule type="expression" dxfId="114" priority="11" stopIfTrue="1">
      <formula>$A10&lt;&gt;""</formula>
    </cfRule>
  </conditionalFormatting>
  <conditionalFormatting sqref="A10:AF997">
    <cfRule type="expression" dxfId="113" priority="8" stopIfTrue="1">
      <formula>$A10&lt;&gt;""</formula>
    </cfRule>
  </conditionalFormatting>
  <conditionalFormatting sqref="AG8">
    <cfRule type="expression" dxfId="112" priority="5" stopIfTrue="1">
      <formula>$A8&lt;&gt;""</formula>
    </cfRule>
  </conditionalFormatting>
  <conditionalFormatting sqref="AH8:AI8 A8:AF8">
    <cfRule type="expression" dxfId="111" priority="6" stopIfTrue="1">
      <formula>$A8&lt;&gt;""</formula>
    </cfRule>
  </conditionalFormatting>
  <conditionalFormatting sqref="AG9">
    <cfRule type="expression" dxfId="110" priority="3" stopIfTrue="1">
      <formula>$A9&lt;&gt;""</formula>
    </cfRule>
  </conditionalFormatting>
  <conditionalFormatting sqref="AH9:AI9 A9:AF9">
    <cfRule type="expression" dxfId="109" priority="4" stopIfTrue="1">
      <formula>$A9&lt;&gt;""</formula>
    </cfRule>
  </conditionalFormatting>
  <conditionalFormatting sqref="AG7">
    <cfRule type="expression" dxfId="108" priority="1" stopIfTrue="1">
      <formula>$A7&lt;&gt;""</formula>
    </cfRule>
  </conditionalFormatting>
  <conditionalFormatting sqref="AH7:AI7 A7:AF7">
    <cfRule type="expression" dxfId="1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1357</v>
      </c>
      <c r="E7" s="47">
        <f>SUM($E$8:$E$9)</f>
        <v>0</v>
      </c>
      <c r="F7" s="47">
        <f>SUM($F$8:$F$9)</f>
        <v>0</v>
      </c>
      <c r="G7" s="47">
        <f>SUM($G$8:$G$9)</f>
        <v>268</v>
      </c>
      <c r="H7" s="47">
        <f>SUM($H$8:$H$9)</f>
        <v>456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76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1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556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576</v>
      </c>
      <c r="E8" s="33">
        <v>0</v>
      </c>
      <c r="F8" s="33">
        <v>0</v>
      </c>
      <c r="G8" s="33">
        <v>10</v>
      </c>
      <c r="H8" s="33">
        <v>9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1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556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144</v>
      </c>
      <c r="C9" s="10" t="s">
        <v>136</v>
      </c>
      <c r="D9" s="33">
        <f>SUM(E9:AI9)</f>
        <v>781</v>
      </c>
      <c r="E9" s="33">
        <v>0</v>
      </c>
      <c r="F9" s="33">
        <v>0</v>
      </c>
      <c r="G9" s="33">
        <v>258</v>
      </c>
      <c r="H9" s="33">
        <v>447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75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1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06" priority="7" stopIfTrue="1">
      <formula>$A10&lt;&gt;""</formula>
    </cfRule>
  </conditionalFormatting>
  <conditionalFormatting sqref="AH10:AH997">
    <cfRule type="expression" dxfId="105" priority="11" stopIfTrue="1">
      <formula>$A10&lt;&gt;""</formula>
    </cfRule>
  </conditionalFormatting>
  <conditionalFormatting sqref="A10:AF997">
    <cfRule type="expression" dxfId="104" priority="8" stopIfTrue="1">
      <formula>$A10&lt;&gt;""</formula>
    </cfRule>
  </conditionalFormatting>
  <conditionalFormatting sqref="AG8">
    <cfRule type="expression" dxfId="103" priority="5" stopIfTrue="1">
      <formula>$A8&lt;&gt;""</formula>
    </cfRule>
  </conditionalFormatting>
  <conditionalFormatting sqref="AH8:AI8 A8:AF8">
    <cfRule type="expression" dxfId="102" priority="6" stopIfTrue="1">
      <formula>$A8&lt;&gt;""</formula>
    </cfRule>
  </conditionalFormatting>
  <conditionalFormatting sqref="AG9">
    <cfRule type="expression" dxfId="101" priority="3" stopIfTrue="1">
      <formula>$A9&lt;&gt;""</formula>
    </cfRule>
  </conditionalFormatting>
  <conditionalFormatting sqref="AH9:AI9 A9:AF9">
    <cfRule type="expression" dxfId="100" priority="4" stopIfTrue="1">
      <formula>$A9&lt;&gt;""</formula>
    </cfRule>
  </conditionalFormatting>
  <conditionalFormatting sqref="AG7">
    <cfRule type="expression" dxfId="99" priority="1" stopIfTrue="1">
      <formula>$A7&lt;&gt;""</formula>
    </cfRule>
  </conditionalFormatting>
  <conditionalFormatting sqref="AH7:AI7 A7:AF7">
    <cfRule type="expression" dxfId="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SUM($AF$8:$AF$9)</f>
        <v>0</v>
      </c>
      <c r="AG7" s="55">
        <v>0</v>
      </c>
      <c r="AH7" s="55"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133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9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145</v>
      </c>
      <c r="B9" s="41" t="s">
        <v>135</v>
      </c>
      <c r="C9" s="10" t="s">
        <v>136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97" priority="7" stopIfTrue="1">
      <formula>$A10&lt;&gt;""</formula>
    </cfRule>
  </conditionalFormatting>
  <conditionalFormatting sqref="AH10:AH997">
    <cfRule type="expression" dxfId="96" priority="12" stopIfTrue="1">
      <formula>$A10&lt;&gt;""</formula>
    </cfRule>
  </conditionalFormatting>
  <conditionalFormatting sqref="A10:AF997">
    <cfRule type="expression" dxfId="95" priority="8" stopIfTrue="1">
      <formula>$A10&lt;&gt;""</formula>
    </cfRule>
  </conditionalFormatting>
  <conditionalFormatting sqref="AG8">
    <cfRule type="expression" dxfId="94" priority="5" stopIfTrue="1">
      <formula>$A8&lt;&gt;""</formula>
    </cfRule>
  </conditionalFormatting>
  <conditionalFormatting sqref="AH8:AI8 A8:AF8">
    <cfRule type="expression" dxfId="93" priority="6" stopIfTrue="1">
      <formula>$A8&lt;&gt;""</formula>
    </cfRule>
  </conditionalFormatting>
  <conditionalFormatting sqref="AG9">
    <cfRule type="expression" dxfId="92" priority="3" stopIfTrue="1">
      <formula>$A9&lt;&gt;""</formula>
    </cfRule>
  </conditionalFormatting>
  <conditionalFormatting sqref="AH9:AI9 A9:AF9">
    <cfRule type="expression" dxfId="91" priority="4" stopIfTrue="1">
      <formula>$A9&lt;&gt;""</formula>
    </cfRule>
  </conditionalFormatting>
  <conditionalFormatting sqref="AG7">
    <cfRule type="expression" dxfId="90" priority="1" stopIfTrue="1">
      <formula>$A7&lt;&gt;""</formula>
    </cfRule>
  </conditionalFormatting>
  <conditionalFormatting sqref="AH7:AI7 A7:AF7">
    <cfRule type="expression" dxfId="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156</v>
      </c>
      <c r="B7" s="36" t="s">
        <v>152</v>
      </c>
      <c r="C7" s="35" t="s">
        <v>79</v>
      </c>
      <c r="D7" s="47">
        <f>SUM($D$8:$D$9)</f>
        <v>640</v>
      </c>
      <c r="E7" s="47">
        <f>SUM($E$8:$E$9)</f>
        <v>324</v>
      </c>
      <c r="F7" s="47">
        <f>SUM($F$8:$F$9)</f>
        <v>22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28</v>
      </c>
      <c r="N7" s="47">
        <f>SUM($N$8:$N$9)</f>
        <v>4</v>
      </c>
      <c r="O7" s="47">
        <f>SUM($O$8:$O$9)</f>
        <v>0</v>
      </c>
      <c r="P7" s="47">
        <f>SUM($P$8:$P$9)</f>
        <v>0</v>
      </c>
      <c r="Q7" s="47">
        <f>SUM($Q$8:$Q$9)</f>
        <v>5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2</v>
      </c>
      <c r="X7" s="47">
        <f>SUM($X$8:$X$9)</f>
        <v>0</v>
      </c>
      <c r="Y7" s="47">
        <f>SUM($Y$8:$Y$9)</f>
        <v>0</v>
      </c>
      <c r="Z7" s="47">
        <f>SUM($Z$8:$Z$9)</f>
        <v>19</v>
      </c>
      <c r="AA7" s="47">
        <f>SUM($AA$8:$AA$9)</f>
        <v>0</v>
      </c>
      <c r="AB7" s="47">
        <f>SUM($AB$8:$AB$9)</f>
        <v>0</v>
      </c>
      <c r="AC7" s="47">
        <f>SUM($AC$8:$AC$9)</f>
        <v>236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280</v>
      </c>
      <c r="AI7" s="47">
        <f>SUM($AI$8:$AI$9)</f>
        <v>21</v>
      </c>
      <c r="AJ7" s="47">
        <f>SUM($AJ$8:$AJ$9)</f>
        <v>22</v>
      </c>
      <c r="AK7" s="47">
        <f>SUM($AK$8:$AK$9)</f>
        <v>0</v>
      </c>
      <c r="AL7" s="47">
        <f>SUM($AL$8:$AL$9)</f>
        <v>0</v>
      </c>
      <c r="AM7" s="47">
        <f>SUM($AM$8:$AM$9)</f>
        <v>0</v>
      </c>
      <c r="AN7" s="47">
        <f>SUM($AN$8:$AN$9)</f>
        <v>0</v>
      </c>
      <c r="AO7" s="47">
        <f>SUM($AO$8:$AO$9)</f>
        <v>0</v>
      </c>
      <c r="AP7" s="47">
        <f>SUM($AP$8:$AP$9)</f>
        <v>0</v>
      </c>
      <c r="AQ7" s="47">
        <f>SUM($AQ$8:$AQ$9)</f>
        <v>0</v>
      </c>
      <c r="AR7" s="47">
        <f>SUM($AR$8:$AR$9)</f>
        <v>0</v>
      </c>
      <c r="AS7" s="47">
        <f>SUM($AS$8:$AS$9)</f>
        <v>0</v>
      </c>
      <c r="AT7" s="47">
        <f>SUM($AT$8:$AT$9)</f>
        <v>0</v>
      </c>
      <c r="AU7" s="47">
        <f>SUM($AU$8:$AU$9)</f>
        <v>1</v>
      </c>
      <c r="AV7" s="47">
        <f>SUM($AV$8:$AV$9)</f>
        <v>0</v>
      </c>
      <c r="AW7" s="47">
        <f>SUM($AW$8:$AW$9)</f>
        <v>0</v>
      </c>
      <c r="AX7" s="47">
        <f>SUM($AX$8:$AX$9)</f>
        <v>0</v>
      </c>
      <c r="AY7" s="47">
        <f>SUM($AY$8:$AY$9)</f>
        <v>0</v>
      </c>
      <c r="AZ7" s="47">
        <f>SUM($AZ$8:$AZ$9)</f>
        <v>0</v>
      </c>
      <c r="BA7" s="47">
        <f>SUM($BA$8:$BA$9)</f>
        <v>0</v>
      </c>
      <c r="BB7" s="47">
        <f>SUM($BB$8:$BB$9)</f>
        <v>0</v>
      </c>
      <c r="BC7" s="47">
        <f>SUM($BC$8:$BC$9)</f>
        <v>0</v>
      </c>
      <c r="BD7" s="47">
        <f>SUM($BD$8:$BD$9)</f>
        <v>0</v>
      </c>
      <c r="BE7" s="47">
        <f>SUM($BE$8:$BE$9)</f>
        <v>0</v>
      </c>
      <c r="BF7" s="47">
        <f>SUM($BF$8:$BF$9)</f>
        <v>0</v>
      </c>
      <c r="BG7" s="47">
        <f>SUM($BG$8:$BG$9)</f>
        <v>236</v>
      </c>
      <c r="BH7" s="47">
        <f>SUM($BH$8:$BH$9)</f>
        <v>0</v>
      </c>
      <c r="BI7" s="47">
        <f>SUM($BI$8:$BI$9)</f>
        <v>0</v>
      </c>
      <c r="BJ7" s="47">
        <f>SUM($BJ$8:$BJ$9)</f>
        <v>0</v>
      </c>
      <c r="BK7" s="47">
        <f>SUM($BK$8:$BK$9)</f>
        <v>0</v>
      </c>
      <c r="BL7" s="47">
        <f>SUM($BL$8:$BL$9)</f>
        <v>360</v>
      </c>
      <c r="BM7" s="47">
        <f>SUM($BM$8:$BM$9)</f>
        <v>303</v>
      </c>
      <c r="BN7" s="47">
        <f>SUM($BN$8:$BN$9)</f>
        <v>0</v>
      </c>
      <c r="BO7" s="47">
        <f>SUM($BO$8:$BO$9)</f>
        <v>0</v>
      </c>
      <c r="BP7" s="47">
        <f>SUM($BP$8:$BP$9)</f>
        <v>0</v>
      </c>
      <c r="BQ7" s="47">
        <f>SUM($BQ$8:$BQ$9)</f>
        <v>0</v>
      </c>
      <c r="BR7" s="47">
        <f>SUM($BR$8:$BR$9)</f>
        <v>0</v>
      </c>
      <c r="BS7" s="47">
        <f>SUM($BS$8:$BS$9)</f>
        <v>0</v>
      </c>
      <c r="BT7" s="47">
        <f>SUM($BT$8:$BT$9)</f>
        <v>0</v>
      </c>
      <c r="BU7" s="47">
        <f>SUM($BU$8:$BU$9)</f>
        <v>28</v>
      </c>
      <c r="BV7" s="47">
        <f>SUM($BV$8:$BV$9)</f>
        <v>4</v>
      </c>
      <c r="BW7" s="47">
        <f>SUM($BW$8:$BW$9)</f>
        <v>0</v>
      </c>
      <c r="BX7" s="47">
        <f>SUM($BX$8:$BX$9)</f>
        <v>0</v>
      </c>
      <c r="BY7" s="47">
        <f>SUM($BY$8:$BY$9)</f>
        <v>4</v>
      </c>
      <c r="BZ7" s="47">
        <f>SUM($BZ$8:$BZ$9)</f>
        <v>0</v>
      </c>
      <c r="CA7" s="47">
        <f>SUM($CA$8:$CA$9)</f>
        <v>0</v>
      </c>
      <c r="CB7" s="47">
        <f>SUM($CB$8:$CB$9)</f>
        <v>0</v>
      </c>
      <c r="CC7" s="47">
        <f>SUM($CC$8:$CC$9)</f>
        <v>0</v>
      </c>
      <c r="CD7" s="47">
        <f>SUM($CD$8:$CD$9)</f>
        <v>0</v>
      </c>
      <c r="CE7" s="47">
        <f>SUM($CE$8:$CE$9)</f>
        <v>2</v>
      </c>
      <c r="CF7" s="47">
        <f>SUM($CF$8:$CF$9)</f>
        <v>0</v>
      </c>
      <c r="CG7" s="47">
        <f>SUM($CG$8:$CG$9)</f>
        <v>0</v>
      </c>
      <c r="CH7" s="47">
        <f>SUM($CH$8:$CH$9)</f>
        <v>19</v>
      </c>
      <c r="CI7" s="47">
        <f>SUM($CI$8:$CI$9)</f>
        <v>0</v>
      </c>
      <c r="CJ7" s="47">
        <f>SUM($CJ$8:$CJ$9)</f>
        <v>0</v>
      </c>
      <c r="CK7" s="47">
        <f>SUM($CK$8:$CK$9)</f>
        <v>0</v>
      </c>
      <c r="CL7" s="47">
        <f>SUM($CL$8:$CL$9)</f>
        <v>0</v>
      </c>
      <c r="CM7" s="47">
        <f>SUM($CM$8:$CM$9)</f>
        <v>0</v>
      </c>
      <c r="CN7" s="47">
        <f>SUM($CN$8:$CN$9)</f>
        <v>0</v>
      </c>
      <c r="CO7" s="47">
        <f>SUM($CO$8:$CO$9)</f>
        <v>0</v>
      </c>
    </row>
    <row r="8" spans="1:9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292</v>
      </c>
      <c r="E8" s="33">
        <f t="shared" ref="E8:E9" si="0">AI8+BM8</f>
        <v>21</v>
      </c>
      <c r="F8" s="33">
        <f t="shared" ref="F8:F9" si="1">AJ8+BN8</f>
        <v>0</v>
      </c>
      <c r="G8" s="33">
        <f t="shared" ref="G8:G9" si="2">AK8+BO8</f>
        <v>0</v>
      </c>
      <c r="H8" s="33">
        <f t="shared" ref="H8:H9" si="3">AL8+BP8</f>
        <v>0</v>
      </c>
      <c r="I8" s="33">
        <f t="shared" ref="I8:I9" si="4">AM8+BQ8</f>
        <v>0</v>
      </c>
      <c r="J8" s="33">
        <f t="shared" ref="J8:J9" si="5">AN8+BR8</f>
        <v>0</v>
      </c>
      <c r="K8" s="33">
        <f t="shared" ref="K8:K9" si="6">AO8+BS8</f>
        <v>0</v>
      </c>
      <c r="L8" s="33">
        <f t="shared" ref="L8:L9" si="7">AP8+BT8</f>
        <v>0</v>
      </c>
      <c r="M8" s="33">
        <f t="shared" ref="M8:M9" si="8">AQ8+BU8</f>
        <v>28</v>
      </c>
      <c r="N8" s="33">
        <f t="shared" ref="N8:N9" si="9">AR8+BV8</f>
        <v>4</v>
      </c>
      <c r="O8" s="33">
        <f t="shared" ref="O8:O9" si="10">AS8+BW8</f>
        <v>0</v>
      </c>
      <c r="P8" s="33">
        <f t="shared" ref="P8:P9" si="11">AT8+BX8</f>
        <v>0</v>
      </c>
      <c r="Q8" s="33">
        <f t="shared" ref="Q8:Q9" si="12">AU8+BY8</f>
        <v>1</v>
      </c>
      <c r="R8" s="33">
        <f t="shared" ref="R8:R9" si="13">AV8+BZ8</f>
        <v>0</v>
      </c>
      <c r="S8" s="33">
        <f t="shared" ref="S8:S9" si="14">AW8+CA8</f>
        <v>0</v>
      </c>
      <c r="T8" s="33">
        <f t="shared" ref="T8:T9" si="15">AX8+CB8</f>
        <v>0</v>
      </c>
      <c r="U8" s="33">
        <f t="shared" ref="U8:U9" si="16">AY8+CC8</f>
        <v>0</v>
      </c>
      <c r="V8" s="33">
        <f t="shared" ref="V8:V9" si="17">AZ8+CD8</f>
        <v>0</v>
      </c>
      <c r="W8" s="33">
        <f t="shared" ref="W8:W9" si="18">BA8+CE8</f>
        <v>2</v>
      </c>
      <c r="X8" s="33">
        <f t="shared" ref="X8:X9" si="19">BB8+CF8</f>
        <v>0</v>
      </c>
      <c r="Y8" s="33">
        <f t="shared" ref="Y8:Y9" si="20">BC8+CG8</f>
        <v>0</v>
      </c>
      <c r="Z8" s="33">
        <f t="shared" ref="Z8:Z9" si="21">BD8+CH8</f>
        <v>0</v>
      </c>
      <c r="AA8" s="33">
        <f t="shared" ref="AA8:AA9" si="22">BE8+CI8</f>
        <v>0</v>
      </c>
      <c r="AB8" s="33">
        <f t="shared" ref="AB8:AB9" si="23">BF8+CJ8</f>
        <v>0</v>
      </c>
      <c r="AC8" s="33">
        <f t="shared" ref="AC8:AC9" si="24">BG8+CK8</f>
        <v>236</v>
      </c>
      <c r="AD8" s="33">
        <f t="shared" ref="AD8:AD9" si="25">BH8+CL8</f>
        <v>0</v>
      </c>
      <c r="AE8" s="33">
        <f t="shared" ref="AE8:AE9" si="26">BI8+CM8</f>
        <v>0</v>
      </c>
      <c r="AF8" s="33">
        <f t="shared" ref="AF8:AF9" si="27">BJ8+CN8</f>
        <v>0</v>
      </c>
      <c r="AG8" s="33">
        <f t="shared" ref="AG8:AG9" si="28">BK8+CO8</f>
        <v>0</v>
      </c>
      <c r="AH8" s="33">
        <f>SUM(AI8:BK8)</f>
        <v>258</v>
      </c>
      <c r="AI8" s="33">
        <v>21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1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236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34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28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4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2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146</v>
      </c>
      <c r="C9" s="10" t="s">
        <v>136</v>
      </c>
      <c r="D9" s="33">
        <f>SUM(E9:AG9)</f>
        <v>348</v>
      </c>
      <c r="E9" s="33">
        <f t="shared" si="0"/>
        <v>303</v>
      </c>
      <c r="F9" s="33">
        <f t="shared" si="1"/>
        <v>22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4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19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22</v>
      </c>
      <c r="AI9" s="33">
        <v>0</v>
      </c>
      <c r="AJ9" s="33">
        <v>22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326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303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4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19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BJ10" s="34"/>
      <c r="CN10" s="34"/>
    </row>
    <row r="11" spans="1:9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BJ11" s="34"/>
      <c r="CN11" s="34"/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0:AE997">
    <cfRule type="expression" dxfId="88" priority="25" stopIfTrue="1">
      <formula>$A10&lt;&gt;""</formula>
    </cfRule>
  </conditionalFormatting>
  <conditionalFormatting sqref="AF10:AF995">
    <cfRule type="expression" dxfId="87" priority="18" stopIfTrue="1">
      <formula>$A10&lt;&gt;""</formula>
    </cfRule>
  </conditionalFormatting>
  <conditionalFormatting sqref="AG10:CO997">
    <cfRule type="expression" dxfId="86" priority="17" stopIfTrue="1">
      <formula>$A10&lt;&gt;""</formula>
    </cfRule>
  </conditionalFormatting>
  <conditionalFormatting sqref="BJ10:BJ995">
    <cfRule type="expression" dxfId="85" priority="16" stopIfTrue="1">
      <formula>$A10&lt;&gt;""</formula>
    </cfRule>
  </conditionalFormatting>
  <conditionalFormatting sqref="CN10:CN995">
    <cfRule type="expression" dxfId="84" priority="19" stopIfTrue="1">
      <formula>$A10&lt;&gt;""</formula>
    </cfRule>
  </conditionalFormatting>
  <conditionalFormatting sqref="A8:AE8">
    <cfRule type="expression" dxfId="83" priority="15" stopIfTrue="1">
      <formula>$A8&lt;&gt;""</formula>
    </cfRule>
  </conditionalFormatting>
  <conditionalFormatting sqref="AF8">
    <cfRule type="expression" dxfId="82" priority="13" stopIfTrue="1">
      <formula>$A8&lt;&gt;""</formula>
    </cfRule>
  </conditionalFormatting>
  <conditionalFormatting sqref="AG8:CO8">
    <cfRule type="expression" dxfId="81" priority="12" stopIfTrue="1">
      <formula>$A8&lt;&gt;""</formula>
    </cfRule>
  </conditionalFormatting>
  <conditionalFormatting sqref="BJ8">
    <cfRule type="expression" dxfId="80" priority="11" stopIfTrue="1">
      <formula>$A8&lt;&gt;""</formula>
    </cfRule>
  </conditionalFormatting>
  <conditionalFormatting sqref="CN8">
    <cfRule type="expression" dxfId="79" priority="14" stopIfTrue="1">
      <formula>$A8&lt;&gt;""</formula>
    </cfRule>
  </conditionalFormatting>
  <conditionalFormatting sqref="A9:AE9">
    <cfRule type="expression" dxfId="78" priority="10" stopIfTrue="1">
      <formula>$A9&lt;&gt;""</formula>
    </cfRule>
  </conditionalFormatting>
  <conditionalFormatting sqref="AF9">
    <cfRule type="expression" dxfId="77" priority="8" stopIfTrue="1">
      <formula>$A9&lt;&gt;""</formula>
    </cfRule>
  </conditionalFormatting>
  <conditionalFormatting sqref="AG9:CO9">
    <cfRule type="expression" dxfId="76" priority="7" stopIfTrue="1">
      <formula>$A9&lt;&gt;""</formula>
    </cfRule>
  </conditionalFormatting>
  <conditionalFormatting sqref="BJ9">
    <cfRule type="expression" dxfId="75" priority="6" stopIfTrue="1">
      <formula>$A9&lt;&gt;""</formula>
    </cfRule>
  </conditionalFormatting>
  <conditionalFormatting sqref="CN9">
    <cfRule type="expression" dxfId="74" priority="9" stopIfTrue="1">
      <formula>$A9&lt;&gt;""</formula>
    </cfRule>
  </conditionalFormatting>
  <conditionalFormatting sqref="A7:AE7">
    <cfRule type="expression" dxfId="73" priority="5" stopIfTrue="1">
      <formula>$A7&lt;&gt;""</formula>
    </cfRule>
  </conditionalFormatting>
  <conditionalFormatting sqref="AF7">
    <cfRule type="expression" dxfId="72" priority="3" stopIfTrue="1">
      <formula>$A7&lt;&gt;""</formula>
    </cfRule>
  </conditionalFormatting>
  <conditionalFormatting sqref="AG7:CO7">
    <cfRule type="expression" dxfId="71" priority="2" stopIfTrue="1">
      <formula>$A7&lt;&gt;""</formula>
    </cfRule>
  </conditionalFormatting>
  <conditionalFormatting sqref="BJ7">
    <cfRule type="expression" dxfId="70" priority="1" stopIfTrue="1">
      <formula>$A7&lt;&gt;""</formula>
    </cfRule>
  </conditionalFormatting>
  <conditionalFormatting sqref="CN7">
    <cfRule type="expression" dxfId="6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8" man="1"/>
    <brk id="33" min="1" max="8" man="1"/>
    <brk id="48" min="1" max="8" man="1"/>
    <brk id="63" min="1" max="8" man="1"/>
    <brk id="80" min="1" max="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157</v>
      </c>
      <c r="C7" s="35" t="s">
        <v>158</v>
      </c>
      <c r="D7" s="47">
        <f>SUM($D$8:$D$9)</f>
        <v>30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28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2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30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28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68" priority="8" stopIfTrue="1">
      <formula>$A10&lt;&gt;""</formula>
    </cfRule>
  </conditionalFormatting>
  <conditionalFormatting sqref="AF10:AF995">
    <cfRule type="expression" dxfId="67" priority="7" stopIfTrue="1">
      <formula>$A10&lt;&gt;""</formula>
    </cfRule>
  </conditionalFormatting>
  <conditionalFormatting sqref="A8:AE8 AG8">
    <cfRule type="expression" dxfId="66" priority="6" stopIfTrue="1">
      <formula>$A8&lt;&gt;""</formula>
    </cfRule>
  </conditionalFormatting>
  <conditionalFormatting sqref="AF8">
    <cfRule type="expression" dxfId="65" priority="5" stopIfTrue="1">
      <formula>$A8&lt;&gt;""</formula>
    </cfRule>
  </conditionalFormatting>
  <conditionalFormatting sqref="A9:AE9 AG9">
    <cfRule type="expression" dxfId="64" priority="4" stopIfTrue="1">
      <formula>$A9&lt;&gt;""</formula>
    </cfRule>
  </conditionalFormatting>
  <conditionalFormatting sqref="AF9">
    <cfRule type="expression" dxfId="63" priority="3" stopIfTrue="1">
      <formula>$A9&lt;&gt;""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60" priority="8" stopIfTrue="1">
      <formula>$A10&lt;&gt;""</formula>
    </cfRule>
  </conditionalFormatting>
  <conditionalFormatting sqref="AF10:AF995">
    <cfRule type="expression" dxfId="59" priority="7" stopIfTrue="1">
      <formula>$A10&lt;&gt;""</formula>
    </cfRule>
  </conditionalFormatting>
  <conditionalFormatting sqref="A8:AE8 AG8">
    <cfRule type="expression" dxfId="58" priority="6" stopIfTrue="1">
      <formula>$A8&lt;&gt;""</formula>
    </cfRule>
  </conditionalFormatting>
  <conditionalFormatting sqref="AF8">
    <cfRule type="expression" dxfId="57" priority="5" stopIfTrue="1">
      <formula>$A8&lt;&gt;""</formula>
    </cfRule>
  </conditionalFormatting>
  <conditionalFormatting sqref="A9:AE9 AG9">
    <cfRule type="expression" dxfId="56" priority="4" stopIfTrue="1">
      <formula>$A9&lt;&gt;""</formula>
    </cfRule>
  </conditionalFormatting>
  <conditionalFormatting sqref="AF9">
    <cfRule type="expression" dxfId="55" priority="3" stopIfTrue="1">
      <formula>$A9&lt;&gt;""</formula>
    </cfRule>
  </conditionalFormatting>
  <conditionalFormatting sqref="A7:AE7 AG7">
    <cfRule type="expression" dxfId="54" priority="2" stopIfTrue="1">
      <formula>$A7&lt;&gt;""</formula>
    </cfRule>
  </conditionalFormatting>
  <conditionalFormatting sqref="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159</v>
      </c>
      <c r="B7" s="36" t="s">
        <v>152</v>
      </c>
      <c r="C7" s="35" t="s">
        <v>79</v>
      </c>
      <c r="D7" s="47">
        <f>SUM($D$8:$D$9)</f>
        <v>303</v>
      </c>
      <c r="E7" s="47">
        <f>SUM($E$8:$E$9)</f>
        <v>303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129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136</v>
      </c>
      <c r="D9" s="33">
        <f>SUM(E9:AG9)</f>
        <v>303</v>
      </c>
      <c r="E9" s="33">
        <v>303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52" priority="8" stopIfTrue="1">
      <formula>$A10&lt;&gt;""</formula>
    </cfRule>
  </conditionalFormatting>
  <conditionalFormatting sqref="AF10:AF995">
    <cfRule type="expression" dxfId="51" priority="7" stopIfTrue="1">
      <formula>$A10&lt;&gt;""</formula>
    </cfRule>
  </conditionalFormatting>
  <conditionalFormatting sqref="A8:AE8 AG8">
    <cfRule type="expression" dxfId="50" priority="6" stopIfTrue="1">
      <formula>$A8&lt;&gt;""</formula>
    </cfRule>
  </conditionalFormatting>
  <conditionalFormatting sqref="AF8">
    <cfRule type="expression" dxfId="49" priority="5" stopIfTrue="1">
      <formula>$A8&lt;&gt;""</formula>
    </cfRule>
  </conditionalFormatting>
  <conditionalFormatting sqref="A9:AE9 AG9">
    <cfRule type="expression" dxfId="48" priority="4" stopIfTrue="1">
      <formula>$A9&lt;&gt;""</formula>
    </cfRule>
  </conditionalFormatting>
  <conditionalFormatting sqref="AF9">
    <cfRule type="expression" dxfId="47" priority="3" stopIfTrue="1">
      <formula>$A9&lt;&gt;""</formula>
    </cfRule>
  </conditionalFormatting>
  <conditionalFormatting sqref="A7:AE7 AG7">
    <cfRule type="expression" dxfId="46" priority="2" stopIfTrue="1">
      <formula>$A7&lt;&gt;""</formula>
    </cfRule>
  </conditionalFormatting>
  <conditionalFormatting sqref="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135</v>
      </c>
      <c r="C9" s="10" t="s">
        <v>147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44" priority="8" stopIfTrue="1">
      <formula>$A10&lt;&gt;""</formula>
    </cfRule>
  </conditionalFormatting>
  <conditionalFormatting sqref="AF10:AF995">
    <cfRule type="expression" dxfId="43" priority="7" stopIfTrue="1">
      <formula>$A10&lt;&gt;""</formula>
    </cfRule>
  </conditionalFormatting>
  <conditionalFormatting sqref="A8:AE8 AG8">
    <cfRule type="expression" dxfId="42" priority="6" stopIfTrue="1">
      <formula>$A8&lt;&gt;""</formula>
    </cfRule>
  </conditionalFormatting>
  <conditionalFormatting sqref="AF8">
    <cfRule type="expression" dxfId="41" priority="5" stopIfTrue="1">
      <formula>$A8&lt;&gt;""</formula>
    </cfRule>
  </conditionalFormatting>
  <conditionalFormatting sqref="A9:AE9 AG9">
    <cfRule type="expression" dxfId="40" priority="4" stopIfTrue="1">
      <formula>$A9&lt;&gt;""</formula>
    </cfRule>
  </conditionalFormatting>
  <conditionalFormatting sqref="AF9">
    <cfRule type="expression" dxfId="39" priority="3" stopIfTrue="1">
      <formula>$A9&lt;&gt;""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2057</v>
      </c>
      <c r="E7" s="47">
        <f>SUM($E$8:$E$9)</f>
        <v>324</v>
      </c>
      <c r="F7" s="47">
        <f>SUM($F$8:$F$9)</f>
        <v>22</v>
      </c>
      <c r="G7" s="47">
        <f>SUM($G$8:$G$9)</f>
        <v>268</v>
      </c>
      <c r="H7" s="47">
        <f>SUM($H$8:$H$9)</f>
        <v>456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88</v>
      </c>
      <c r="N7" s="47">
        <f>SUM($N$8:$N$9)</f>
        <v>80</v>
      </c>
      <c r="O7" s="47">
        <f>SUM($O$8:$O$9)</f>
        <v>0</v>
      </c>
      <c r="P7" s="47">
        <f>SUM($P$8:$P$9)</f>
        <v>0</v>
      </c>
      <c r="Q7" s="47">
        <f>SUM($Q$8:$Q$9)</f>
        <v>5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2</v>
      </c>
      <c r="X7" s="47">
        <f>SUM($X$8:$X$9)</f>
        <v>0</v>
      </c>
      <c r="Y7" s="47">
        <f>SUM($Y$8:$Y$9)</f>
        <v>1</v>
      </c>
      <c r="Z7" s="47">
        <f>SUM($Z$8:$Z$9)</f>
        <v>19</v>
      </c>
      <c r="AA7" s="47">
        <f>SUM($AA$8:$AA$9)</f>
        <v>0</v>
      </c>
      <c r="AB7" s="47">
        <f>SUM($AB$8:$AB$9)</f>
        <v>0</v>
      </c>
      <c r="AC7" s="47">
        <f>SUM($AC$8:$AC$9)</f>
        <v>792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868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21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9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28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2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792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1189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303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22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258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447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60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75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4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1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19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0:AH995">
    <cfRule type="expression" dxfId="196" priority="4" stopIfTrue="1">
      <formula>$A10&lt;&gt;""</formula>
    </cfRule>
  </conditionalFormatting>
  <conditionalFormatting sqref="A8:AI8">
    <cfRule type="expression" dxfId="195" priority="3" stopIfTrue="1">
      <formula>$A8&lt;&gt;""</formula>
    </cfRule>
  </conditionalFormatting>
  <conditionalFormatting sqref="A9:AI9">
    <cfRule type="expression" dxfId="194" priority="2" stopIfTrue="1">
      <formula>$A9&lt;&gt;""</formula>
    </cfRule>
  </conditionalFormatting>
  <conditionalFormatting sqref="A7:AI7">
    <cfRule type="expression" dxfId="1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133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36" priority="9" stopIfTrue="1">
      <formula>$A10&lt;&gt;""</formula>
    </cfRule>
  </conditionalFormatting>
  <conditionalFormatting sqref="AF10:AF995">
    <cfRule type="expression" dxfId="35" priority="7" stopIfTrue="1">
      <formula>$A10&lt;&gt;""</formula>
    </cfRule>
  </conditionalFormatting>
  <conditionalFormatting sqref="A8:AE8 AG8">
    <cfRule type="expression" dxfId="34" priority="6" stopIfTrue="1">
      <formula>$A8&lt;&gt;""</formula>
    </cfRule>
  </conditionalFormatting>
  <conditionalFormatting sqref="AF8">
    <cfRule type="expression" dxfId="33" priority="5" stopIfTrue="1">
      <formula>$A8&lt;&gt;""</formula>
    </cfRule>
  </conditionalFormatting>
  <conditionalFormatting sqref="A9:AE9 AG9">
    <cfRule type="expression" dxfId="32" priority="4" stopIfTrue="1">
      <formula>$A9&lt;&gt;""</formula>
    </cfRule>
  </conditionalFormatting>
  <conditionalFormatting sqref="AF9">
    <cfRule type="expression" dxfId="31" priority="3" stopIfTrue="1">
      <formula>$A9&lt;&gt;""</formula>
    </cfRule>
  </conditionalFormatting>
  <conditionalFormatting sqref="A7:AE7 AG7">
    <cfRule type="expression" dxfId="30" priority="2" stopIfTrue="1">
      <formula>$A7&lt;&gt;""</formula>
    </cfRule>
  </conditionalFormatting>
  <conditionalFormatting sqref="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133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28" priority="8" stopIfTrue="1">
      <formula>$A10&lt;&gt;""</formula>
    </cfRule>
  </conditionalFormatting>
  <conditionalFormatting sqref="AF10:AF995">
    <cfRule type="expression" dxfId="27" priority="7" stopIfTrue="1">
      <formula>$A10&lt;&gt;""</formula>
    </cfRule>
  </conditionalFormatting>
  <conditionalFormatting sqref="A8:AE8 AG8">
    <cfRule type="expression" dxfId="26" priority="6" stopIfTrue="1">
      <formula>$A8&lt;&gt;""</formula>
    </cfRule>
  </conditionalFormatting>
  <conditionalFormatting sqref="AF8">
    <cfRule type="expression" dxfId="25" priority="5" stopIfTrue="1">
      <formula>$A8&lt;&gt;""</formula>
    </cfRule>
  </conditionalFormatting>
  <conditionalFormatting sqref="A9:AE9 AG9">
    <cfRule type="expression" dxfId="24" priority="4" stopIfTrue="1">
      <formula>$A9&lt;&gt;""</formula>
    </cfRule>
  </conditionalFormatting>
  <conditionalFormatting sqref="AF9">
    <cfRule type="expression" dxfId="23" priority="3" stopIfTrue="1">
      <formula>$A9&lt;&gt;""</formula>
    </cfRule>
  </conditionalFormatting>
  <conditionalFormatting sqref="A7:AE7 AG7">
    <cfRule type="expression" dxfId="22" priority="2" stopIfTrue="1">
      <formula>$A7&lt;&gt;""</formula>
    </cfRule>
  </conditionalFormatting>
  <conditionalFormatting sqref="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133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20" priority="8" stopIfTrue="1">
      <formula>$A10&lt;&gt;""</formula>
    </cfRule>
  </conditionalFormatting>
  <conditionalFormatting sqref="AF10:AF995">
    <cfRule type="expression" dxfId="19" priority="7" stopIfTrue="1">
      <formula>$A10&lt;&gt;""</formula>
    </cfRule>
  </conditionalFormatting>
  <conditionalFormatting sqref="A8:AE8 AG8">
    <cfRule type="expression" dxfId="18" priority="6" stopIfTrue="1">
      <formula>$A8&lt;&gt;""</formula>
    </cfRule>
  </conditionalFormatting>
  <conditionalFormatting sqref="AF8">
    <cfRule type="expression" dxfId="17" priority="5" stopIfTrue="1">
      <formula>$A8&lt;&gt;""</formula>
    </cfRule>
  </conditionalFormatting>
  <conditionalFormatting sqref="A9:AE9 AG9">
    <cfRule type="expression" dxfId="16" priority="4" stopIfTrue="1">
      <formula>$A9&lt;&gt;""</formula>
    </cfRule>
  </conditionalFormatting>
  <conditionalFormatting sqref="AF9">
    <cfRule type="expression" dxfId="15" priority="3" stopIfTrue="1">
      <formula>$A9&lt;&gt;""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27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4</v>
      </c>
      <c r="O7" s="47">
        <f>SUM($O$8:$O$9)</f>
        <v>0</v>
      </c>
      <c r="P7" s="47">
        <f>SUM($P$8:$P$9)</f>
        <v>0</v>
      </c>
      <c r="Q7" s="47">
        <f>SUM($Q$8:$Q$9)</f>
        <v>4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19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4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135</v>
      </c>
      <c r="C9" s="10" t="s">
        <v>139</v>
      </c>
      <c r="D9" s="33">
        <f>SUM(E9:AG9)</f>
        <v>23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4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19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</row>
    <row r="11" spans="1:33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0:AG997 A10:AE997">
    <cfRule type="expression" dxfId="12" priority="8" stopIfTrue="1">
      <formula>$A10&lt;&gt;""</formula>
    </cfRule>
  </conditionalFormatting>
  <conditionalFormatting sqref="AF10:AF995">
    <cfRule type="expression" dxfId="11" priority="7" stopIfTrue="1">
      <formula>$A10&lt;&gt;""</formula>
    </cfRule>
  </conditionalFormatting>
  <conditionalFormatting sqref="A8:AE8 AG8">
    <cfRule type="expression" dxfId="10" priority="6" stopIfTrue="1">
      <formula>$A8&lt;&gt;""</formula>
    </cfRule>
  </conditionalFormatting>
  <conditionalFormatting sqref="AF8">
    <cfRule type="expression" dxfId="9" priority="5" stopIfTrue="1">
      <formula>$A8&lt;&gt;""</formula>
    </cfRule>
  </conditionalFormatting>
  <conditionalFormatting sqref="A9:AE9 AG9">
    <cfRule type="expression" dxfId="8" priority="4" stopIfTrue="1">
      <formula>$A9&lt;&gt;""</formula>
    </cfRule>
  </conditionalFormatting>
  <conditionalFormatting sqref="AF9">
    <cfRule type="expression" dxfId="7" priority="3" stopIfTrue="1">
      <formula>$A9&lt;&gt;""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160</v>
      </c>
      <c r="B7" s="36" t="s">
        <v>152</v>
      </c>
      <c r="C7" s="37" t="s">
        <v>79</v>
      </c>
      <c r="D7" s="47">
        <f>SUM($D$8:$D$9)</f>
        <v>1279</v>
      </c>
      <c r="E7" s="47">
        <f>SUM($E$8:$E$9)</f>
        <v>93</v>
      </c>
      <c r="F7" s="47">
        <f>SUM($F$8:$F$9)</f>
        <v>330</v>
      </c>
      <c r="G7" s="47">
        <f>SUM($G$8:$G$9)</f>
        <v>0</v>
      </c>
      <c r="H7" s="47">
        <f>SUM($H$8:$H$9)</f>
        <v>303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27</v>
      </c>
      <c r="M7" s="47">
        <f>SUM($M$8:$M$9)</f>
        <v>0</v>
      </c>
      <c r="N7" s="47">
        <f>SUM($N$8:$N$9)</f>
        <v>0</v>
      </c>
      <c r="O7" s="47">
        <f>SUM($O$8:$O$9)</f>
        <v>576</v>
      </c>
      <c r="P7" s="47">
        <f>SUM($P$8:$P$9)</f>
        <v>280</v>
      </c>
      <c r="Q7" s="47">
        <f>SUM($Q$8:$Q$9)</f>
        <v>93</v>
      </c>
      <c r="R7" s="47">
        <f>SUM($R$8:$R$9)</f>
        <v>93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360</v>
      </c>
      <c r="AC7" s="47">
        <f>SUM($AC$8:$AC$9)</f>
        <v>30</v>
      </c>
      <c r="AD7" s="47">
        <f>SUM($AD$8:$AD$9)</f>
        <v>330</v>
      </c>
      <c r="AE7" s="47">
        <f>SUM($AE$8:$AE$9)</f>
        <v>0</v>
      </c>
      <c r="AF7" s="47">
        <f>SUM($AF$8:$AF$9)</f>
        <v>303</v>
      </c>
      <c r="AG7" s="47">
        <f>SUM($AG$8:$AG$9)</f>
        <v>0</v>
      </c>
      <c r="AH7" s="47">
        <f>SUM($AH$8:$AH$9)</f>
        <v>0</v>
      </c>
      <c r="AI7" s="47">
        <f>SUM($AI$8:$AI$9)</f>
        <v>0</v>
      </c>
      <c r="AJ7" s="47">
        <f>SUM($AJ$8:$AJ$9)</f>
        <v>27</v>
      </c>
      <c r="AK7" s="47">
        <f>SUM($AK$8:$AK$9)</f>
        <v>0</v>
      </c>
      <c r="AL7" s="47">
        <f>SUM($AL$8:$AL$9)</f>
        <v>0</v>
      </c>
      <c r="AM7" s="47">
        <f>SUM($AM$8:$AM$9)</f>
        <v>576</v>
      </c>
      <c r="AN7" s="47">
        <f>SUM($AN$8:$AN$9)</f>
        <v>576</v>
      </c>
      <c r="AO7" s="47">
        <f>SUM($AO$8:$AO$9)</f>
        <v>0</v>
      </c>
      <c r="AP7" s="47">
        <f>SUM($AP$8:$AP$9)</f>
        <v>0</v>
      </c>
      <c r="AQ7" s="47">
        <f>SUM($AQ$8:$AQ$9)</f>
        <v>0</v>
      </c>
      <c r="AR7" s="47">
        <f>SUM($AR$8:$AR$9)</f>
        <v>0</v>
      </c>
      <c r="AS7" s="47">
        <f>SUM($AS$8:$AS$9)</f>
        <v>0</v>
      </c>
      <c r="AT7" s="47">
        <f>SUM($AT$8:$AT$9)</f>
        <v>0</v>
      </c>
      <c r="AU7" s="47">
        <f>SUM($AU$8:$AU$9)</f>
        <v>0</v>
      </c>
      <c r="AV7" s="47">
        <f>SUM($AV$8:$AV$9)</f>
        <v>0</v>
      </c>
      <c r="AW7" s="47">
        <f>SUM($AW$8:$AW$9)</f>
        <v>0</v>
      </c>
      <c r="AX7" s="47">
        <f>SUM($AX$8:$AX$9)</f>
        <v>0</v>
      </c>
      <c r="AY7" s="47">
        <f>SUM($AY$8:$AY$9)</f>
        <v>0</v>
      </c>
      <c r="AZ7" s="47">
        <f>SUM($AZ$8:$AZ$9)</f>
        <v>0</v>
      </c>
      <c r="BA7" s="47">
        <f>SUM($BA$8:$BA$9)</f>
        <v>0</v>
      </c>
      <c r="BB7" s="47">
        <f>SUM($BB$8:$BB$9)</f>
        <v>0</v>
      </c>
      <c r="BC7" s="47">
        <f>SUM($BC$8:$BC$9)</f>
        <v>0</v>
      </c>
      <c r="BD7" s="47">
        <f>SUM($BD$8:$BD$9)</f>
        <v>0</v>
      </c>
      <c r="BE7" s="47">
        <f>SUM($BE$8:$BE$9)</f>
        <v>0</v>
      </c>
      <c r="BF7" s="47">
        <f>SUM($BF$8:$BF$9)</f>
        <v>0</v>
      </c>
      <c r="BG7" s="47">
        <f>SUM($BG$8:$BG$9)</f>
        <v>0</v>
      </c>
      <c r="BH7" s="47">
        <f>SUM($BH$8:$BH$9)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122</v>
      </c>
      <c r="C8" s="10" t="s">
        <v>123</v>
      </c>
      <c r="D8" s="33">
        <f>SUM(E8,F8,O8,P8)</f>
        <v>868</v>
      </c>
      <c r="E8" s="33">
        <f>R8</f>
        <v>30</v>
      </c>
      <c r="F8" s="33">
        <f>SUM(G8:N8)</f>
        <v>4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4</v>
      </c>
      <c r="M8" s="33">
        <v>0</v>
      </c>
      <c r="N8" s="33">
        <v>0</v>
      </c>
      <c r="O8" s="33">
        <f>AN8</f>
        <v>576</v>
      </c>
      <c r="P8" s="33">
        <f>資源化量内訳!AH8</f>
        <v>258</v>
      </c>
      <c r="Q8" s="33">
        <f>SUM(R8:S8)</f>
        <v>30</v>
      </c>
      <c r="R8" s="33">
        <v>30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34</v>
      </c>
      <c r="AC8" s="33">
        <v>30</v>
      </c>
      <c r="AD8" s="33">
        <f>SUM(AE8:AK8)</f>
        <v>4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4</v>
      </c>
      <c r="AK8" s="33">
        <v>0</v>
      </c>
      <c r="AL8" s="60" t="s">
        <v>81</v>
      </c>
      <c r="AM8" s="34">
        <f>SUM(AN8:AP8)</f>
        <v>576</v>
      </c>
      <c r="AN8" s="34">
        <v>576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141</v>
      </c>
      <c r="C9" s="10" t="s">
        <v>136</v>
      </c>
      <c r="D9" s="33">
        <f>SUM(E9,F9,O9,P9)</f>
        <v>411</v>
      </c>
      <c r="E9" s="33">
        <f>R9</f>
        <v>63</v>
      </c>
      <c r="F9" s="33">
        <f>SUM(G9:N9)</f>
        <v>326</v>
      </c>
      <c r="G9" s="33">
        <v>0</v>
      </c>
      <c r="H9" s="33">
        <v>303</v>
      </c>
      <c r="I9" s="33">
        <v>0</v>
      </c>
      <c r="J9" s="33">
        <v>0</v>
      </c>
      <c r="K9" s="33">
        <v>0</v>
      </c>
      <c r="L9" s="33">
        <v>23</v>
      </c>
      <c r="M9" s="33">
        <v>0</v>
      </c>
      <c r="N9" s="33">
        <v>0</v>
      </c>
      <c r="O9" s="33">
        <f>AN9</f>
        <v>0</v>
      </c>
      <c r="P9" s="33">
        <f>資源化量内訳!AH9</f>
        <v>22</v>
      </c>
      <c r="Q9" s="33">
        <f>SUM(R9:S9)</f>
        <v>63</v>
      </c>
      <c r="R9" s="33">
        <v>63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326</v>
      </c>
      <c r="AC9" s="33">
        <v>0</v>
      </c>
      <c r="AD9" s="33">
        <f>SUM(AE9:AK9)</f>
        <v>326</v>
      </c>
      <c r="AE9" s="33">
        <v>0</v>
      </c>
      <c r="AF9" s="33">
        <v>303</v>
      </c>
      <c r="AG9" s="33">
        <v>0</v>
      </c>
      <c r="AH9" s="33">
        <v>0</v>
      </c>
      <c r="AI9" s="33">
        <v>0</v>
      </c>
      <c r="AJ9" s="33">
        <v>23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B10" s="41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</row>
    <row r="11" spans="1:61" s="10" customFormat="1" ht="12" customHeight="1">
      <c r="B11" s="41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0:BH993">
    <cfRule type="expression" dxfId="4" priority="6" stopIfTrue="1">
      <formula>$A10&lt;&gt;""</formula>
    </cfRule>
  </conditionalFormatting>
  <conditionalFormatting sqref="A8:BI8">
    <cfRule type="expression" dxfId="2" priority="3" stopIfTrue="1">
      <formula>$A8&lt;&gt;""</formula>
    </cfRule>
  </conditionalFormatting>
  <conditionalFormatting sqref="A9:BI9">
    <cfRule type="expression" dxfId="1" priority="2" stopIfTrue="1">
      <formula>$A9&lt;&gt;""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8" man="1"/>
    <brk id="30" min="1" max="8" man="1"/>
    <brk id="42" min="1" max="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280</v>
      </c>
      <c r="E7" s="47">
        <f>SUM($E$8:$E$9)</f>
        <v>21</v>
      </c>
      <c r="F7" s="47">
        <f>SUM($F$8:$F$9)</f>
        <v>22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1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236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258</v>
      </c>
      <c r="E8" s="33">
        <v>21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236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22</v>
      </c>
      <c r="E9" s="33">
        <v>0</v>
      </c>
      <c r="F9" s="33">
        <v>22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0:AH995">
    <cfRule type="expression" dxfId="192" priority="6" stopIfTrue="1">
      <formula>$A10&lt;&gt;""</formula>
    </cfRule>
  </conditionalFormatting>
  <conditionalFormatting sqref="A8:AI8">
    <cfRule type="expression" dxfId="190" priority="3" stopIfTrue="1">
      <formula>$A8&lt;&gt;""</formula>
    </cfRule>
  </conditionalFormatting>
  <conditionalFormatting sqref="A9:AI9">
    <cfRule type="expression" dxfId="189" priority="2" stopIfTrue="1">
      <formula>$A9&lt;&gt;""</formula>
    </cfRule>
  </conditionalFormatting>
  <conditionalFormatting sqref="A7:AI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90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88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2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30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28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136</v>
      </c>
      <c r="D9" s="33">
        <f>SUM(E9:AI9)</f>
        <v>60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60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87" priority="7" stopIfTrue="1">
      <formula>$A10&lt;&gt;""</formula>
    </cfRule>
  </conditionalFormatting>
  <conditionalFormatting sqref="AH10:AH997">
    <cfRule type="expression" dxfId="186" priority="11" stopIfTrue="1">
      <formula>$A10&lt;&gt;""</formula>
    </cfRule>
  </conditionalFormatting>
  <conditionalFormatting sqref="A10:AF997">
    <cfRule type="expression" dxfId="185" priority="8" stopIfTrue="1">
      <formula>$A10&lt;&gt;""</formula>
    </cfRule>
  </conditionalFormatting>
  <conditionalFormatting sqref="AG8">
    <cfRule type="expression" dxfId="184" priority="5" stopIfTrue="1">
      <formula>$A8&lt;&gt;""</formula>
    </cfRule>
  </conditionalFormatting>
  <conditionalFormatting sqref="AH8:AI8 A8:AF8">
    <cfRule type="expression" dxfId="183" priority="6" stopIfTrue="1">
      <formula>$A8&lt;&gt;""</formula>
    </cfRule>
  </conditionalFormatting>
  <conditionalFormatting sqref="AG9">
    <cfRule type="expression" dxfId="182" priority="3" stopIfTrue="1">
      <formula>$A9&lt;&gt;""</formula>
    </cfRule>
  </conditionalFormatting>
  <conditionalFormatting sqref="AH9:AI9 A9:AF9">
    <cfRule type="expression" dxfId="181" priority="4" stopIfTrue="1">
      <formula>$A9&lt;&gt;""</formula>
    </cfRule>
  </conditionalFormatting>
  <conditionalFormatting sqref="AG7">
    <cfRule type="expression" dxfId="180" priority="1" stopIfTrue="1">
      <formula>$A7&lt;&gt;""</formula>
    </cfRule>
  </conditionalFormatting>
  <conditionalFormatting sqref="AH7:AI7 A7:AF7">
    <cfRule type="expression" dxfId="1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135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78" priority="7" stopIfTrue="1">
      <formula>$A10&lt;&gt;""</formula>
    </cfRule>
  </conditionalFormatting>
  <conditionalFormatting sqref="AH10:AH997">
    <cfRule type="expression" dxfId="177" priority="11" stopIfTrue="1">
      <formula>$A10&lt;&gt;""</formula>
    </cfRule>
  </conditionalFormatting>
  <conditionalFormatting sqref="A10:AF997">
    <cfRule type="expression" dxfId="176" priority="8" stopIfTrue="1">
      <formula>$A10&lt;&gt;""</formula>
    </cfRule>
  </conditionalFormatting>
  <conditionalFormatting sqref="AG8">
    <cfRule type="expression" dxfId="175" priority="5" stopIfTrue="1">
      <formula>$A8&lt;&gt;""</formula>
    </cfRule>
  </conditionalFormatting>
  <conditionalFormatting sqref="AH8:AI8 A8:AF8">
    <cfRule type="expression" dxfId="174" priority="6" stopIfTrue="1">
      <formula>$A8&lt;&gt;""</formula>
    </cfRule>
  </conditionalFormatting>
  <conditionalFormatting sqref="AG9">
    <cfRule type="expression" dxfId="173" priority="3" stopIfTrue="1">
      <formula>$A9&lt;&gt;""</formula>
    </cfRule>
  </conditionalFormatting>
  <conditionalFormatting sqref="AH9:AI9 A9:AF9">
    <cfRule type="expression" dxfId="172" priority="4" stopIfTrue="1">
      <formula>$A9&lt;&gt;""</formula>
    </cfRule>
  </conditionalFormatting>
  <conditionalFormatting sqref="AG7">
    <cfRule type="expression" dxfId="171" priority="1" stopIfTrue="1">
      <formula>$A7&lt;&gt;""</formula>
    </cfRule>
  </conditionalFormatting>
  <conditionalFormatting sqref="AH7:AI7 A7:AF7">
    <cfRule type="expression" dxfId="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153</v>
      </c>
      <c r="C7" s="35" t="s">
        <v>79</v>
      </c>
      <c r="D7" s="47">
        <f>SUM($D$8:$D$9)</f>
        <v>303</v>
      </c>
      <c r="E7" s="47">
        <f>SUM($E$8:$E$9)</f>
        <v>303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135</v>
      </c>
      <c r="C9" s="10" t="s">
        <v>136</v>
      </c>
      <c r="D9" s="33">
        <f>SUM(E9:AI9)</f>
        <v>303</v>
      </c>
      <c r="E9" s="33">
        <v>303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69" priority="7" stopIfTrue="1">
      <formula>$A10&lt;&gt;""</formula>
    </cfRule>
  </conditionalFormatting>
  <conditionalFormatting sqref="AH10:AH997">
    <cfRule type="expression" dxfId="168" priority="11" stopIfTrue="1">
      <formula>$A10&lt;&gt;""</formula>
    </cfRule>
  </conditionalFormatting>
  <conditionalFormatting sqref="A10:AF997">
    <cfRule type="expression" dxfId="167" priority="8" stopIfTrue="1">
      <formula>$A10&lt;&gt;""</formula>
    </cfRule>
  </conditionalFormatting>
  <conditionalFormatting sqref="AG8">
    <cfRule type="expression" dxfId="166" priority="5" stopIfTrue="1">
      <formula>$A8&lt;&gt;""</formula>
    </cfRule>
  </conditionalFormatting>
  <conditionalFormatting sqref="AH8:AI8 A8:AF8">
    <cfRule type="expression" dxfId="165" priority="6" stopIfTrue="1">
      <formula>$A8&lt;&gt;""</formula>
    </cfRule>
  </conditionalFormatting>
  <conditionalFormatting sqref="AG9">
    <cfRule type="expression" dxfId="164" priority="3" stopIfTrue="1">
      <formula>$A9&lt;&gt;""</formula>
    </cfRule>
  </conditionalFormatting>
  <conditionalFormatting sqref="AH9:AI9 A9:AF9">
    <cfRule type="expression" dxfId="163" priority="4" stopIfTrue="1">
      <formula>$A9&lt;&gt;""</formula>
    </cfRule>
  </conditionalFormatting>
  <conditionalFormatting sqref="AG7">
    <cfRule type="expression" dxfId="162" priority="1" stopIfTrue="1">
      <formula>$A7&lt;&gt;""</formula>
    </cfRule>
  </conditionalFormatting>
  <conditionalFormatting sqref="AH7:AI7 A7:AF7">
    <cfRule type="expression" dxfId="1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140</v>
      </c>
      <c r="B7" s="36" t="s">
        <v>154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135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60" priority="7" stopIfTrue="1">
      <formula>$A10&lt;&gt;""</formula>
    </cfRule>
  </conditionalFormatting>
  <conditionalFormatting sqref="AH10:AH997">
    <cfRule type="expression" dxfId="159" priority="11" stopIfTrue="1">
      <formula>$A10&lt;&gt;""</formula>
    </cfRule>
  </conditionalFormatting>
  <conditionalFormatting sqref="A10:AF997">
    <cfRule type="expression" dxfId="158" priority="8" stopIfTrue="1">
      <formula>$A10&lt;&gt;""</formula>
    </cfRule>
  </conditionalFormatting>
  <conditionalFormatting sqref="AG8">
    <cfRule type="expression" dxfId="157" priority="5" stopIfTrue="1">
      <formula>$A8&lt;&gt;""</formula>
    </cfRule>
  </conditionalFormatting>
  <conditionalFormatting sqref="AH8:AI8 A8:AF8">
    <cfRule type="expression" dxfId="156" priority="6" stopIfTrue="1">
      <formula>$A8&lt;&gt;""</formula>
    </cfRule>
  </conditionalFormatting>
  <conditionalFormatting sqref="AG9">
    <cfRule type="expression" dxfId="155" priority="3" stopIfTrue="1">
      <formula>$A9&lt;&gt;""</formula>
    </cfRule>
  </conditionalFormatting>
  <conditionalFormatting sqref="AH9:AI9 A9:AF9">
    <cfRule type="expression" dxfId="154" priority="4" stopIfTrue="1">
      <formula>$A9&lt;&gt;""</formula>
    </cfRule>
  </conditionalFormatting>
  <conditionalFormatting sqref="AG7">
    <cfRule type="expression" dxfId="153" priority="1" stopIfTrue="1">
      <formula>$A7&lt;&gt;""</formula>
    </cfRule>
  </conditionalFormatting>
  <conditionalFormatting sqref="AH7:AI7 A7:AF7">
    <cfRule type="expression" dxfId="1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130</v>
      </c>
      <c r="B8" s="41" t="s">
        <v>122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141</v>
      </c>
      <c r="C9" s="10" t="s">
        <v>142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51" priority="7" stopIfTrue="1">
      <formula>$A10&lt;&gt;""</formula>
    </cfRule>
  </conditionalFormatting>
  <conditionalFormatting sqref="AH10:AH997">
    <cfRule type="expression" dxfId="150" priority="11" stopIfTrue="1">
      <formula>$A10&lt;&gt;""</formula>
    </cfRule>
  </conditionalFormatting>
  <conditionalFormatting sqref="A10:AF997">
    <cfRule type="expression" dxfId="149" priority="8" stopIfTrue="1">
      <formula>$A10&lt;&gt;""</formula>
    </cfRule>
  </conditionalFormatting>
  <conditionalFormatting sqref="AG8">
    <cfRule type="expression" dxfId="148" priority="5" stopIfTrue="1">
      <formula>$A8&lt;&gt;""</formula>
    </cfRule>
  </conditionalFormatting>
  <conditionalFormatting sqref="AH8:AI8 A8:AF8">
    <cfRule type="expression" dxfId="147" priority="6" stopIfTrue="1">
      <formula>$A8&lt;&gt;""</formula>
    </cfRule>
  </conditionalFormatting>
  <conditionalFormatting sqref="AG9">
    <cfRule type="expression" dxfId="146" priority="3" stopIfTrue="1">
      <formula>$A9&lt;&gt;""</formula>
    </cfRule>
  </conditionalFormatting>
  <conditionalFormatting sqref="AH9:AI9 A9:AF9">
    <cfRule type="expression" dxfId="145" priority="4" stopIfTrue="1">
      <formula>$A9&lt;&gt;""</formula>
    </cfRule>
  </conditionalFormatting>
  <conditionalFormatting sqref="AG7">
    <cfRule type="expression" dxfId="144" priority="1" stopIfTrue="1">
      <formula>$A7&lt;&gt;""</formula>
    </cfRule>
  </conditionalFormatting>
  <conditionalFormatting sqref="AH7:AI7 A7:AF7">
    <cfRule type="expression" dxfId="1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152</v>
      </c>
      <c r="C7" s="35" t="s">
        <v>79</v>
      </c>
      <c r="D7" s="47">
        <f>SUM($D$8:$D$9)</f>
        <v>0</v>
      </c>
      <c r="E7" s="47">
        <f>SUM($E$8:$E$9)</f>
        <v>0</v>
      </c>
      <c r="F7" s="47">
        <f>SUM($F$8:$F$9)</f>
        <v>0</v>
      </c>
      <c r="G7" s="47">
        <f>SUM($G$8:$G$9)</f>
        <v>0</v>
      </c>
      <c r="H7" s="47">
        <f>SUM($H$8:$H$9)</f>
        <v>0</v>
      </c>
      <c r="I7" s="47">
        <f>SUM($I$8:$I$9)</f>
        <v>0</v>
      </c>
      <c r="J7" s="47">
        <f>SUM($J$8:$J$9)</f>
        <v>0</v>
      </c>
      <c r="K7" s="47">
        <f>SUM($K$8:$K$9)</f>
        <v>0</v>
      </c>
      <c r="L7" s="47">
        <f>SUM($L$8:$L$9)</f>
        <v>0</v>
      </c>
      <c r="M7" s="47">
        <f>SUM($M$8:$M$9)</f>
        <v>0</v>
      </c>
      <c r="N7" s="47">
        <f>SUM($N$8:$N$9)</f>
        <v>0</v>
      </c>
      <c r="O7" s="47">
        <f>SUM($O$8:$O$9)</f>
        <v>0</v>
      </c>
      <c r="P7" s="47">
        <f>SUM($P$8:$P$9)</f>
        <v>0</v>
      </c>
      <c r="Q7" s="47">
        <f>SUM($Q$8:$Q$9)</f>
        <v>0</v>
      </c>
      <c r="R7" s="47">
        <f>SUM($R$8:$R$9)</f>
        <v>0</v>
      </c>
      <c r="S7" s="47">
        <f>SUM($S$8:$S$9)</f>
        <v>0</v>
      </c>
      <c r="T7" s="47">
        <f>SUM($T$8:$T$9)</f>
        <v>0</v>
      </c>
      <c r="U7" s="47">
        <f>SUM($U$8:$U$9)</f>
        <v>0</v>
      </c>
      <c r="V7" s="47">
        <f>SUM($V$8:$V$9)</f>
        <v>0</v>
      </c>
      <c r="W7" s="47">
        <f>SUM($W$8:$W$9)</f>
        <v>0</v>
      </c>
      <c r="X7" s="47">
        <f>SUM($X$8:$X$9)</f>
        <v>0</v>
      </c>
      <c r="Y7" s="47">
        <f>SUM($Y$8:$Y$9)</f>
        <v>0</v>
      </c>
      <c r="Z7" s="47">
        <f>SUM($Z$8:$Z$9)</f>
        <v>0</v>
      </c>
      <c r="AA7" s="47">
        <f>SUM($AA$8:$AA$9)</f>
        <v>0</v>
      </c>
      <c r="AB7" s="47">
        <f>SUM($AB$8:$AB$9)</f>
        <v>0</v>
      </c>
      <c r="AC7" s="47">
        <f>SUM($AC$8:$AC$9)</f>
        <v>0</v>
      </c>
      <c r="AD7" s="47">
        <f>SUM($AD$8:$AD$9)</f>
        <v>0</v>
      </c>
      <c r="AE7" s="47">
        <f>SUM($AE$8:$AE$9)</f>
        <v>0</v>
      </c>
      <c r="AF7" s="47">
        <f>SUM($AF$8:$AF$9)</f>
        <v>0</v>
      </c>
      <c r="AG7" s="47">
        <f>SUM($AG$8:$AG$9)</f>
        <v>0</v>
      </c>
      <c r="AH7" s="47">
        <f>SUM($AH$8:$AH$9)</f>
        <v>0</v>
      </c>
      <c r="AI7" s="47">
        <f>SUM($AI$8:$AI$9)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B10" s="41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</row>
    <row r="11" spans="1:35" s="10" customFormat="1" ht="12" customHeight="1">
      <c r="B11" s="41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0:AG995">
    <cfRule type="expression" dxfId="142" priority="7" stopIfTrue="1">
      <formula>$A10&lt;&gt;""</formula>
    </cfRule>
  </conditionalFormatting>
  <conditionalFormatting sqref="AH10:AH997">
    <cfRule type="expression" dxfId="141" priority="11" stopIfTrue="1">
      <formula>$A10&lt;&gt;""</formula>
    </cfRule>
  </conditionalFormatting>
  <conditionalFormatting sqref="A10:AF997">
    <cfRule type="expression" dxfId="140" priority="8" stopIfTrue="1">
      <formula>$A10&lt;&gt;""</formula>
    </cfRule>
  </conditionalFormatting>
  <conditionalFormatting sqref="AG8">
    <cfRule type="expression" dxfId="139" priority="5" stopIfTrue="1">
      <formula>$A8&lt;&gt;""</formula>
    </cfRule>
  </conditionalFormatting>
  <conditionalFormatting sqref="AH8:AI8 A8:AF8">
    <cfRule type="expression" dxfId="138" priority="6" stopIfTrue="1">
      <formula>$A8&lt;&gt;""</formula>
    </cfRule>
  </conditionalFormatting>
  <conditionalFormatting sqref="AG9">
    <cfRule type="expression" dxfId="137" priority="3" stopIfTrue="1">
      <formula>$A9&lt;&gt;""</formula>
    </cfRule>
  </conditionalFormatting>
  <conditionalFormatting sqref="AH9:AI9 A9:AF9">
    <cfRule type="expression" dxfId="136" priority="4" stopIfTrue="1">
      <formula>$A9&lt;&gt;""</formula>
    </cfRule>
  </conditionalFormatting>
  <conditionalFormatting sqref="AG7">
    <cfRule type="expression" dxfId="135" priority="1" stopIfTrue="1">
      <formula>$A7&lt;&gt;""</formula>
    </cfRule>
  </conditionalFormatting>
  <conditionalFormatting sqref="AH7:AI7 A7:AF7">
    <cfRule type="expression" dxfId="1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2024-11-18T07:32:40Z</dcterms:modified>
</cp:coreProperties>
</file>