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4\Desktop\環境省廃棄物実態調査集約結果（17石川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O8" i="5"/>
  <c r="BO9" i="5"/>
  <c r="BO10" i="5"/>
  <c r="BO11" i="5"/>
  <c r="BO12" i="5"/>
  <c r="BO13" i="5"/>
  <c r="BO14" i="5"/>
  <c r="BI8" i="5"/>
  <c r="BI9" i="5"/>
  <c r="AV9" i="5" s="1"/>
  <c r="BI10" i="5"/>
  <c r="BI11" i="5"/>
  <c r="BI12" i="5"/>
  <c r="BI13" i="5"/>
  <c r="BI14" i="5"/>
  <c r="BC8" i="5"/>
  <c r="AV8" i="5" s="1"/>
  <c r="BC9" i="5"/>
  <c r="BC10" i="5"/>
  <c r="BC11" i="5"/>
  <c r="BC12" i="5"/>
  <c r="BC13" i="5"/>
  <c r="BC14" i="5"/>
  <c r="AV14" i="5" s="1"/>
  <c r="AW8" i="5"/>
  <c r="AW9" i="5"/>
  <c r="AW10" i="5"/>
  <c r="AV10" i="5" s="1"/>
  <c r="AW11" i="5"/>
  <c r="AW12" i="5"/>
  <c r="AV12" i="5" s="1"/>
  <c r="AW13" i="5"/>
  <c r="AV13" i="5" s="1"/>
  <c r="AW14" i="5"/>
  <c r="AV11" i="5"/>
  <c r="AP8" i="5"/>
  <c r="AP9" i="5"/>
  <c r="AP10" i="5"/>
  <c r="AP11" i="5"/>
  <c r="AC11" i="5" s="1"/>
  <c r="AB11" i="5" s="1"/>
  <c r="AP12" i="5"/>
  <c r="AP13" i="5"/>
  <c r="AP14" i="5"/>
  <c r="AJ8" i="5"/>
  <c r="AJ9" i="5"/>
  <c r="AJ10" i="5"/>
  <c r="AC10" i="5" s="1"/>
  <c r="AJ11" i="5"/>
  <c r="AJ12" i="5"/>
  <c r="AJ13" i="5"/>
  <c r="AJ14" i="5"/>
  <c r="AD8" i="5"/>
  <c r="AC8" i="5" s="1"/>
  <c r="AB8" i="5" s="1"/>
  <c r="AD9" i="5"/>
  <c r="AC9" i="5" s="1"/>
  <c r="AB9" i="5" s="1"/>
  <c r="AD10" i="5"/>
  <c r="AD11" i="5"/>
  <c r="AD12" i="5"/>
  <c r="AC12" i="5" s="1"/>
  <c r="AB12" i="5" s="1"/>
  <c r="AD13" i="5"/>
  <c r="AD14" i="5"/>
  <c r="AC14" i="5" s="1"/>
  <c r="AB14" i="5" s="1"/>
  <c r="AC13" i="5"/>
  <c r="AB13" i="5" s="1"/>
  <c r="DT8" i="4"/>
  <c r="DT9" i="4"/>
  <c r="DT10" i="4"/>
  <c r="DT11" i="4"/>
  <c r="DT12" i="4"/>
  <c r="DT13" i="4"/>
  <c r="DT14" i="4"/>
  <c r="DT15" i="4"/>
  <c r="DT16" i="4"/>
  <c r="DT17" i="4"/>
  <c r="DT18" i="4"/>
  <c r="DT19" i="4"/>
  <c r="DT20" i="4"/>
  <c r="DT21" i="4"/>
  <c r="DT22" i="4"/>
  <c r="DT23" i="4"/>
  <c r="DT24" i="4"/>
  <c r="DT25" i="4"/>
  <c r="DT26" i="4"/>
  <c r="DN8" i="4"/>
  <c r="DN9" i="4"/>
  <c r="DN10" i="4"/>
  <c r="DN11" i="4"/>
  <c r="DN12" i="4"/>
  <c r="DN13" i="4"/>
  <c r="DN14" i="4"/>
  <c r="DN15" i="4"/>
  <c r="DN16" i="4"/>
  <c r="DN17" i="4"/>
  <c r="DN18" i="4"/>
  <c r="DN19" i="4"/>
  <c r="DN20" i="4"/>
  <c r="DN21" i="4"/>
  <c r="DN22" i="4"/>
  <c r="DN23" i="4"/>
  <c r="DN24" i="4"/>
  <c r="DN25" i="4"/>
  <c r="DN26" i="4"/>
  <c r="DH8" i="4"/>
  <c r="DH9" i="4"/>
  <c r="DH10" i="4"/>
  <c r="CU10" i="4" s="1"/>
  <c r="DH11" i="4"/>
  <c r="DH12" i="4"/>
  <c r="DH13" i="4"/>
  <c r="DH14" i="4"/>
  <c r="DH15" i="4"/>
  <c r="DH16" i="4"/>
  <c r="CU16" i="4" s="1"/>
  <c r="DH17" i="4"/>
  <c r="DH18" i="4"/>
  <c r="DH19" i="4"/>
  <c r="DH20" i="4"/>
  <c r="DH21" i="4"/>
  <c r="DH22" i="4"/>
  <c r="CU22" i="4" s="1"/>
  <c r="DH23" i="4"/>
  <c r="DH24" i="4"/>
  <c r="DH25" i="4"/>
  <c r="DH26" i="4"/>
  <c r="DB8" i="4"/>
  <c r="DB9" i="4"/>
  <c r="CU9" i="4" s="1"/>
  <c r="DB10" i="4"/>
  <c r="DB11" i="4"/>
  <c r="DB12" i="4"/>
  <c r="DB13" i="4"/>
  <c r="DB14" i="4"/>
  <c r="DB15" i="4"/>
  <c r="CU15" i="4" s="1"/>
  <c r="DB16" i="4"/>
  <c r="DB17" i="4"/>
  <c r="DB18" i="4"/>
  <c r="DB19" i="4"/>
  <c r="DB20" i="4"/>
  <c r="DB21" i="4"/>
  <c r="CU21" i="4" s="1"/>
  <c r="DB22" i="4"/>
  <c r="DB23" i="4"/>
  <c r="DB24" i="4"/>
  <c r="DB25" i="4"/>
  <c r="DB26" i="4"/>
  <c r="CV8" i="4"/>
  <c r="CU8" i="4" s="1"/>
  <c r="CV9" i="4"/>
  <c r="CV10" i="4"/>
  <c r="CV11" i="4"/>
  <c r="CU11" i="4" s="1"/>
  <c r="CV12" i="4"/>
  <c r="CV13" i="4"/>
  <c r="CU13" i="4" s="1"/>
  <c r="CV14" i="4"/>
  <c r="CU14" i="4" s="1"/>
  <c r="CV15" i="4"/>
  <c r="CV16" i="4"/>
  <c r="CV17" i="4"/>
  <c r="CU17" i="4" s="1"/>
  <c r="CV18" i="4"/>
  <c r="CV19" i="4"/>
  <c r="CU19" i="4" s="1"/>
  <c r="CV20" i="4"/>
  <c r="CU20" i="4" s="1"/>
  <c r="CV21" i="4"/>
  <c r="CV22" i="4"/>
  <c r="CV23" i="4"/>
  <c r="CU23" i="4" s="1"/>
  <c r="CV24" i="4"/>
  <c r="CV25" i="4"/>
  <c r="CU25" i="4" s="1"/>
  <c r="CV26" i="4"/>
  <c r="CU26" i="4" s="1"/>
  <c r="CU12" i="4"/>
  <c r="CU18" i="4"/>
  <c r="CU24" i="4"/>
  <c r="CO8" i="4"/>
  <c r="CO9" i="4"/>
  <c r="CO10" i="4"/>
  <c r="CO11" i="4"/>
  <c r="CO12" i="4"/>
  <c r="CB12" i="4" s="1"/>
  <c r="CA12" i="4" s="1"/>
  <c r="CO13" i="4"/>
  <c r="CO14" i="4"/>
  <c r="CO15" i="4"/>
  <c r="CO16" i="4"/>
  <c r="CO17" i="4"/>
  <c r="CO18" i="4"/>
  <c r="CB18" i="4" s="1"/>
  <c r="CA18" i="4" s="1"/>
  <c r="CO19" i="4"/>
  <c r="CO20" i="4"/>
  <c r="CO21" i="4"/>
  <c r="CO22" i="4"/>
  <c r="CO23" i="4"/>
  <c r="CO24" i="4"/>
  <c r="CB24" i="4" s="1"/>
  <c r="CA24" i="4" s="1"/>
  <c r="CO25" i="4"/>
  <c r="CO26" i="4"/>
  <c r="CI8" i="4"/>
  <c r="CI9" i="4"/>
  <c r="CI10" i="4"/>
  <c r="CI11" i="4"/>
  <c r="CB11" i="4" s="1"/>
  <c r="CI12" i="4"/>
  <c r="CI13" i="4"/>
  <c r="CI14" i="4"/>
  <c r="CI15" i="4"/>
  <c r="CI16" i="4"/>
  <c r="CI17" i="4"/>
  <c r="CB17" i="4" s="1"/>
  <c r="CI18" i="4"/>
  <c r="CI19" i="4"/>
  <c r="CI20" i="4"/>
  <c r="CI21" i="4"/>
  <c r="CI22" i="4"/>
  <c r="CI23" i="4"/>
  <c r="CB23" i="4" s="1"/>
  <c r="CI24" i="4"/>
  <c r="CI25" i="4"/>
  <c r="CI26" i="4"/>
  <c r="CC8" i="4"/>
  <c r="CC9" i="4"/>
  <c r="CB9" i="4" s="1"/>
  <c r="CC10" i="4"/>
  <c r="CB10" i="4" s="1"/>
  <c r="CC11" i="4"/>
  <c r="CC12" i="4"/>
  <c r="CC13" i="4"/>
  <c r="CB13" i="4" s="1"/>
  <c r="CA13" i="4" s="1"/>
  <c r="CC14" i="4"/>
  <c r="CC15" i="4"/>
  <c r="CB15" i="4" s="1"/>
  <c r="CC16" i="4"/>
  <c r="CB16" i="4" s="1"/>
  <c r="CC17" i="4"/>
  <c r="CC18" i="4"/>
  <c r="CC19" i="4"/>
  <c r="CB19" i="4" s="1"/>
  <c r="CA19" i="4" s="1"/>
  <c r="CC20" i="4"/>
  <c r="CC21" i="4"/>
  <c r="CB21" i="4" s="1"/>
  <c r="CC22" i="4"/>
  <c r="CB22" i="4" s="1"/>
  <c r="CC23" i="4"/>
  <c r="CC24" i="4"/>
  <c r="CC25" i="4"/>
  <c r="CB25" i="4" s="1"/>
  <c r="CA25" i="4" s="1"/>
  <c r="CC26" i="4"/>
  <c r="CB8" i="4"/>
  <c r="CB14" i="4"/>
  <c r="CB20" i="4"/>
  <c r="CB26" i="4"/>
  <c r="CA26" i="4" s="1"/>
  <c r="BU8" i="4"/>
  <c r="BU9" i="4"/>
  <c r="BU10" i="4"/>
  <c r="BU11" i="4"/>
  <c r="BU12" i="4"/>
  <c r="BU13" i="4"/>
  <c r="BU14" i="4"/>
  <c r="BU15" i="4"/>
  <c r="BU16" i="4"/>
  <c r="BU17" i="4"/>
  <c r="BU18" i="4"/>
  <c r="BU19" i="4"/>
  <c r="BU20" i="4"/>
  <c r="BU21" i="4"/>
  <c r="BU22" i="4"/>
  <c r="BU23" i="4"/>
  <c r="BU24" i="4"/>
  <c r="BU25" i="4"/>
  <c r="BU26" i="4"/>
  <c r="BO8" i="4"/>
  <c r="BO9" i="4"/>
  <c r="BO10" i="4"/>
  <c r="BO11" i="4"/>
  <c r="BO12" i="4"/>
  <c r="BO13" i="4"/>
  <c r="BO14" i="4"/>
  <c r="BO15" i="4"/>
  <c r="BO16" i="4"/>
  <c r="BO17" i="4"/>
  <c r="BO18" i="4"/>
  <c r="BO19" i="4"/>
  <c r="BO20" i="4"/>
  <c r="BO21" i="4"/>
  <c r="BO22" i="4"/>
  <c r="BO23" i="4"/>
  <c r="BO24" i="4"/>
  <c r="BO25" i="4"/>
  <c r="BO26" i="4"/>
  <c r="BI8" i="4"/>
  <c r="BI9" i="4"/>
  <c r="BI10" i="4"/>
  <c r="BI11" i="4"/>
  <c r="AV11" i="4" s="1"/>
  <c r="BI12" i="4"/>
  <c r="BI13" i="4"/>
  <c r="BI14" i="4"/>
  <c r="BI15" i="4"/>
  <c r="BI16" i="4"/>
  <c r="BI17" i="4"/>
  <c r="AV17" i="4" s="1"/>
  <c r="BI18" i="4"/>
  <c r="BI19" i="4"/>
  <c r="BI20" i="4"/>
  <c r="BI21" i="4"/>
  <c r="BI22" i="4"/>
  <c r="BI23" i="4"/>
  <c r="AV23" i="4" s="1"/>
  <c r="BI24" i="4"/>
  <c r="BI25" i="4"/>
  <c r="BI26" i="4"/>
  <c r="BC8" i="4"/>
  <c r="BC9" i="4"/>
  <c r="BC10" i="4"/>
  <c r="AV10" i="4" s="1"/>
  <c r="BC11" i="4"/>
  <c r="BC12" i="4"/>
  <c r="BC13" i="4"/>
  <c r="BC14" i="4"/>
  <c r="BC15" i="4"/>
  <c r="BC16" i="4"/>
  <c r="AV16" i="4" s="1"/>
  <c r="BC17" i="4"/>
  <c r="BC18" i="4"/>
  <c r="BC19" i="4"/>
  <c r="BC20" i="4"/>
  <c r="BC21" i="4"/>
  <c r="BC22" i="4"/>
  <c r="AV22" i="4" s="1"/>
  <c r="BC23" i="4"/>
  <c r="BC24" i="4"/>
  <c r="BC25" i="4"/>
  <c r="BC26" i="4"/>
  <c r="AW8" i="4"/>
  <c r="AV8" i="4" s="1"/>
  <c r="AW9" i="4"/>
  <c r="AV9" i="4" s="1"/>
  <c r="AW10" i="4"/>
  <c r="AW11" i="4"/>
  <c r="AW12" i="4"/>
  <c r="AV12" i="4" s="1"/>
  <c r="AW13" i="4"/>
  <c r="AW14" i="4"/>
  <c r="AV14" i="4" s="1"/>
  <c r="AW15" i="4"/>
  <c r="AV15" i="4" s="1"/>
  <c r="AW16" i="4"/>
  <c r="AW17" i="4"/>
  <c r="AW18" i="4"/>
  <c r="AV18" i="4" s="1"/>
  <c r="AW19" i="4"/>
  <c r="AW20" i="4"/>
  <c r="AV20" i="4" s="1"/>
  <c r="AW21" i="4"/>
  <c r="AV21" i="4" s="1"/>
  <c r="AW22" i="4"/>
  <c r="AW23" i="4"/>
  <c r="AW24" i="4"/>
  <c r="AV24" i="4" s="1"/>
  <c r="AW25" i="4"/>
  <c r="AW26" i="4"/>
  <c r="AV26" i="4" s="1"/>
  <c r="AV13" i="4"/>
  <c r="AV19" i="4"/>
  <c r="AV25" i="4"/>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J8" i="4"/>
  <c r="AJ9" i="4"/>
  <c r="AJ10" i="4"/>
  <c r="AJ11" i="4"/>
  <c r="AJ12" i="4"/>
  <c r="AC12" i="4" s="1"/>
  <c r="AB12" i="4" s="1"/>
  <c r="AJ13" i="4"/>
  <c r="AJ14" i="4"/>
  <c r="AJ15" i="4"/>
  <c r="AJ16" i="4"/>
  <c r="AJ17" i="4"/>
  <c r="AJ18" i="4"/>
  <c r="AC18" i="4" s="1"/>
  <c r="AB18" i="4" s="1"/>
  <c r="AJ19" i="4"/>
  <c r="AJ20" i="4"/>
  <c r="AJ21" i="4"/>
  <c r="AJ22" i="4"/>
  <c r="AJ23" i="4"/>
  <c r="AJ24" i="4"/>
  <c r="AC24" i="4" s="1"/>
  <c r="AB24" i="4" s="1"/>
  <c r="AJ25" i="4"/>
  <c r="AJ26" i="4"/>
  <c r="AD8" i="4"/>
  <c r="AC8" i="4" s="1"/>
  <c r="AB8" i="4" s="1"/>
  <c r="AD9" i="4"/>
  <c r="AD10" i="4"/>
  <c r="AC10" i="4" s="1"/>
  <c r="AD11" i="4"/>
  <c r="AC11" i="4" s="1"/>
  <c r="AD12" i="4"/>
  <c r="AD13" i="4"/>
  <c r="AD14" i="4"/>
  <c r="AC14" i="4" s="1"/>
  <c r="AB14" i="4" s="1"/>
  <c r="AD15" i="4"/>
  <c r="AD16" i="4"/>
  <c r="AC16" i="4" s="1"/>
  <c r="AD17" i="4"/>
  <c r="AC17" i="4" s="1"/>
  <c r="AD18" i="4"/>
  <c r="AD19" i="4"/>
  <c r="AD20" i="4"/>
  <c r="AC20" i="4" s="1"/>
  <c r="AB20" i="4" s="1"/>
  <c r="AD21" i="4"/>
  <c r="AD22" i="4"/>
  <c r="AC22" i="4" s="1"/>
  <c r="AD23" i="4"/>
  <c r="AC23" i="4" s="1"/>
  <c r="AD24" i="4"/>
  <c r="AD25" i="4"/>
  <c r="AD26" i="4"/>
  <c r="AC26" i="4" s="1"/>
  <c r="AB26" i="4" s="1"/>
  <c r="AC9" i="4"/>
  <c r="AB9" i="4" s="1"/>
  <c r="AC15" i="4"/>
  <c r="AC21"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9" i="3"/>
  <c r="Y8" i="3"/>
  <c r="Y9" i="3"/>
  <c r="Y10" i="3"/>
  <c r="Y11" i="3"/>
  <c r="Y12" i="3"/>
  <c r="Y13" i="3"/>
  <c r="Y14" i="3"/>
  <c r="X8" i="3"/>
  <c r="X9" i="3"/>
  <c r="X10" i="3"/>
  <c r="X11" i="3"/>
  <c r="X12" i="3"/>
  <c r="X13" i="3"/>
  <c r="X14" i="3"/>
  <c r="Q8" i="3"/>
  <c r="Z8" i="3" s="1"/>
  <c r="Q9" i="3"/>
  <c r="Q10" i="3"/>
  <c r="M10" i="3" s="1"/>
  <c r="V10" i="3" s="1"/>
  <c r="Q11" i="3"/>
  <c r="Z11" i="3" s="1"/>
  <c r="Q12" i="3"/>
  <c r="Z12" i="3" s="1"/>
  <c r="Q13" i="3"/>
  <c r="Z13" i="3" s="1"/>
  <c r="Q14" i="3"/>
  <c r="Z14" i="3" s="1"/>
  <c r="N8" i="3"/>
  <c r="N9" i="3"/>
  <c r="W9" i="3" s="1"/>
  <c r="N10" i="3"/>
  <c r="W10" i="3" s="1"/>
  <c r="N11" i="3"/>
  <c r="W11" i="3" s="1"/>
  <c r="N12" i="3"/>
  <c r="N13" i="3"/>
  <c r="N14" i="3"/>
  <c r="M8" i="3"/>
  <c r="V8" i="3" s="1"/>
  <c r="M14" i="3"/>
  <c r="H8" i="3"/>
  <c r="D8" i="3" s="1"/>
  <c r="H9" i="3"/>
  <c r="D9" i="3" s="1"/>
  <c r="H10" i="3"/>
  <c r="D10" i="3" s="1"/>
  <c r="H11" i="3"/>
  <c r="H12" i="3"/>
  <c r="H13" i="3"/>
  <c r="D13" i="3" s="1"/>
  <c r="H14" i="3"/>
  <c r="D14" i="3" s="1"/>
  <c r="E8" i="3"/>
  <c r="W8" i="3" s="1"/>
  <c r="E9" i="3"/>
  <c r="E10" i="3"/>
  <c r="E11" i="3"/>
  <c r="E12" i="3"/>
  <c r="W12" i="3" s="1"/>
  <c r="E13" i="3"/>
  <c r="W13" i="3" s="1"/>
  <c r="E14" i="3"/>
  <c r="W14" i="3" s="1"/>
  <c r="D11"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Z11" i="2" s="1"/>
  <c r="Q12" i="2"/>
  <c r="Q13" i="2"/>
  <c r="M13" i="2" s="1"/>
  <c r="Q14" i="2"/>
  <c r="Z14" i="2" s="1"/>
  <c r="Q15" i="2"/>
  <c r="Z15" i="2" s="1"/>
  <c r="Q16" i="2"/>
  <c r="Z16" i="2" s="1"/>
  <c r="Q17" i="2"/>
  <c r="Z17" i="2" s="1"/>
  <c r="Q18" i="2"/>
  <c r="Q19" i="2"/>
  <c r="M19" i="2" s="1"/>
  <c r="Q20" i="2"/>
  <c r="Z20" i="2" s="1"/>
  <c r="Q21" i="2"/>
  <c r="Z21" i="2" s="1"/>
  <c r="Q22" i="2"/>
  <c r="Z22" i="2" s="1"/>
  <c r="Q23" i="2"/>
  <c r="Z23" i="2" s="1"/>
  <c r="Q24" i="2"/>
  <c r="Q25" i="2"/>
  <c r="M25" i="2" s="1"/>
  <c r="Q26" i="2"/>
  <c r="Z26" i="2" s="1"/>
  <c r="N8" i="2"/>
  <c r="W8" i="2" s="1"/>
  <c r="N9" i="2"/>
  <c r="N10" i="2"/>
  <c r="M10" i="2" s="1"/>
  <c r="N11" i="2"/>
  <c r="W11" i="2" s="1"/>
  <c r="N12" i="2"/>
  <c r="W12" i="2" s="1"/>
  <c r="N13" i="2"/>
  <c r="W13" i="2" s="1"/>
  <c r="N14" i="2"/>
  <c r="W14" i="2" s="1"/>
  <c r="N15" i="2"/>
  <c r="N16" i="2"/>
  <c r="M16" i="2" s="1"/>
  <c r="N17" i="2"/>
  <c r="W17" i="2" s="1"/>
  <c r="N18" i="2"/>
  <c r="W18" i="2" s="1"/>
  <c r="N19" i="2"/>
  <c r="W19" i="2" s="1"/>
  <c r="N20" i="2"/>
  <c r="W20" i="2" s="1"/>
  <c r="N21" i="2"/>
  <c r="N22" i="2"/>
  <c r="M22" i="2" s="1"/>
  <c r="N23" i="2"/>
  <c r="W23" i="2" s="1"/>
  <c r="N24" i="2"/>
  <c r="W24" i="2" s="1"/>
  <c r="N25" i="2"/>
  <c r="W25" i="2" s="1"/>
  <c r="N26" i="2"/>
  <c r="W26" i="2" s="1"/>
  <c r="M9" i="2"/>
  <c r="M11" i="2"/>
  <c r="V11" i="2" s="1"/>
  <c r="M15" i="2"/>
  <c r="M17" i="2"/>
  <c r="M21" i="2"/>
  <c r="M23" i="2"/>
  <c r="H8" i="2"/>
  <c r="H9" i="2"/>
  <c r="H10" i="2"/>
  <c r="D10" i="2" s="1"/>
  <c r="H11" i="2"/>
  <c r="D11" i="2" s="1"/>
  <c r="H12" i="2"/>
  <c r="H13" i="2"/>
  <c r="H14" i="2"/>
  <c r="H15" i="2"/>
  <c r="H16" i="2"/>
  <c r="D16" i="2" s="1"/>
  <c r="H17" i="2"/>
  <c r="D17" i="2" s="1"/>
  <c r="H18" i="2"/>
  <c r="H19" i="2"/>
  <c r="H20" i="2"/>
  <c r="H21" i="2"/>
  <c r="H22" i="2"/>
  <c r="D22" i="2" s="1"/>
  <c r="H23" i="2"/>
  <c r="D23" i="2" s="1"/>
  <c r="H24" i="2"/>
  <c r="H25" i="2"/>
  <c r="H26" i="2"/>
  <c r="E8" i="2"/>
  <c r="E9" i="2"/>
  <c r="D9" i="2" s="1"/>
  <c r="V9" i="2" s="1"/>
  <c r="E10" i="2"/>
  <c r="W10" i="2" s="1"/>
  <c r="E11" i="2"/>
  <c r="E12" i="2"/>
  <c r="E13" i="2"/>
  <c r="D13" i="2" s="1"/>
  <c r="E14" i="2"/>
  <c r="E15" i="2"/>
  <c r="W15" i="2" s="1"/>
  <c r="E16" i="2"/>
  <c r="W16" i="2" s="1"/>
  <c r="E17" i="2"/>
  <c r="E18" i="2"/>
  <c r="E19" i="2"/>
  <c r="D19" i="2" s="1"/>
  <c r="E20" i="2"/>
  <c r="E21" i="2"/>
  <c r="W21" i="2" s="1"/>
  <c r="E22" i="2"/>
  <c r="W22" i="2" s="1"/>
  <c r="E23" i="2"/>
  <c r="E24" i="2"/>
  <c r="E25" i="2"/>
  <c r="D25" i="2" s="1"/>
  <c r="E26" i="2"/>
  <c r="D8" i="2"/>
  <c r="D12" i="2"/>
  <c r="D14" i="2"/>
  <c r="D18" i="2"/>
  <c r="D20" i="2"/>
  <c r="D24" i="2"/>
  <c r="D26" i="2"/>
  <c r="V22" i="2" l="1"/>
  <c r="V16" i="2"/>
  <c r="CA14" i="4"/>
  <c r="CA22" i="4"/>
  <c r="CA16" i="4"/>
  <c r="CA10" i="4"/>
  <c r="CA17" i="4"/>
  <c r="CA11" i="4"/>
  <c r="V23" i="2"/>
  <c r="CA8" i="4"/>
  <c r="CA21" i="4"/>
  <c r="CA15" i="4"/>
  <c r="CA9" i="4"/>
  <c r="AB10" i="5"/>
  <c r="AB21" i="4"/>
  <c r="AB23" i="4"/>
  <c r="AB17" i="4"/>
  <c r="AB11" i="4"/>
  <c r="V17" i="2"/>
  <c r="V25" i="2"/>
  <c r="V19" i="2"/>
  <c r="V13" i="2"/>
  <c r="V14" i="3"/>
  <c r="AB15" i="4"/>
  <c r="AB22" i="4"/>
  <c r="AB16" i="4"/>
  <c r="AB10" i="4"/>
  <c r="V10" i="2"/>
  <c r="CA20" i="4"/>
  <c r="CA23" i="4"/>
  <c r="W9" i="2"/>
  <c r="D21" i="2"/>
  <c r="V21" i="2" s="1"/>
  <c r="D15" i="2"/>
  <c r="V15" i="2" s="1"/>
  <c r="M24" i="2"/>
  <c r="V24" i="2" s="1"/>
  <c r="M18" i="2"/>
  <c r="V18" i="2" s="1"/>
  <c r="M12" i="2"/>
  <c r="V12" i="2" s="1"/>
  <c r="Z25" i="2"/>
  <c r="Z19" i="2"/>
  <c r="Z13" i="2"/>
  <c r="D12" i="3"/>
  <c r="M9" i="3"/>
  <c r="V9" i="3" s="1"/>
  <c r="Z10" i="3"/>
  <c r="M13" i="3"/>
  <c r="V13" i="3" s="1"/>
  <c r="M12" i="3"/>
  <c r="V12" i="3" s="1"/>
  <c r="M26" i="2"/>
  <c r="V26" i="2" s="1"/>
  <c r="M20" i="2"/>
  <c r="V20" i="2" s="1"/>
  <c r="M14" i="2"/>
  <c r="V14" i="2" s="1"/>
  <c r="M8" i="2"/>
  <c r="V8" i="2" s="1"/>
  <c r="M11" i="3"/>
  <c r="V11"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<sst xmlns="http://schemas.openxmlformats.org/spreadsheetml/2006/main" count="2861" uniqueCount="202">
  <si>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</si>
  <si>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</si>
  <si>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</si>
  <si>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</si>
  <si>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</si>
  <si>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</si>
  <si>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</si>
  <si>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</si>
  <si>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</si>
  <si>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</si>
  <si>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</si>
  <si>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</si>
  <si>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</si>
  <si>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</si>
  <si>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</si>
  <si>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</si>
  <si>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</si>
  <si>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</si>
  <si>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</si>
  <si>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</si>
  <si>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</si>
  <si>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</si>
  <si>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</si>
  <si>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</si>
  <si>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</si>
  <si>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</si>
  <si>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</si>
  <si>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</si>
  <si>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</si>
  <si>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</si>
  <si>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</si>
  <si>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</si>
  <si>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</si>
  <si>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</si>
  <si>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</si>
  <si>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</si>
  <si>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</si>
  <si>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</si>
  <si>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</si>
  <si>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</si>
  <si>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</si>
  <si>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</si>
  <si>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</si>
  <si>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</si>
  <si>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</si>
  <si>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</si>
  <si>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</si>
  <si>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</si>
  <si>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</si>
  <si>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</si>
  <si>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</si>
  <si>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</si>
  <si>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</si>
  <si>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</si>
  <si>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</si>
  <si>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</si>
  <si>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</si>
  <si>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</si>
  <si>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</si>
  <si>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</si>
  <si>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</si>
  <si>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</si>
  <si>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</si>
  <si>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</si>
  <si>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</si>
  <si>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</si>
  <si>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</si>
  <si>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</si>
  <si>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</si>
  <si>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</si>
  <si>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</si>
  <si>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</si>
  <si>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</si>
  <si>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</si>
  <si>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</si>
  <si>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</si>
  <si>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</si>
  <si>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</si>
  <si>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</si>
  <si>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</si>
  <si>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</si>
  <si>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</si>
  <si>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</si>
  <si>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</si>
  <si>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</si>
  <si>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</si>
  <si>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</si>
  <si>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</si>
  <si>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</si>
  <si>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</si>
  <si>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</si>
  <si>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</si>
  <si>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</si>
  <si>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</si>
  <si>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</si>
  <si>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</si>
  <si>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</si>
  <si>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</si>
  <si>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</si>
  <si>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</si>
  <si>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</si>
  <si>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</si>
  <si>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</si>
  <si>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</si>
  <si>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</si>
  <si>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</si>
  <si>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</si>
  <si>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</si>
  <si>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</si>
  <si>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</si>
  <si>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</si>
  <si>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</si>
  <si>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</si>
  <si>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</si>
  <si>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</si>
  <si>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</si>
  <si>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</si>
  <si>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</si>
  <si>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</si>
  <si>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</si>
  <si>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</si>
  <si>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</si>
  <si>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</si>
  <si>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</si>
  <si>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</si>
  <si>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</si>
  <si>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石川県</t>
  </si>
  <si>
    <t>17000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</si>
  <si>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</si>
  <si>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</si>
  <si>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</si>
  <si>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</si>
  <si>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</si>
  <si>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</si>
  <si>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</si>
  <si>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</si>
  <si>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17201</t>
  </si>
  <si>
    <t>金沢市</t>
  </si>
  <si>
    <t>-</t>
  </si>
  <si>
    <t/>
  </si>
  <si>
    <t>17202</t>
  </si>
  <si>
    <t>七尾市</t>
  </si>
  <si>
    <t>コンパクター</t>
  </si>
  <si>
    <t>17203</t>
  </si>
  <si>
    <t>小松市</t>
  </si>
  <si>
    <t>17204</t>
  </si>
  <si>
    <t>輪島市</t>
  </si>
  <si>
    <t>17205</t>
  </si>
  <si>
    <t>珠洲市</t>
  </si>
  <si>
    <t>17206</t>
  </si>
  <si>
    <t>加賀市</t>
  </si>
  <si>
    <t>トラック（平ボディー）</t>
  </si>
  <si>
    <t>トラック（保冷車）</t>
  </si>
  <si>
    <t>トラック（コンテナ）</t>
  </si>
  <si>
    <t>リーチローダー</t>
  </si>
  <si>
    <t>粗破砕機</t>
  </si>
  <si>
    <t>17207</t>
  </si>
  <si>
    <t>羽咋市</t>
  </si>
  <si>
    <t>17209</t>
  </si>
  <si>
    <t>かほく市</t>
  </si>
  <si>
    <t>17210</t>
  </si>
  <si>
    <t>白山市</t>
  </si>
  <si>
    <t>ヒアブ車</t>
  </si>
  <si>
    <t>清掃車</t>
  </si>
  <si>
    <t>タンク車</t>
  </si>
  <si>
    <t>17211</t>
  </si>
  <si>
    <t>能美市</t>
  </si>
  <si>
    <t>17212</t>
  </si>
  <si>
    <t>野々市市</t>
  </si>
  <si>
    <t>17324</t>
  </si>
  <si>
    <t>川北町</t>
  </si>
  <si>
    <t>17361</t>
  </si>
  <si>
    <t>津幡町</t>
  </si>
  <si>
    <t>17365</t>
  </si>
  <si>
    <t>内灘町</t>
  </si>
  <si>
    <t>17384</t>
  </si>
  <si>
    <t>志賀町</t>
  </si>
  <si>
    <t>17386</t>
  </si>
  <si>
    <t>宝達志水町</t>
  </si>
  <si>
    <t>17407</t>
  </si>
  <si>
    <t>中能登町</t>
  </si>
  <si>
    <t>17461</t>
  </si>
  <si>
    <t>穴水町</t>
  </si>
  <si>
    <t>17463</t>
  </si>
  <si>
    <t>能登町</t>
  </si>
  <si>
    <t>17821</t>
  </si>
  <si>
    <t>河北郡市広域事務組合</t>
  </si>
  <si>
    <t>○</t>
  </si>
  <si>
    <t>17826</t>
  </si>
  <si>
    <t>輪島市穴水町環境衛生施設組合</t>
  </si>
  <si>
    <t>フォークリフト</t>
  </si>
  <si>
    <t>パワーショベル</t>
  </si>
  <si>
    <t>17837</t>
  </si>
  <si>
    <t>羽咋郡市広域圏事務組合</t>
  </si>
  <si>
    <t>17841</t>
  </si>
  <si>
    <t>白山野々市広域事務組合</t>
  </si>
  <si>
    <t>17848</t>
  </si>
  <si>
    <t>南加賀広域圏事務組合</t>
  </si>
  <si>
    <t>17855</t>
  </si>
  <si>
    <t>奥能登クリーン組合</t>
  </si>
  <si>
    <t>17856</t>
  </si>
  <si>
    <t>石川北部アール・ディ・エフ広域処理組合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</si>
</sst>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2</v>
      </c>
      <c r="E7" s="53">
        <f t="shared" si="0"/>
        <v>1</v>
      </c>
      <c r="F7" s="53">
        <f t="shared" si="0"/>
        <v>5</v>
      </c>
      <c r="G7" s="53">
        <f t="shared" si="0"/>
        <v>4</v>
      </c>
      <c r="H7" s="53">
        <f t="shared" si="0"/>
        <v>1</v>
      </c>
      <c r="I7" s="53">
        <f t="shared" si="0"/>
        <v>5</v>
      </c>
      <c r="J7" s="53">
        <f t="shared" si="0"/>
        <v>5</v>
      </c>
      <c r="K7" s="53">
        <f t="shared" si="0"/>
        <v>4</v>
      </c>
      <c r="L7" s="53">
        <f t="shared" si="0"/>
        <v>0</v>
      </c>
      <c r="M7" s="53">
        <f t="shared" si="0"/>
        <v>3</v>
      </c>
      <c r="N7" s="53">
        <f t="shared" si="0"/>
        <v>1</v>
      </c>
      <c r="O7" s="53">
        <f t="shared" si="0"/>
        <v>3</v>
      </c>
      <c r="P7" s="53">
        <f t="shared" si="0"/>
        <v>3</v>
      </c>
      <c r="Q7" s="53">
        <f t="shared" si="0"/>
        <v>1</v>
      </c>
      <c r="R7" s="53">
        <f t="shared" si="0"/>
        <v>4</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1</v>
      </c>
      <c r="AC7" s="53">
        <f t="shared" si="1"/>
        <v>1</v>
      </c>
      <c r="AD7" s="53">
        <f>50-(COUNTBLANK(AD$8:AD$57))</f>
        <v>1</v>
      </c>
      <c r="AE7" s="53">
        <f t="shared" si="1"/>
        <v>1</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185</v>
      </c>
      <c r="C8" s="47" t="s">
        <v>186</v>
      </c>
      <c r="D8" s="47"/>
      <c r="E8" s="47" t="s">
        <v>187</v>
      </c>
      <c r="F8" s="47" t="s">
        <v>187</v>
      </c>
      <c r="G8" s="47" t="s">
        <v>187</v>
      </c>
      <c r="H8" s="47" t="s">
        <v>187</v>
      </c>
      <c r="I8" s="47" t="s">
        <v>187</v>
      </c>
      <c r="J8" s="47" t="s">
        <v>187</v>
      </c>
      <c r="K8" s="47" t="s">
        <v>187</v>
      </c>
      <c r="L8" s="47"/>
      <c r="M8" s="47"/>
      <c r="N8" s="47" t="s">
        <v>187</v>
      </c>
      <c r="O8" s="47" t="s">
        <v>187</v>
      </c>
      <c r="P8" s="47" t="s">
        <v>187</v>
      </c>
      <c r="Q8" s="47" t="s">
        <v>187</v>
      </c>
      <c r="R8" s="47" t="s">
        <v>187</v>
      </c>
      <c r="S8" s="47"/>
      <c r="T8" s="47"/>
      <c r="U8" s="47">
        <v>3</v>
      </c>
      <c r="V8" s="49" t="s">
        <v>158</v>
      </c>
      <c r="W8" s="47" t="s">
        <v>159</v>
      </c>
      <c r="X8" s="49" t="s">
        <v>171</v>
      </c>
      <c r="Y8" s="47" t="s">
        <v>172</v>
      </c>
      <c r="Z8" s="49" t="s">
        <v>173</v>
      </c>
      <c r="AA8" s="47" t="s">
        <v>174</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188</v>
      </c>
      <c r="C9" s="47" t="s">
        <v>189</v>
      </c>
      <c r="D9" s="47"/>
      <c r="E9" s="47"/>
      <c r="F9" s="47" t="s">
        <v>187</v>
      </c>
      <c r="G9" s="47" t="s">
        <v>187</v>
      </c>
      <c r="H9" s="47"/>
      <c r="I9" s="47" t="s">
        <v>187</v>
      </c>
      <c r="J9" s="47" t="s">
        <v>187</v>
      </c>
      <c r="K9" s="47" t="s">
        <v>187</v>
      </c>
      <c r="L9" s="47"/>
      <c r="M9" s="47" t="s">
        <v>187</v>
      </c>
      <c r="N9" s="47"/>
      <c r="O9" s="47"/>
      <c r="P9" s="47"/>
      <c r="Q9" s="47"/>
      <c r="R9" s="47"/>
      <c r="S9" s="47"/>
      <c r="T9" s="47"/>
      <c r="U9" s="47">
        <v>2</v>
      </c>
      <c r="V9" s="49" t="s">
        <v>145</v>
      </c>
      <c r="W9" s="47" t="s">
        <v>146</v>
      </c>
      <c r="X9" s="49" t="s">
        <v>181</v>
      </c>
      <c r="Y9" s="47" t="s">
        <v>182</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192</v>
      </c>
      <c r="C10" s="47" t="s">
        <v>193</v>
      </c>
      <c r="D10" s="47"/>
      <c r="E10" s="47"/>
      <c r="F10" s="47" t="s">
        <v>187</v>
      </c>
      <c r="G10" s="47" t="s">
        <v>187</v>
      </c>
      <c r="H10" s="47"/>
      <c r="I10" s="47" t="s">
        <v>187</v>
      </c>
      <c r="J10" s="47" t="s">
        <v>187</v>
      </c>
      <c r="K10" s="47" t="s">
        <v>187</v>
      </c>
      <c r="L10" s="47"/>
      <c r="M10" s="47"/>
      <c r="N10" s="47"/>
      <c r="O10" s="47" t="s">
        <v>187</v>
      </c>
      <c r="P10" s="47" t="s">
        <v>187</v>
      </c>
      <c r="Q10" s="47"/>
      <c r="R10" s="47" t="s">
        <v>187</v>
      </c>
      <c r="S10" s="47"/>
      <c r="T10" s="47"/>
      <c r="U10" s="47">
        <v>3</v>
      </c>
      <c r="V10" s="49" t="s">
        <v>156</v>
      </c>
      <c r="W10" s="47" t="s">
        <v>157</v>
      </c>
      <c r="X10" s="49" t="s">
        <v>177</v>
      </c>
      <c r="Y10" s="47" t="s">
        <v>178</v>
      </c>
      <c r="Z10" s="49" t="s">
        <v>175</v>
      </c>
      <c r="AA10" s="47" t="s">
        <v>176</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194</v>
      </c>
      <c r="C11" s="47" t="s">
        <v>195</v>
      </c>
      <c r="D11" s="47"/>
      <c r="E11" s="47"/>
      <c r="F11" s="47" t="s">
        <v>187</v>
      </c>
      <c r="G11" s="47" t="s">
        <v>187</v>
      </c>
      <c r="H11" s="47"/>
      <c r="I11" s="47" t="s">
        <v>187</v>
      </c>
      <c r="J11" s="47" t="s">
        <v>187</v>
      </c>
      <c r="K11" s="47" t="s">
        <v>187</v>
      </c>
      <c r="L11" s="47"/>
      <c r="M11" s="47"/>
      <c r="N11" s="47"/>
      <c r="O11" s="47"/>
      <c r="P11" s="47"/>
      <c r="Q11" s="47"/>
      <c r="R11" s="47" t="s">
        <v>187</v>
      </c>
      <c r="S11" s="47"/>
      <c r="T11" s="47"/>
      <c r="U11" s="47">
        <v>3</v>
      </c>
      <c r="V11" s="49" t="s">
        <v>160</v>
      </c>
      <c r="W11" s="47" t="s">
        <v>161</v>
      </c>
      <c r="X11" s="49" t="s">
        <v>167</v>
      </c>
      <c r="Y11" s="47" t="s">
        <v>168</v>
      </c>
      <c r="Z11" s="49" t="s">
        <v>169</v>
      </c>
      <c r="AA11" s="47" t="s">
        <v>170</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196</v>
      </c>
      <c r="C12" s="47" t="s">
        <v>197</v>
      </c>
      <c r="D12" s="47" t="s">
        <v>187</v>
      </c>
      <c r="E12" s="47"/>
      <c r="F12" s="47"/>
      <c r="G12" s="47"/>
      <c r="H12" s="47"/>
      <c r="I12" s="47"/>
      <c r="J12" s="47"/>
      <c r="K12" s="47"/>
      <c r="L12" s="47"/>
      <c r="M12" s="47"/>
      <c r="N12" s="47"/>
      <c r="O12" s="47" t="s">
        <v>187</v>
      </c>
      <c r="P12" s="47" t="s">
        <v>187</v>
      </c>
      <c r="Q12" s="47"/>
      <c r="R12" s="47" t="s">
        <v>187</v>
      </c>
      <c r="S12" s="47"/>
      <c r="T12" s="47"/>
      <c r="U12" s="47">
        <v>2</v>
      </c>
      <c r="V12" s="49" t="s">
        <v>143</v>
      </c>
      <c r="W12" s="47" t="s">
        <v>144</v>
      </c>
      <c r="X12" s="49" t="s">
        <v>149</v>
      </c>
      <c r="Y12" s="47" t="s">
        <v>150</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198</v>
      </c>
      <c r="C13" s="47" t="s">
        <v>199</v>
      </c>
      <c r="D13" s="47"/>
      <c r="E13" s="47"/>
      <c r="F13" s="47" t="s">
        <v>187</v>
      </c>
      <c r="G13" s="47"/>
      <c r="H13" s="47"/>
      <c r="I13" s="47" t="s">
        <v>187</v>
      </c>
      <c r="J13" s="47" t="s">
        <v>187</v>
      </c>
      <c r="K13" s="47"/>
      <c r="L13" s="47"/>
      <c r="M13" s="47" t="s">
        <v>187</v>
      </c>
      <c r="N13" s="47"/>
      <c r="O13" s="47"/>
      <c r="P13" s="47"/>
      <c r="Q13" s="47"/>
      <c r="R13" s="47"/>
      <c r="S13" s="47"/>
      <c r="T13" s="47"/>
      <c r="U13" s="47">
        <v>2</v>
      </c>
      <c r="V13" s="49" t="s">
        <v>147</v>
      </c>
      <c r="W13" s="47" t="s">
        <v>148</v>
      </c>
      <c r="X13" s="49" t="s">
        <v>183</v>
      </c>
      <c r="Y13" s="47" t="s">
        <v>184</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200</v>
      </c>
      <c r="C14" s="47" t="s">
        <v>201</v>
      </c>
      <c r="D14" s="47" t="s">
        <v>187</v>
      </c>
      <c r="E14" s="47"/>
      <c r="F14" s="47"/>
      <c r="G14" s="47"/>
      <c r="H14" s="47"/>
      <c r="I14" s="47"/>
      <c r="J14" s="47"/>
      <c r="K14" s="47"/>
      <c r="L14" s="47"/>
      <c r="M14" s="47" t="s">
        <v>187</v>
      </c>
      <c r="N14" s="47"/>
      <c r="O14" s="47"/>
      <c r="P14" s="47"/>
      <c r="Q14" s="47"/>
      <c r="R14" s="47"/>
      <c r="S14" s="47"/>
      <c r="T14" s="47"/>
      <c r="U14" s="47">
        <v>6</v>
      </c>
      <c r="V14" s="49" t="s">
        <v>140</v>
      </c>
      <c r="W14" s="47" t="s">
        <v>141</v>
      </c>
      <c r="X14" s="49" t="s">
        <v>179</v>
      </c>
      <c r="Y14" s="47" t="s">
        <v>180</v>
      </c>
      <c r="Z14" s="49" t="s">
        <v>185</v>
      </c>
      <c r="AA14" s="47" t="s">
        <v>186</v>
      </c>
      <c r="AB14" s="49" t="s">
        <v>188</v>
      </c>
      <c r="AC14" s="47" t="s">
        <v>189</v>
      </c>
      <c r="AD14" s="49" t="s">
        <v>192</v>
      </c>
      <c r="AE14" s="47" t="s">
        <v>193</v>
      </c>
      <c r="AF14" s="49" t="s">
        <v>198</v>
      </c>
      <c r="AG14" s="47" t="s">
        <v>199</v>
      </c>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石川県</v>
      </c>
      <c r="B7" s="51" t="str">
        <f>組合状況!B7</f>
        <v>17000</v>
      </c>
      <c r="C7" s="50" t="s">
        <v>52</v>
      </c>
      <c r="D7" s="52">
        <f>SUM(E7,+H7)</f>
        <v>335</v>
      </c>
      <c r="E7" s="52">
        <f>SUM(F7:G7)</f>
        <v>148</v>
      </c>
      <c r="F7" s="52">
        <f>SUM(F$8:F$207)</f>
        <v>94</v>
      </c>
      <c r="G7" s="52">
        <f>SUM(G$8:G$207)</f>
        <v>54</v>
      </c>
      <c r="H7" s="52">
        <f>SUM(I7:L7)</f>
        <v>187</v>
      </c>
      <c r="I7" s="52">
        <f>SUM(I$8:I$207)</f>
        <v>83</v>
      </c>
      <c r="J7" s="52">
        <f>SUM(J$8:J$207)</f>
        <v>75</v>
      </c>
      <c r="K7" s="52">
        <f>SUM(K$8:K$207)</f>
        <v>24</v>
      </c>
      <c r="L7" s="52">
        <f>SUM(L$8:L$207)</f>
        <v>5</v>
      </c>
      <c r="M7" s="52">
        <f>SUM(N7,+Q7)</f>
        <v>8</v>
      </c>
      <c r="N7" s="52">
        <f>SUM(O7:P7)</f>
        <v>5</v>
      </c>
      <c r="O7" s="52">
        <f>SUM(O$8:O$207)</f>
        <v>4</v>
      </c>
      <c r="P7" s="52">
        <f>SUM(P$8:P$207)</f>
        <v>1</v>
      </c>
      <c r="Q7" s="52">
        <f>SUM(R7:U7)</f>
        <v>3</v>
      </c>
      <c r="R7" s="52">
        <f>SUM(R$8:R$207)</f>
        <v>0</v>
      </c>
      <c r="S7" s="52">
        <f>SUM(S$8:S$207)</f>
        <v>3</v>
      </c>
      <c r="T7" s="52">
        <f>SUM(T$8:T$207)</f>
        <v>0</v>
      </c>
      <c r="U7" s="52">
        <f>SUM(U$8:U$207)</f>
        <v>0</v>
      </c>
      <c r="V7" s="52">
        <f t="shared" ref="V7:AD7" si="0">SUM(D7,+M7)</f>
        <v>343</v>
      </c>
      <c r="W7" s="52">
        <f t="shared" si="0"/>
        <v>153</v>
      </c>
      <c r="X7" s="52">
        <f t="shared" si="0"/>
        <v>98</v>
      </c>
      <c r="Y7" s="52">
        <f t="shared" si="0"/>
        <v>55</v>
      </c>
      <c r="Z7" s="52">
        <f t="shared" si="0"/>
        <v>190</v>
      </c>
      <c r="AA7" s="52">
        <f t="shared" si="0"/>
        <v>83</v>
      </c>
      <c r="AB7" s="52">
        <f t="shared" si="0"/>
        <v>78</v>
      </c>
      <c r="AC7" s="52">
        <f t="shared" si="0"/>
        <v>24</v>
      </c>
      <c r="AD7" s="52">
        <f t="shared" si="0"/>
        <v>5</v>
      </c>
    </row>
    <row r="8" spans="1:30" ht="13.5" customHeight="1">
      <c r="A8" s="45" t="s">
        <v>126</v>
      </c>
      <c r="B8" s="46" t="s">
        <v>136</v>
      </c>
      <c r="C8" s="47" t="s">
        <v>137</v>
      </c>
      <c r="D8" s="48">
        <f>SUM(E8,+H8)</f>
        <v>220</v>
      </c>
      <c r="E8" s="48">
        <f>SUM(F8:G8)</f>
        <v>82</v>
      </c>
      <c r="F8" s="48">
        <v>33</v>
      </c>
      <c r="G8" s="48">
        <v>49</v>
      </c>
      <c r="H8" s="48">
        <f>SUM(I8:L8)</f>
        <v>138</v>
      </c>
      <c r="I8" s="48">
        <v>83</v>
      </c>
      <c r="J8" s="48">
        <v>42</v>
      </c>
      <c r="K8" s="48">
        <v>8</v>
      </c>
      <c r="L8" s="48">
        <v>5</v>
      </c>
      <c r="M8" s="48">
        <f>SUM(N8,+Q8)</f>
        <v>0</v>
      </c>
      <c r="N8" s="48">
        <f>SUM(O8:P8)</f>
        <v>0</v>
      </c>
      <c r="O8" s="48">
        <v>0</v>
      </c>
      <c r="P8" s="48">
        <v>0</v>
      </c>
      <c r="Q8" s="48">
        <f>SUM(R8:U8)</f>
        <v>0</v>
      </c>
      <c r="R8" s="48">
        <v>0</v>
      </c>
      <c r="S8" s="48">
        <v>0</v>
      </c>
      <c r="T8" s="48">
        <v>0</v>
      </c>
      <c r="U8" s="48">
        <v>0</v>
      </c>
      <c r="V8" s="48">
        <f>SUM(D8,+M8)</f>
        <v>220</v>
      </c>
      <c r="W8" s="48">
        <f>SUM(E8,+N8)</f>
        <v>82</v>
      </c>
      <c r="X8" s="48">
        <f>SUM(F8,+O8)</f>
        <v>33</v>
      </c>
      <c r="Y8" s="48">
        <f>SUM(G8,+P8)</f>
        <v>49</v>
      </c>
      <c r="Z8" s="48">
        <f>SUM(H8,+Q8)</f>
        <v>138</v>
      </c>
      <c r="AA8" s="48">
        <f>SUM(I8,+R8)</f>
        <v>83</v>
      </c>
      <c r="AB8" s="48">
        <f>SUM(J8,+S8)</f>
        <v>42</v>
      </c>
      <c r="AC8" s="48">
        <f>SUM(K8,+T8)</f>
        <v>8</v>
      </c>
      <c r="AD8" s="48">
        <f>SUM(L8,+U8)</f>
        <v>5</v>
      </c>
    </row>
    <row r="9" spans="1:30" ht="13.5" customHeight="1">
      <c r="A9" s="45" t="s">
        <v>126</v>
      </c>
      <c r="B9" s="46" t="s">
        <v>140</v>
      </c>
      <c r="C9" s="47" t="s">
        <v>141</v>
      </c>
      <c r="D9" s="48">
        <f>SUM(E9,+H9)</f>
        <v>14</v>
      </c>
      <c r="E9" s="48">
        <f>SUM(F9:G9)</f>
        <v>8</v>
      </c>
      <c r="F9" s="48">
        <v>7</v>
      </c>
      <c r="G9" s="48">
        <v>1</v>
      </c>
      <c r="H9" s="48">
        <f>SUM(I9:L9)</f>
        <v>6</v>
      </c>
      <c r="I9" s="48">
        <v>0</v>
      </c>
      <c r="J9" s="48">
        <v>0</v>
      </c>
      <c r="K9" s="48">
        <v>6</v>
      </c>
      <c r="L9" s="48">
        <v>0</v>
      </c>
      <c r="M9" s="48">
        <f>SUM(N9,+Q9)</f>
        <v>0</v>
      </c>
      <c r="N9" s="48">
        <f>SUM(O9:P9)</f>
        <v>0</v>
      </c>
      <c r="O9" s="48">
        <v>0</v>
      </c>
      <c r="P9" s="48">
        <v>0</v>
      </c>
      <c r="Q9" s="48">
        <f>SUM(R9:U9)</f>
        <v>0</v>
      </c>
      <c r="R9" s="48">
        <v>0</v>
      </c>
      <c r="S9" s="48">
        <v>0</v>
      </c>
      <c r="T9" s="48">
        <v>0</v>
      </c>
      <c r="U9" s="48">
        <v>0</v>
      </c>
      <c r="V9" s="48">
        <f>SUM(D9,+M9)</f>
        <v>14</v>
      </c>
      <c r="W9" s="48">
        <f>SUM(E9,+N9)</f>
        <v>8</v>
      </c>
      <c r="X9" s="48">
        <f>SUM(F9,+O9)</f>
        <v>7</v>
      </c>
      <c r="Y9" s="48">
        <f>SUM(G9,+P9)</f>
        <v>1</v>
      </c>
      <c r="Z9" s="48">
        <f>SUM(H9,+Q9)</f>
        <v>6</v>
      </c>
      <c r="AA9" s="48">
        <f>SUM(I9,+R9)</f>
        <v>0</v>
      </c>
      <c r="AB9" s="48">
        <f>SUM(J9,+S9)</f>
        <v>0</v>
      </c>
      <c r="AC9" s="48">
        <f>SUM(K9,+T9)</f>
        <v>6</v>
      </c>
      <c r="AD9" s="48">
        <f>SUM(L9,+U9)</f>
        <v>0</v>
      </c>
    </row>
    <row r="10" spans="1:30" ht="13.5" customHeight="1">
      <c r="A10" s="45" t="s">
        <v>126</v>
      </c>
      <c r="B10" s="46" t="s">
        <v>143</v>
      </c>
      <c r="C10" s="47" t="s">
        <v>144</v>
      </c>
      <c r="D10" s="48">
        <f>SUM(E10,+H10)</f>
        <v>8</v>
      </c>
      <c r="E10" s="48">
        <f>SUM(F10:G10)</f>
        <v>8</v>
      </c>
      <c r="F10" s="48">
        <v>6</v>
      </c>
      <c r="G10" s="48">
        <v>2</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8</v>
      </c>
      <c r="W10" s="48">
        <f>SUM(E10,+N10)</f>
        <v>8</v>
      </c>
      <c r="X10" s="48">
        <f>SUM(F10,+O10)</f>
        <v>6</v>
      </c>
      <c r="Y10" s="48">
        <f>SUM(G10,+P10)</f>
        <v>2</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16</v>
      </c>
      <c r="E11" s="48">
        <f>SUM(F11:G11)</f>
        <v>1</v>
      </c>
      <c r="F11" s="48">
        <v>1</v>
      </c>
      <c r="G11" s="48">
        <v>0</v>
      </c>
      <c r="H11" s="48">
        <f>SUM(I11:L11)</f>
        <v>15</v>
      </c>
      <c r="I11" s="48">
        <v>0</v>
      </c>
      <c r="J11" s="48">
        <v>10</v>
      </c>
      <c r="K11" s="48">
        <v>5</v>
      </c>
      <c r="L11" s="48">
        <v>0</v>
      </c>
      <c r="M11" s="48">
        <f>SUM(N11,+Q11)</f>
        <v>1</v>
      </c>
      <c r="N11" s="48">
        <f>SUM(O11:P11)</f>
        <v>0</v>
      </c>
      <c r="O11" s="48">
        <v>0</v>
      </c>
      <c r="P11" s="48">
        <v>0</v>
      </c>
      <c r="Q11" s="48">
        <f>SUM(R11:U11)</f>
        <v>1</v>
      </c>
      <c r="R11" s="48">
        <v>0</v>
      </c>
      <c r="S11" s="48">
        <v>1</v>
      </c>
      <c r="T11" s="48">
        <v>0</v>
      </c>
      <c r="U11" s="48">
        <v>0</v>
      </c>
      <c r="V11" s="48">
        <f>SUM(D11,+M11)</f>
        <v>17</v>
      </c>
      <c r="W11" s="48">
        <f>SUM(E11,+N11)</f>
        <v>1</v>
      </c>
      <c r="X11" s="48">
        <f>SUM(F11,+O11)</f>
        <v>1</v>
      </c>
      <c r="Y11" s="48">
        <f>SUM(G11,+P11)</f>
        <v>0</v>
      </c>
      <c r="Z11" s="48">
        <f>SUM(H11,+Q11)</f>
        <v>16</v>
      </c>
      <c r="AA11" s="48">
        <f>SUM(I11,+R11)</f>
        <v>0</v>
      </c>
      <c r="AB11" s="48">
        <f>SUM(J11,+S11)</f>
        <v>11</v>
      </c>
      <c r="AC11" s="48">
        <f>SUM(K11,+T11)</f>
        <v>5</v>
      </c>
      <c r="AD11" s="48">
        <f>SUM(L11,+U11)</f>
        <v>0</v>
      </c>
    </row>
    <row r="12" spans="1:30" ht="13.5" customHeight="1">
      <c r="A12" s="45" t="s">
        <v>126</v>
      </c>
      <c r="B12" s="46" t="s">
        <v>147</v>
      </c>
      <c r="C12" s="47" t="s">
        <v>148</v>
      </c>
      <c r="D12" s="48">
        <f>SUM(E12,+H12)</f>
        <v>3</v>
      </c>
      <c r="E12" s="48">
        <f>SUM(F12:G12)</f>
        <v>3</v>
      </c>
      <c r="F12" s="48">
        <v>2</v>
      </c>
      <c r="G12" s="48">
        <v>1</v>
      </c>
      <c r="H12" s="48">
        <f>SUM(I12:L12)</f>
        <v>0</v>
      </c>
      <c r="I12" s="48">
        <v>0</v>
      </c>
      <c r="J12" s="48">
        <v>0</v>
      </c>
      <c r="K12" s="48">
        <v>0</v>
      </c>
      <c r="L12" s="48">
        <v>0</v>
      </c>
      <c r="M12" s="48">
        <f>SUM(N12,+Q12)</f>
        <v>1</v>
      </c>
      <c r="N12" s="48">
        <f>SUM(O12:P12)</f>
        <v>1</v>
      </c>
      <c r="O12" s="48">
        <v>0</v>
      </c>
      <c r="P12" s="48">
        <v>1</v>
      </c>
      <c r="Q12" s="48">
        <f>SUM(R12:U12)</f>
        <v>0</v>
      </c>
      <c r="R12" s="48">
        <v>0</v>
      </c>
      <c r="S12" s="48">
        <v>0</v>
      </c>
      <c r="T12" s="48">
        <v>0</v>
      </c>
      <c r="U12" s="48">
        <v>0</v>
      </c>
      <c r="V12" s="48">
        <f>SUM(D12,+M12)</f>
        <v>4</v>
      </c>
      <c r="W12" s="48">
        <f>SUM(E12,+N12)</f>
        <v>4</v>
      </c>
      <c r="X12" s="48">
        <f>SUM(F12,+O12)</f>
        <v>2</v>
      </c>
      <c r="Y12" s="48">
        <f>SUM(G12,+P12)</f>
        <v>2</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9</v>
      </c>
      <c r="E13" s="48">
        <f>SUM(F13:G13)</f>
        <v>9</v>
      </c>
      <c r="F13" s="48">
        <v>8</v>
      </c>
      <c r="G13" s="48">
        <v>1</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9</v>
      </c>
      <c r="W13" s="48">
        <f>SUM(E13,+N13)</f>
        <v>9</v>
      </c>
      <c r="X13" s="48">
        <f>SUM(F13,+O13)</f>
        <v>8</v>
      </c>
      <c r="Y13" s="48">
        <f>SUM(G13,+P13)</f>
        <v>1</v>
      </c>
      <c r="Z13" s="48">
        <f>SUM(H13,+Q13)</f>
        <v>0</v>
      </c>
      <c r="AA13" s="48">
        <f>SUM(I13,+R13)</f>
        <v>0</v>
      </c>
      <c r="AB13" s="48">
        <f>SUM(J13,+S13)</f>
        <v>0</v>
      </c>
      <c r="AC13" s="48">
        <f>SUM(K13,+T13)</f>
        <v>0</v>
      </c>
      <c r="AD13" s="48">
        <f>SUM(L13,+U13)</f>
        <v>0</v>
      </c>
    </row>
    <row r="14" spans="1:30" ht="13.5" customHeight="1">
      <c r="A14" s="45" t="s">
        <v>126</v>
      </c>
      <c r="B14" s="46" t="s">
        <v>156</v>
      </c>
      <c r="C14" s="47" t="s">
        <v>157</v>
      </c>
      <c r="D14" s="48">
        <f>SUM(E14,+H14)</f>
        <v>3</v>
      </c>
      <c r="E14" s="48">
        <f>SUM(F14:G14)</f>
        <v>3</v>
      </c>
      <c r="F14" s="48">
        <v>3</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4</v>
      </c>
      <c r="W14" s="48">
        <f>SUM(E14,+N14)</f>
        <v>4</v>
      </c>
      <c r="X14" s="48">
        <f>SUM(F14,+O14)</f>
        <v>4</v>
      </c>
      <c r="Y14" s="48">
        <f>SUM(G14,+P14)</f>
        <v>0</v>
      </c>
      <c r="Z14" s="48">
        <f>SUM(H14,+Q14)</f>
        <v>0</v>
      </c>
      <c r="AA14" s="48">
        <f>SUM(I14,+R14)</f>
        <v>0</v>
      </c>
      <c r="AB14" s="48">
        <f>SUM(J14,+S14)</f>
        <v>0</v>
      </c>
      <c r="AC14" s="48">
        <f>SUM(K14,+T14)</f>
        <v>0</v>
      </c>
      <c r="AD14" s="48">
        <f>SUM(L14,+U14)</f>
        <v>0</v>
      </c>
    </row>
    <row r="15" spans="1:30" ht="13.5" customHeight="1">
      <c r="A15" s="45" t="s">
        <v>126</v>
      </c>
      <c r="B15" s="46" t="s">
        <v>158</v>
      </c>
      <c r="C15" s="47" t="s">
        <v>159</v>
      </c>
      <c r="D15" s="48">
        <f>SUM(E15,+H15)</f>
        <v>4</v>
      </c>
      <c r="E15" s="48">
        <f>SUM(F15:G15)</f>
        <v>4</v>
      </c>
      <c r="F15" s="48">
        <v>4</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160</v>
      </c>
      <c r="C16" s="47" t="s">
        <v>161</v>
      </c>
      <c r="D16" s="48">
        <f>SUM(E16,+H16)</f>
        <v>3</v>
      </c>
      <c r="E16" s="48">
        <f>SUM(F16:G16)</f>
        <v>3</v>
      </c>
      <c r="F16" s="48">
        <v>3</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165</v>
      </c>
      <c r="C17" s="47" t="s">
        <v>166</v>
      </c>
      <c r="D17" s="48">
        <f>SUM(E17,+H17)</f>
        <v>30</v>
      </c>
      <c r="E17" s="48">
        <f>SUM(F17:G17)</f>
        <v>5</v>
      </c>
      <c r="F17" s="48">
        <v>5</v>
      </c>
      <c r="G17" s="48">
        <v>0</v>
      </c>
      <c r="H17" s="48">
        <f>SUM(I17:L17)</f>
        <v>25</v>
      </c>
      <c r="I17" s="48">
        <v>0</v>
      </c>
      <c r="J17" s="48">
        <v>23</v>
      </c>
      <c r="K17" s="48">
        <v>2</v>
      </c>
      <c r="L17" s="48"/>
      <c r="M17" s="48">
        <f>SUM(N17,+Q17)</f>
        <v>0</v>
      </c>
      <c r="N17" s="48">
        <f>SUM(O17:P17)</f>
        <v>0</v>
      </c>
      <c r="O17" s="48">
        <v>0</v>
      </c>
      <c r="P17" s="48">
        <v>0</v>
      </c>
      <c r="Q17" s="48">
        <f>SUM(R17:U17)</f>
        <v>0</v>
      </c>
      <c r="R17" s="48">
        <v>0</v>
      </c>
      <c r="S17" s="48">
        <v>0</v>
      </c>
      <c r="T17" s="48">
        <v>0</v>
      </c>
      <c r="U17" s="48">
        <v>0</v>
      </c>
      <c r="V17" s="48">
        <f>SUM(D17,+M17)</f>
        <v>30</v>
      </c>
      <c r="W17" s="48">
        <f>SUM(E17,+N17)</f>
        <v>5</v>
      </c>
      <c r="X17" s="48">
        <f>SUM(F17,+O17)</f>
        <v>5</v>
      </c>
      <c r="Y17" s="48">
        <f>SUM(G17,+P17)</f>
        <v>0</v>
      </c>
      <c r="Z17" s="48">
        <f>SUM(H17,+Q17)</f>
        <v>25</v>
      </c>
      <c r="AA17" s="48">
        <f>SUM(I17,+R17)</f>
        <v>0</v>
      </c>
      <c r="AB17" s="48">
        <f>SUM(J17,+S17)</f>
        <v>23</v>
      </c>
      <c r="AC17" s="48">
        <f>SUM(K17,+T17)</f>
        <v>2</v>
      </c>
      <c r="AD17" s="48">
        <f>SUM(L17,+U17)</f>
        <v>0</v>
      </c>
    </row>
    <row r="18" spans="1:30" ht="13.5" customHeight="1">
      <c r="A18" s="45" t="s">
        <v>126</v>
      </c>
      <c r="B18" s="46" t="s">
        <v>167</v>
      </c>
      <c r="C18" s="47" t="s">
        <v>168</v>
      </c>
      <c r="D18" s="48">
        <f>SUM(E18,+H18)</f>
        <v>6</v>
      </c>
      <c r="E18" s="48">
        <f>SUM(F18:G18)</f>
        <v>6</v>
      </c>
      <c r="F18" s="48">
        <v>6</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6</v>
      </c>
      <c r="W18" s="48">
        <f>SUM(E18,+N18)</f>
        <v>6</v>
      </c>
      <c r="X18" s="48">
        <f>SUM(F18,+O18)</f>
        <v>6</v>
      </c>
      <c r="Y18" s="48">
        <f>SUM(G18,+P18)</f>
        <v>0</v>
      </c>
      <c r="Z18" s="48">
        <f>SUM(H18,+Q18)</f>
        <v>0</v>
      </c>
      <c r="AA18" s="48">
        <f>SUM(I18,+R18)</f>
        <v>0</v>
      </c>
      <c r="AB18" s="48">
        <f>SUM(J18,+S18)</f>
        <v>0</v>
      </c>
      <c r="AC18" s="48">
        <f>SUM(K18,+T18)</f>
        <v>0</v>
      </c>
      <c r="AD18" s="48">
        <f>SUM(L18,+U18)</f>
        <v>0</v>
      </c>
    </row>
    <row r="19" spans="1:30" ht="13.5" customHeight="1">
      <c r="A19" s="45" t="s">
        <v>126</v>
      </c>
      <c r="B19" s="46" t="s">
        <v>169</v>
      </c>
      <c r="C19" s="47" t="s">
        <v>170</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171</v>
      </c>
      <c r="C20" s="47" t="s">
        <v>172</v>
      </c>
      <c r="D20" s="48">
        <f>SUM(E20,+H20)</f>
        <v>3</v>
      </c>
      <c r="E20" s="48">
        <f>SUM(F20:G20)</f>
        <v>3</v>
      </c>
      <c r="F20" s="48">
        <v>3</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173</v>
      </c>
      <c r="C21" s="47" t="s">
        <v>174</v>
      </c>
      <c r="D21" s="48">
        <f>SUM(E21,+H21)</f>
        <v>1</v>
      </c>
      <c r="E21" s="48">
        <f>SUM(F21:G21)</f>
        <v>1</v>
      </c>
      <c r="F21" s="48">
        <v>1</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2</v>
      </c>
      <c r="W21" s="48">
        <f>SUM(E21,+N21)</f>
        <v>2</v>
      </c>
      <c r="X21" s="48">
        <f>SUM(F21,+O21)</f>
        <v>2</v>
      </c>
      <c r="Y21" s="48">
        <f>SUM(G21,+P21)</f>
        <v>0</v>
      </c>
      <c r="Z21" s="48">
        <f>SUM(H21,+Q21)</f>
        <v>0</v>
      </c>
      <c r="AA21" s="48">
        <f>SUM(I21,+R21)</f>
        <v>0</v>
      </c>
      <c r="AB21" s="48">
        <f>SUM(J21,+S21)</f>
        <v>0</v>
      </c>
      <c r="AC21" s="48">
        <f>SUM(K21,+T21)</f>
        <v>0</v>
      </c>
      <c r="AD21" s="48">
        <f>SUM(L21,+U21)</f>
        <v>0</v>
      </c>
    </row>
    <row r="22" spans="1:30" ht="13.5" customHeight="1">
      <c r="A22" s="45" t="s">
        <v>126</v>
      </c>
      <c r="B22" s="46" t="s">
        <v>175</v>
      </c>
      <c r="C22" s="47" t="s">
        <v>176</v>
      </c>
      <c r="D22" s="48">
        <f>SUM(E22,+H22)</f>
        <v>3</v>
      </c>
      <c r="E22" s="48">
        <f>SUM(F22:G22)</f>
        <v>3</v>
      </c>
      <c r="F22" s="48">
        <v>3</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3</v>
      </c>
      <c r="W22" s="48">
        <f>SUM(E22,+N22)</f>
        <v>3</v>
      </c>
      <c r="X22" s="48">
        <f>SUM(F22,+O22)</f>
        <v>3</v>
      </c>
      <c r="Y22" s="48">
        <f>SUM(G22,+P22)</f>
        <v>0</v>
      </c>
      <c r="Z22" s="48">
        <f>SUM(H22,+Q22)</f>
        <v>0</v>
      </c>
      <c r="AA22" s="48">
        <f>SUM(I22,+R22)</f>
        <v>0</v>
      </c>
      <c r="AB22" s="48">
        <f>SUM(J22,+S22)</f>
        <v>0</v>
      </c>
      <c r="AC22" s="48">
        <f>SUM(K22,+T22)</f>
        <v>0</v>
      </c>
      <c r="AD22" s="48">
        <f>SUM(L22,+U22)</f>
        <v>0</v>
      </c>
    </row>
    <row r="23" spans="1:30" ht="13.5" customHeight="1">
      <c r="A23" s="45" t="s">
        <v>126</v>
      </c>
      <c r="B23" s="46" t="s">
        <v>177</v>
      </c>
      <c r="C23" s="47" t="s">
        <v>178</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179</v>
      </c>
      <c r="C24" s="47" t="s">
        <v>180</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181</v>
      </c>
      <c r="C25" s="47" t="s">
        <v>182</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183</v>
      </c>
      <c r="C26" s="47" t="s">
        <v>184</v>
      </c>
      <c r="D26" s="48">
        <f>SUM(E26,+H26)</f>
        <v>8</v>
      </c>
      <c r="E26" s="48">
        <f>SUM(F26:G26)</f>
        <v>5</v>
      </c>
      <c r="F26" s="48">
        <v>5</v>
      </c>
      <c r="G26" s="48">
        <v>0</v>
      </c>
      <c r="H26" s="48">
        <f>SUM(I26:L26)</f>
        <v>3</v>
      </c>
      <c r="I26" s="48">
        <v>0</v>
      </c>
      <c r="J26" s="48">
        <v>0</v>
      </c>
      <c r="K26" s="48">
        <v>3</v>
      </c>
      <c r="L26" s="48">
        <v>0</v>
      </c>
      <c r="M26" s="48">
        <f>SUM(N26,+Q26)</f>
        <v>2</v>
      </c>
      <c r="N26" s="48">
        <f>SUM(O26:P26)</f>
        <v>0</v>
      </c>
      <c r="O26" s="48">
        <v>0</v>
      </c>
      <c r="P26" s="48">
        <v>0</v>
      </c>
      <c r="Q26" s="48">
        <f>SUM(R26:U26)</f>
        <v>2</v>
      </c>
      <c r="R26" s="48">
        <v>0</v>
      </c>
      <c r="S26" s="48">
        <v>2</v>
      </c>
      <c r="T26" s="48">
        <v>0</v>
      </c>
      <c r="U26" s="48">
        <v>0</v>
      </c>
      <c r="V26" s="48">
        <f>SUM(D26,+M26)</f>
        <v>10</v>
      </c>
      <c r="W26" s="48">
        <f>SUM(E26,+N26)</f>
        <v>5</v>
      </c>
      <c r="X26" s="48">
        <f>SUM(F26,+O26)</f>
        <v>5</v>
      </c>
      <c r="Y26" s="48">
        <f>SUM(G26,+P26)</f>
        <v>0</v>
      </c>
      <c r="Z26" s="48">
        <f>SUM(H26,+Q26)</f>
        <v>5</v>
      </c>
      <c r="AA26" s="48">
        <f>SUM(I26,+R26)</f>
        <v>0</v>
      </c>
      <c r="AB26" s="48">
        <f>SUM(J26,+S26)</f>
        <v>2</v>
      </c>
      <c r="AC26" s="48">
        <f>SUM(K26,+T26)</f>
        <v>3</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石川県</v>
      </c>
      <c r="B7" s="51" t="str">
        <f>組合状況!B7</f>
        <v>17000</v>
      </c>
      <c r="C7" s="50" t="s">
        <v>52</v>
      </c>
      <c r="D7" s="52">
        <f>SUM(E7,+H7)</f>
        <v>127</v>
      </c>
      <c r="E7" s="52">
        <f>SUM(F7:G7)</f>
        <v>72</v>
      </c>
      <c r="F7" s="52">
        <f>SUM(F$8:F$57)</f>
        <v>37</v>
      </c>
      <c r="G7" s="52">
        <f>SUM(G$8:G$57)</f>
        <v>35</v>
      </c>
      <c r="H7" s="52">
        <f>SUM(I7:L7)</f>
        <v>55</v>
      </c>
      <c r="I7" s="52">
        <f>SUM(I$8:I$57)</f>
        <v>0</v>
      </c>
      <c r="J7" s="52">
        <f>SUM(J$8:J$57)</f>
        <v>49</v>
      </c>
      <c r="K7" s="52">
        <f>SUM(K$8:K$57)</f>
        <v>5</v>
      </c>
      <c r="L7" s="52">
        <f>SUM(L$8:L$57)</f>
        <v>1</v>
      </c>
      <c r="M7" s="52">
        <f>SUM(N7,+Q7)</f>
        <v>14</v>
      </c>
      <c r="N7" s="52">
        <f>SUM(O7:P7)</f>
        <v>8</v>
      </c>
      <c r="O7" s="52">
        <f>SUM(O$8:O$57)</f>
        <v>5</v>
      </c>
      <c r="P7" s="52">
        <f>SUM(P$8:P$57)</f>
        <v>3</v>
      </c>
      <c r="Q7" s="52">
        <f>SUM(R7:U7)</f>
        <v>6</v>
      </c>
      <c r="R7" s="52">
        <f>SUM(R$8:R$57)</f>
        <v>0</v>
      </c>
      <c r="S7" s="52">
        <f>SUM(S$8:S$57)</f>
        <v>6</v>
      </c>
      <c r="T7" s="52">
        <f>SUM(T$8:T$57)</f>
        <v>0</v>
      </c>
      <c r="U7" s="52">
        <f>SUM(U$8:U$57)</f>
        <v>0</v>
      </c>
      <c r="V7" s="52">
        <f t="shared" ref="V7:AD7" si="0">SUM(D7,+M7)</f>
        <v>141</v>
      </c>
      <c r="W7" s="52">
        <f t="shared" si="0"/>
        <v>80</v>
      </c>
      <c r="X7" s="52">
        <f t="shared" si="0"/>
        <v>42</v>
      </c>
      <c r="Y7" s="52">
        <f t="shared" si="0"/>
        <v>38</v>
      </c>
      <c r="Z7" s="52">
        <f t="shared" si="0"/>
        <v>61</v>
      </c>
      <c r="AA7" s="52">
        <f t="shared" si="0"/>
        <v>0</v>
      </c>
      <c r="AB7" s="52">
        <f t="shared" si="0"/>
        <v>55</v>
      </c>
      <c r="AC7" s="52">
        <f t="shared" si="0"/>
        <v>5</v>
      </c>
      <c r="AD7" s="52">
        <f t="shared" si="0"/>
        <v>1</v>
      </c>
    </row>
    <row r="8" spans="1:30" ht="13.5" customHeight="1">
      <c r="A8" s="45" t="s">
        <v>126</v>
      </c>
      <c r="B8" s="46" t="s">
        <v>185</v>
      </c>
      <c r="C8" s="47" t="s">
        <v>186</v>
      </c>
      <c r="D8" s="48">
        <f>SUM(E8,+H8)</f>
        <v>54</v>
      </c>
      <c r="E8" s="48">
        <f>SUM(F8:G8)</f>
        <v>43</v>
      </c>
      <c r="F8" s="48">
        <v>14</v>
      </c>
      <c r="G8" s="48">
        <v>29</v>
      </c>
      <c r="H8" s="48">
        <f>SUM(I8:L8)</f>
        <v>11</v>
      </c>
      <c r="I8" s="48">
        <v>0</v>
      </c>
      <c r="J8" s="48">
        <v>10</v>
      </c>
      <c r="K8" s="48">
        <v>1</v>
      </c>
      <c r="L8" s="48">
        <v>0</v>
      </c>
      <c r="M8" s="48">
        <f>SUM(N8,+Q8)</f>
        <v>4</v>
      </c>
      <c r="N8" s="48">
        <f>SUM(O8:P8)</f>
        <v>3</v>
      </c>
      <c r="O8" s="48">
        <v>1</v>
      </c>
      <c r="P8" s="48">
        <v>2</v>
      </c>
      <c r="Q8" s="48">
        <f>SUM(R8:U8)</f>
        <v>1</v>
      </c>
      <c r="R8" s="48">
        <v>0</v>
      </c>
      <c r="S8" s="48">
        <v>1</v>
      </c>
      <c r="T8" s="48">
        <v>0</v>
      </c>
      <c r="U8" s="48">
        <v>0</v>
      </c>
      <c r="V8" s="48">
        <f>SUM(D8,+M8)</f>
        <v>58</v>
      </c>
      <c r="W8" s="48">
        <f>SUM(E8,+N8)</f>
        <v>46</v>
      </c>
      <c r="X8" s="48">
        <f>SUM(F8,+O8)</f>
        <v>15</v>
      </c>
      <c r="Y8" s="48">
        <f>SUM(G8,+P8)</f>
        <v>31</v>
      </c>
      <c r="Z8" s="48">
        <f>SUM(H8,+Q8)</f>
        <v>12</v>
      </c>
      <c r="AA8" s="48">
        <f>SUM(I8,+R8)</f>
        <v>0</v>
      </c>
      <c r="AB8" s="48">
        <f>SUM(J8,+S8)</f>
        <v>11</v>
      </c>
      <c r="AC8" s="48">
        <f>SUM(K8,+T8)</f>
        <v>1</v>
      </c>
      <c r="AD8" s="48">
        <f>SUM(L8,+U8)</f>
        <v>0</v>
      </c>
    </row>
    <row r="9" spans="1:30" ht="13.5" customHeight="1">
      <c r="A9" s="45" t="s">
        <v>126</v>
      </c>
      <c r="B9" s="46" t="s">
        <v>188</v>
      </c>
      <c r="C9" s="47" t="s">
        <v>189</v>
      </c>
      <c r="D9" s="48">
        <f>SUM(E9,+H9)</f>
        <v>19</v>
      </c>
      <c r="E9" s="48">
        <f>SUM(F9:G9)</f>
        <v>6</v>
      </c>
      <c r="F9" s="48">
        <v>6</v>
      </c>
      <c r="G9" s="48">
        <v>0</v>
      </c>
      <c r="H9" s="48">
        <f>SUM(I9:L9)</f>
        <v>13</v>
      </c>
      <c r="I9" s="48">
        <v>0</v>
      </c>
      <c r="J9" s="48">
        <v>9</v>
      </c>
      <c r="K9" s="48">
        <v>4</v>
      </c>
      <c r="L9" s="48">
        <v>0</v>
      </c>
      <c r="M9" s="48">
        <f>SUM(N9,+Q9)</f>
        <v>0</v>
      </c>
      <c r="N9" s="48">
        <f>SUM(O9:P9)</f>
        <v>0</v>
      </c>
      <c r="O9" s="48">
        <v>0</v>
      </c>
      <c r="P9" s="48">
        <v>0</v>
      </c>
      <c r="Q9" s="48">
        <f>SUM(R9:U9)</f>
        <v>0</v>
      </c>
      <c r="R9" s="48">
        <v>0</v>
      </c>
      <c r="S9" s="48">
        <v>0</v>
      </c>
      <c r="T9" s="48">
        <v>0</v>
      </c>
      <c r="U9" s="48">
        <v>0</v>
      </c>
      <c r="V9" s="48">
        <f>SUM(D9,+M9)</f>
        <v>19</v>
      </c>
      <c r="W9" s="48">
        <f>SUM(E9,+N9)</f>
        <v>6</v>
      </c>
      <c r="X9" s="48">
        <f>SUM(F9,+O9)</f>
        <v>6</v>
      </c>
      <c r="Y9" s="48">
        <f>SUM(G9,+P9)</f>
        <v>0</v>
      </c>
      <c r="Z9" s="48">
        <f>SUM(H9,+Q9)</f>
        <v>13</v>
      </c>
      <c r="AA9" s="48">
        <f>SUM(I9,+R9)</f>
        <v>0</v>
      </c>
      <c r="AB9" s="48">
        <f>SUM(J9,+S9)</f>
        <v>9</v>
      </c>
      <c r="AC9" s="48">
        <f>SUM(K9,+T9)</f>
        <v>4</v>
      </c>
      <c r="AD9" s="48">
        <f>SUM(L9,+U9)</f>
        <v>0</v>
      </c>
    </row>
    <row r="10" spans="1:30" ht="13.5" customHeight="1">
      <c r="A10" s="45" t="s">
        <v>126</v>
      </c>
      <c r="B10" s="46" t="s">
        <v>192</v>
      </c>
      <c r="C10" s="47" t="s">
        <v>193</v>
      </c>
      <c r="D10" s="48">
        <f>SUM(E10,+H10)</f>
        <v>5</v>
      </c>
      <c r="E10" s="48">
        <f>SUM(F10:G10)</f>
        <v>5</v>
      </c>
      <c r="F10" s="48">
        <v>5</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6</v>
      </c>
      <c r="W10" s="48">
        <f>SUM(E10,+N10)</f>
        <v>6</v>
      </c>
      <c r="X10" s="48">
        <f>SUM(F10,+O10)</f>
        <v>6</v>
      </c>
      <c r="Y10" s="48">
        <f>SUM(G10,+P10)</f>
        <v>0</v>
      </c>
      <c r="Z10" s="48">
        <f>SUM(H10,+Q10)</f>
        <v>0</v>
      </c>
      <c r="AA10" s="48">
        <f>SUM(I10,+R10)</f>
        <v>0</v>
      </c>
      <c r="AB10" s="48">
        <f>SUM(J10,+S10)</f>
        <v>0</v>
      </c>
      <c r="AC10" s="48">
        <f>SUM(K10,+T10)</f>
        <v>0</v>
      </c>
      <c r="AD10" s="48">
        <f>SUM(L10,+U10)</f>
        <v>0</v>
      </c>
    </row>
    <row r="11" spans="1:30" ht="13.5" customHeight="1">
      <c r="A11" s="45" t="s">
        <v>126</v>
      </c>
      <c r="B11" s="46" t="s">
        <v>194</v>
      </c>
      <c r="C11" s="47" t="s">
        <v>195</v>
      </c>
      <c r="D11" s="48">
        <f>SUM(E11,+H11)</f>
        <v>32</v>
      </c>
      <c r="E11" s="48">
        <f>SUM(F11:G11)</f>
        <v>7</v>
      </c>
      <c r="F11" s="48">
        <v>2</v>
      </c>
      <c r="G11" s="48">
        <v>5</v>
      </c>
      <c r="H11" s="48">
        <f>SUM(I11:L11)</f>
        <v>25</v>
      </c>
      <c r="I11" s="48">
        <v>0</v>
      </c>
      <c r="J11" s="48">
        <v>25</v>
      </c>
      <c r="K11" s="48">
        <v>0</v>
      </c>
      <c r="L11" s="48">
        <v>0</v>
      </c>
      <c r="M11" s="48">
        <f>SUM(N11,+Q11)</f>
        <v>1</v>
      </c>
      <c r="N11" s="48">
        <f>SUM(O11:P11)</f>
        <v>1</v>
      </c>
      <c r="O11" s="48">
        <v>1</v>
      </c>
      <c r="P11" s="48">
        <v>0</v>
      </c>
      <c r="Q11" s="48">
        <f>SUM(R11:U11)</f>
        <v>0</v>
      </c>
      <c r="R11" s="48">
        <v>0</v>
      </c>
      <c r="S11" s="48">
        <v>0</v>
      </c>
      <c r="T11" s="48">
        <v>0</v>
      </c>
      <c r="U11" s="48">
        <v>0</v>
      </c>
      <c r="V11" s="48">
        <f>SUM(D11,+M11)</f>
        <v>33</v>
      </c>
      <c r="W11" s="48">
        <f>SUM(E11,+N11)</f>
        <v>8</v>
      </c>
      <c r="X11" s="48">
        <f>SUM(F11,+O11)</f>
        <v>3</v>
      </c>
      <c r="Y11" s="48">
        <f>SUM(G11,+P11)</f>
        <v>5</v>
      </c>
      <c r="Z11" s="48">
        <f>SUM(H11,+Q11)</f>
        <v>25</v>
      </c>
      <c r="AA11" s="48">
        <f>SUM(I11,+R11)</f>
        <v>0</v>
      </c>
      <c r="AB11" s="48">
        <f>SUM(J11,+S11)</f>
        <v>25</v>
      </c>
      <c r="AC11" s="48">
        <f>SUM(K11,+T11)</f>
        <v>0</v>
      </c>
      <c r="AD11" s="48">
        <f>SUM(L11,+U11)</f>
        <v>0</v>
      </c>
    </row>
    <row r="12" spans="1:30" ht="13.5" customHeight="1">
      <c r="A12" s="45" t="s">
        <v>126</v>
      </c>
      <c r="B12" s="46" t="s">
        <v>196</v>
      </c>
      <c r="C12" s="47" t="s">
        <v>197</v>
      </c>
      <c r="D12" s="48">
        <f>SUM(E12,+H12)</f>
        <v>0</v>
      </c>
      <c r="E12" s="48">
        <f>SUM(F12:G12)</f>
        <v>0</v>
      </c>
      <c r="F12" s="48">
        <v>0</v>
      </c>
      <c r="G12" s="48">
        <v>0</v>
      </c>
      <c r="H12" s="48">
        <f>SUM(I12:L12)</f>
        <v>0</v>
      </c>
      <c r="I12" s="48">
        <v>0</v>
      </c>
      <c r="J12" s="48">
        <v>0</v>
      </c>
      <c r="K12" s="48">
        <v>0</v>
      </c>
      <c r="L12" s="48">
        <v>0</v>
      </c>
      <c r="M12" s="48">
        <f>SUM(N12,+Q12)</f>
        <v>8</v>
      </c>
      <c r="N12" s="48">
        <f>SUM(O12:P12)</f>
        <v>3</v>
      </c>
      <c r="O12" s="48">
        <v>2</v>
      </c>
      <c r="P12" s="48">
        <v>1</v>
      </c>
      <c r="Q12" s="48">
        <f>SUM(R12:U12)</f>
        <v>5</v>
      </c>
      <c r="R12" s="48">
        <v>0</v>
      </c>
      <c r="S12" s="48">
        <v>5</v>
      </c>
      <c r="T12" s="48">
        <v>0</v>
      </c>
      <c r="U12" s="48">
        <v>0</v>
      </c>
      <c r="V12" s="48">
        <f>SUM(D12,+M12)</f>
        <v>8</v>
      </c>
      <c r="W12" s="48">
        <f>SUM(E12,+N12)</f>
        <v>3</v>
      </c>
      <c r="X12" s="48">
        <f>SUM(F12,+O12)</f>
        <v>2</v>
      </c>
      <c r="Y12" s="48">
        <f>SUM(G12,+P12)</f>
        <v>1</v>
      </c>
      <c r="Z12" s="48">
        <f>SUM(H12,+Q12)</f>
        <v>5</v>
      </c>
      <c r="AA12" s="48">
        <f>SUM(I12,+R12)</f>
        <v>0</v>
      </c>
      <c r="AB12" s="48">
        <f>SUM(J12,+S12)</f>
        <v>5</v>
      </c>
      <c r="AC12" s="48">
        <f>SUM(K12,+T12)</f>
        <v>0</v>
      </c>
      <c r="AD12" s="48">
        <f>SUM(L12,+U12)</f>
        <v>0</v>
      </c>
    </row>
    <row r="13" spans="1:30" ht="13.5" customHeight="1">
      <c r="A13" s="45" t="s">
        <v>126</v>
      </c>
      <c r="B13" s="46" t="s">
        <v>198</v>
      </c>
      <c r="C13" s="47" t="s">
        <v>199</v>
      </c>
      <c r="D13" s="48">
        <f>SUM(E13,+H13)</f>
        <v>11</v>
      </c>
      <c r="E13" s="48">
        <f>SUM(F13:G13)</f>
        <v>5</v>
      </c>
      <c r="F13" s="48">
        <v>5</v>
      </c>
      <c r="G13" s="48">
        <v>0</v>
      </c>
      <c r="H13" s="48">
        <f>SUM(I13:L13)</f>
        <v>6</v>
      </c>
      <c r="I13" s="48">
        <v>0</v>
      </c>
      <c r="J13" s="48">
        <v>5</v>
      </c>
      <c r="K13" s="48">
        <v>0</v>
      </c>
      <c r="L13" s="48">
        <v>1</v>
      </c>
      <c r="M13" s="48">
        <f>SUM(N13,+Q13)</f>
        <v>0</v>
      </c>
      <c r="N13" s="48">
        <f>SUM(O13:P13)</f>
        <v>0</v>
      </c>
      <c r="O13" s="48">
        <v>0</v>
      </c>
      <c r="P13" s="48">
        <v>0</v>
      </c>
      <c r="Q13" s="48">
        <f>SUM(R13:U13)</f>
        <v>0</v>
      </c>
      <c r="R13" s="48">
        <v>0</v>
      </c>
      <c r="S13" s="48">
        <v>0</v>
      </c>
      <c r="T13" s="48">
        <v>0</v>
      </c>
      <c r="U13" s="48">
        <v>0</v>
      </c>
      <c r="V13" s="48">
        <f>SUM(D13,+M13)</f>
        <v>11</v>
      </c>
      <c r="W13" s="48">
        <f>SUM(E13,+N13)</f>
        <v>5</v>
      </c>
      <c r="X13" s="48">
        <f>SUM(F13,+O13)</f>
        <v>5</v>
      </c>
      <c r="Y13" s="48">
        <f>SUM(G13,+P13)</f>
        <v>0</v>
      </c>
      <c r="Z13" s="48">
        <f>SUM(H13,+Q13)</f>
        <v>6</v>
      </c>
      <c r="AA13" s="48">
        <f>SUM(I13,+R13)</f>
        <v>0</v>
      </c>
      <c r="AB13" s="48">
        <f>SUM(J13,+S13)</f>
        <v>5</v>
      </c>
      <c r="AC13" s="48">
        <f>SUM(K13,+T13)</f>
        <v>0</v>
      </c>
      <c r="AD13" s="48">
        <f>SUM(L13,+U13)</f>
        <v>1</v>
      </c>
    </row>
    <row r="14" spans="1:30" ht="13.5" customHeight="1">
      <c r="A14" s="45" t="s">
        <v>126</v>
      </c>
      <c r="B14" s="46" t="s">
        <v>200</v>
      </c>
      <c r="C14" s="47" t="s">
        <v>201</v>
      </c>
      <c r="D14" s="48">
        <f>SUM(E14,+H14)</f>
        <v>6</v>
      </c>
      <c r="E14" s="48">
        <f>SUM(F14:G14)</f>
        <v>6</v>
      </c>
      <c r="F14" s="48">
        <v>5</v>
      </c>
      <c r="G14" s="48">
        <v>1</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6</v>
      </c>
      <c r="W14" s="48">
        <f>SUM(E14,+N14)</f>
        <v>6</v>
      </c>
      <c r="X14" s="48">
        <f>SUM(F14,+O14)</f>
        <v>5</v>
      </c>
      <c r="Y14" s="48">
        <f>SUM(G14,+P14)</f>
        <v>1</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石川県</v>
      </c>
      <c r="B7" s="51" t="str">
        <f>組合状況!B7</f>
        <v>17000</v>
      </c>
      <c r="C7" s="50" t="s">
        <v>52</v>
      </c>
      <c r="D7" s="52">
        <f t="shared" ref="D7:KG7" si="0">SUM(D$8:D$207)</f>
        <v>48</v>
      </c>
      <c r="E7" s="52">
        <f t="shared" si="0"/>
        <v>96</v>
      </c>
      <c r="F7" s="52">
        <f t="shared" si="0"/>
        <v>6</v>
      </c>
      <c r="G7" s="52">
        <f t="shared" si="0"/>
        <v>12</v>
      </c>
      <c r="H7" s="52">
        <f t="shared" si="0"/>
        <v>3</v>
      </c>
      <c r="I7" s="52">
        <f t="shared" si="0"/>
        <v>6</v>
      </c>
      <c r="J7" s="52">
        <f t="shared" si="0"/>
        <v>0</v>
      </c>
      <c r="K7" s="52">
        <f t="shared" si="0"/>
        <v>0</v>
      </c>
      <c r="L7" s="52">
        <f t="shared" si="0"/>
        <v>430</v>
      </c>
      <c r="M7" s="52">
        <f t="shared" si="0"/>
        <v>1161</v>
      </c>
      <c r="N7" s="52">
        <f t="shared" si="0"/>
        <v>3</v>
      </c>
      <c r="O7" s="52">
        <f t="shared" si="0"/>
        <v>2</v>
      </c>
      <c r="P7" s="52">
        <f t="shared" si="0"/>
        <v>0</v>
      </c>
      <c r="Q7" s="52">
        <f t="shared" si="0"/>
        <v>0</v>
      </c>
      <c r="R7" s="52">
        <f t="shared" si="0"/>
        <v>0</v>
      </c>
      <c r="S7" s="52">
        <f t="shared" si="0"/>
        <v>0</v>
      </c>
      <c r="T7" s="52">
        <f t="shared" si="0"/>
        <v>1029</v>
      </c>
      <c r="U7" s="52">
        <f t="shared" si="0"/>
        <v>2940</v>
      </c>
      <c r="V7" s="52">
        <f t="shared" si="0"/>
        <v>68</v>
      </c>
      <c r="W7" s="52">
        <f t="shared" si="0"/>
        <v>261</v>
      </c>
      <c r="X7" s="52">
        <f t="shared" si="0"/>
        <v>0</v>
      </c>
      <c r="Y7" s="52">
        <f t="shared" si="0"/>
        <v>0</v>
      </c>
      <c r="Z7" s="52">
        <f t="shared" si="0"/>
        <v>0</v>
      </c>
      <c r="AA7" s="52">
        <f t="shared" si="0"/>
        <v>0</v>
      </c>
      <c r="AB7" s="60">
        <f>AC7+AV7</f>
        <v>57</v>
      </c>
      <c r="AC7" s="60">
        <f>AD7+AJ7+AP7</f>
        <v>48</v>
      </c>
      <c r="AD7" s="60">
        <f>SUM(AE7:AI7)</f>
        <v>47</v>
      </c>
      <c r="AE7" s="60">
        <f t="shared" si="0"/>
        <v>0</v>
      </c>
      <c r="AF7" s="60">
        <f t="shared" si="0"/>
        <v>47</v>
      </c>
      <c r="AG7" s="60">
        <f t="shared" si="0"/>
        <v>0</v>
      </c>
      <c r="AH7" s="60">
        <f t="shared" si="0"/>
        <v>0</v>
      </c>
      <c r="AI7" s="60">
        <f t="shared" si="0"/>
        <v>0</v>
      </c>
      <c r="AJ7" s="60">
        <f>SUM(AK7:AO7)</f>
        <v>0</v>
      </c>
      <c r="AK7" s="60">
        <f t="shared" si="0"/>
        <v>0</v>
      </c>
      <c r="AL7" s="60">
        <f t="shared" si="0"/>
        <v>0</v>
      </c>
      <c r="AM7" s="60">
        <f t="shared" si="0"/>
        <v>0</v>
      </c>
      <c r="AN7" s="60">
        <f t="shared" si="0"/>
        <v>0</v>
      </c>
      <c r="AO7" s="60">
        <f t="shared" si="0"/>
        <v>0</v>
      </c>
      <c r="AP7" s="60">
        <f>SUM(AQ7:AU7)</f>
        <v>1</v>
      </c>
      <c r="AQ7" s="60">
        <f t="shared" si="0"/>
        <v>1</v>
      </c>
      <c r="AR7" s="60">
        <f t="shared" si="0"/>
        <v>0</v>
      </c>
      <c r="AS7" s="60">
        <f t="shared" si="0"/>
        <v>0</v>
      </c>
      <c r="AT7" s="60">
        <f t="shared" si="0"/>
        <v>0</v>
      </c>
      <c r="AU7" s="60">
        <f t="shared" si="0"/>
        <v>0</v>
      </c>
      <c r="AV7" s="60">
        <f>AW7+BC7+BI7+BO7+BU7</f>
        <v>9</v>
      </c>
      <c r="AW7" s="60">
        <f>SUM(AX7:BB7)</f>
        <v>0</v>
      </c>
      <c r="AX7" s="60">
        <f t="shared" si="0"/>
        <v>0</v>
      </c>
      <c r="AY7" s="60">
        <f t="shared" si="0"/>
        <v>0</v>
      </c>
      <c r="AZ7" s="60">
        <f t="shared" si="0"/>
        <v>0</v>
      </c>
      <c r="BA7" s="60">
        <f t="shared" si="0"/>
        <v>0</v>
      </c>
      <c r="BB7" s="60">
        <f t="shared" si="0"/>
        <v>0</v>
      </c>
      <c r="BC7" s="60">
        <f>SUM(BD7:BH7)</f>
        <v>9</v>
      </c>
      <c r="BD7" s="60">
        <f t="shared" si="0"/>
        <v>0</v>
      </c>
      <c r="BE7" s="60">
        <f t="shared" si="0"/>
        <v>9</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0</v>
      </c>
      <c r="BV7" s="60">
        <f t="shared" si="0"/>
        <v>0</v>
      </c>
      <c r="BW7" s="60">
        <f t="shared" si="0"/>
        <v>0</v>
      </c>
      <c r="BX7" s="60">
        <f t="shared" si="0"/>
        <v>0</v>
      </c>
      <c r="BY7" s="60">
        <f t="shared" si="0"/>
        <v>0</v>
      </c>
      <c r="BZ7" s="60">
        <f t="shared" si="0"/>
        <v>0</v>
      </c>
      <c r="CA7" s="60">
        <f>CB7+CU7</f>
        <v>1</v>
      </c>
      <c r="CB7" s="60">
        <f>CC7+CI7+CO7</f>
        <v>1</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1</v>
      </c>
      <c r="CP7" s="60">
        <f t="shared" si="0"/>
        <v>1</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26</v>
      </c>
      <c r="EA7" s="60">
        <f t="shared" si="0"/>
        <v>176</v>
      </c>
      <c r="EB7" s="60">
        <f t="shared" si="0"/>
        <v>41</v>
      </c>
      <c r="EC7" s="60">
        <f t="shared" si="0"/>
        <v>0</v>
      </c>
      <c r="ED7" s="60">
        <f t="shared" si="0"/>
        <v>22</v>
      </c>
      <c r="EE7" s="60">
        <f t="shared" si="0"/>
        <v>20</v>
      </c>
      <c r="EF7" s="60">
        <f t="shared" si="0"/>
        <v>1</v>
      </c>
      <c r="EG7" s="60">
        <f t="shared" si="0"/>
        <v>26</v>
      </c>
      <c r="EH7" s="60">
        <f t="shared" si="0"/>
        <v>9</v>
      </c>
      <c r="EI7" s="60">
        <f t="shared" si="0"/>
        <v>58</v>
      </c>
      <c r="EJ7" s="72" t="s">
        <v>125</v>
      </c>
      <c r="EK7" s="72" t="s">
        <v>125</v>
      </c>
      <c r="EL7" s="60">
        <f t="shared" si="0"/>
        <v>12</v>
      </c>
      <c r="EM7" s="72" t="s">
        <v>125</v>
      </c>
      <c r="EN7" s="72" t="s">
        <v>125</v>
      </c>
      <c r="EO7" s="60">
        <f t="shared" si="0"/>
        <v>14</v>
      </c>
      <c r="EP7" s="72" t="s">
        <v>125</v>
      </c>
      <c r="EQ7" s="72" t="s">
        <v>125</v>
      </c>
      <c r="ER7" s="60">
        <f t="shared" si="0"/>
        <v>1</v>
      </c>
      <c r="ES7" s="72" t="s">
        <v>125</v>
      </c>
      <c r="ET7" s="72" t="s">
        <v>125</v>
      </c>
      <c r="EU7" s="60">
        <f t="shared" si="0"/>
        <v>31</v>
      </c>
      <c r="EV7" s="72" t="s">
        <v>125</v>
      </c>
      <c r="EW7" s="72" t="s">
        <v>125</v>
      </c>
      <c r="EX7" s="60">
        <f t="shared" si="0"/>
        <v>69</v>
      </c>
      <c r="EY7" s="60">
        <f t="shared" si="0"/>
        <v>462</v>
      </c>
      <c r="EZ7" s="60">
        <f t="shared" si="0"/>
        <v>3</v>
      </c>
      <c r="FA7" s="60">
        <f t="shared" si="0"/>
        <v>6</v>
      </c>
      <c r="FB7" s="60">
        <f t="shared" si="0"/>
        <v>51</v>
      </c>
      <c r="FC7" s="60">
        <f t="shared" si="0"/>
        <v>8</v>
      </c>
      <c r="FD7" s="60" t="s">
        <v>113</v>
      </c>
      <c r="FE7" s="60">
        <f t="shared" si="0"/>
        <v>6</v>
      </c>
      <c r="FF7" s="60">
        <f t="shared" si="0"/>
        <v>9</v>
      </c>
      <c r="FG7" s="60">
        <f t="shared" si="0"/>
        <v>3</v>
      </c>
      <c r="FH7" s="60" t="s">
        <v>113</v>
      </c>
      <c r="FI7" s="60">
        <f t="shared" si="0"/>
        <v>2</v>
      </c>
      <c r="FJ7" s="60">
        <f t="shared" si="0"/>
        <v>13</v>
      </c>
      <c r="FK7" s="60">
        <f t="shared" si="0"/>
        <v>8</v>
      </c>
      <c r="FL7" s="60" t="s">
        <v>113</v>
      </c>
      <c r="FM7" s="60">
        <f t="shared" si="0"/>
        <v>0</v>
      </c>
      <c r="FN7" s="60">
        <f t="shared" si="0"/>
        <v>10</v>
      </c>
      <c r="FO7" s="60">
        <f t="shared" si="0"/>
        <v>3</v>
      </c>
      <c r="FP7" s="60" t="s">
        <v>113</v>
      </c>
      <c r="FQ7" s="60">
        <f t="shared" si="0"/>
        <v>1</v>
      </c>
      <c r="FR7" s="60">
        <f t="shared" si="0"/>
        <v>0</v>
      </c>
      <c r="FS7" s="60">
        <f t="shared" si="0"/>
        <v>3</v>
      </c>
      <c r="FT7" s="60" t="s">
        <v>113</v>
      </c>
      <c r="FU7" s="60">
        <f t="shared" si="0"/>
        <v>1</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5</v>
      </c>
      <c r="GS7" s="60">
        <f t="shared" si="0"/>
        <v>8</v>
      </c>
      <c r="GT7" s="60">
        <f t="shared" si="0"/>
        <v>2</v>
      </c>
      <c r="GU7" s="60">
        <f t="shared" si="0"/>
        <v>0</v>
      </c>
      <c r="GV7" s="60">
        <f t="shared" si="0"/>
        <v>6</v>
      </c>
      <c r="GW7" s="60">
        <f t="shared" si="0"/>
        <v>2</v>
      </c>
      <c r="GX7" s="60">
        <f t="shared" si="0"/>
        <v>0</v>
      </c>
      <c r="GY7" s="60">
        <f t="shared" si="0"/>
        <v>8</v>
      </c>
      <c r="GZ7" s="60">
        <f t="shared" si="0"/>
        <v>3</v>
      </c>
      <c r="HA7" s="60">
        <f t="shared" si="0"/>
        <v>4</v>
      </c>
      <c r="HB7" s="72" t="s">
        <v>125</v>
      </c>
      <c r="HC7" s="72" t="s">
        <v>125</v>
      </c>
      <c r="HD7" s="60">
        <f t="shared" si="0"/>
        <v>1</v>
      </c>
      <c r="HE7" s="72" t="s">
        <v>125</v>
      </c>
      <c r="HF7" s="72" t="s">
        <v>125</v>
      </c>
      <c r="HG7" s="60">
        <f t="shared" si="0"/>
        <v>4</v>
      </c>
      <c r="HH7" s="72" t="s">
        <v>125</v>
      </c>
      <c r="HI7" s="72" t="s">
        <v>125</v>
      </c>
      <c r="HJ7" s="60">
        <f t="shared" si="0"/>
        <v>0</v>
      </c>
      <c r="HK7" s="72" t="s">
        <v>125</v>
      </c>
      <c r="HL7" s="72" t="s">
        <v>125</v>
      </c>
      <c r="HM7" s="60">
        <f t="shared" si="0"/>
        <v>7</v>
      </c>
      <c r="HN7" s="72" t="s">
        <v>125</v>
      </c>
      <c r="HO7" s="72" t="s">
        <v>125</v>
      </c>
      <c r="HP7" s="60">
        <f t="shared" si="0"/>
        <v>7</v>
      </c>
      <c r="HQ7" s="60">
        <f t="shared" si="0"/>
        <v>42</v>
      </c>
      <c r="HR7" s="60">
        <f t="shared" si="0"/>
        <v>2</v>
      </c>
      <c r="HS7" s="60">
        <f t="shared" si="0"/>
        <v>0</v>
      </c>
      <c r="HT7" s="60">
        <f t="shared" si="0"/>
        <v>4</v>
      </c>
      <c r="HU7" s="60">
        <f t="shared" si="0"/>
        <v>0</v>
      </c>
      <c r="HV7" s="60" t="s">
        <v>113</v>
      </c>
      <c r="HW7" s="60">
        <f t="shared" si="0"/>
        <v>2</v>
      </c>
      <c r="HX7" s="60">
        <f t="shared" si="0"/>
        <v>3</v>
      </c>
      <c r="HY7" s="60">
        <f t="shared" si="0"/>
        <v>3</v>
      </c>
      <c r="HZ7" s="60" t="s">
        <v>113</v>
      </c>
      <c r="IA7" s="60">
        <f t="shared" si="0"/>
        <v>2</v>
      </c>
      <c r="IB7" s="60">
        <f t="shared" si="0"/>
        <v>2</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0</v>
      </c>
      <c r="JS7" s="52">
        <f t="shared" si="0"/>
        <v>0</v>
      </c>
      <c r="JT7" s="52">
        <f t="shared" si="0"/>
        <v>0</v>
      </c>
      <c r="JU7" s="52">
        <f t="shared" si="0"/>
        <v>0</v>
      </c>
      <c r="JV7" s="52">
        <f t="shared" si="0"/>
        <v>0</v>
      </c>
      <c r="JW7" s="52">
        <f t="shared" si="0"/>
        <v>0</v>
      </c>
      <c r="JX7" s="52">
        <f t="shared" si="0"/>
        <v>0</v>
      </c>
      <c r="JY7" s="52">
        <f t="shared" si="0"/>
        <v>0</v>
      </c>
      <c r="JZ7" s="52">
        <f t="shared" si="0"/>
        <v>123</v>
      </c>
      <c r="KA7" s="52">
        <f t="shared" si="0"/>
        <v>461</v>
      </c>
      <c r="KB7" s="52">
        <f t="shared" si="0"/>
        <v>11</v>
      </c>
      <c r="KC7" s="52">
        <f t="shared" si="0"/>
        <v>65</v>
      </c>
      <c r="KD7" s="52">
        <f t="shared" si="0"/>
        <v>5</v>
      </c>
      <c r="KE7" s="52">
        <f t="shared" si="0"/>
        <v>34</v>
      </c>
      <c r="KF7" s="52">
        <f t="shared" si="0"/>
        <v>0</v>
      </c>
      <c r="KG7" s="52">
        <f t="shared" si="0"/>
        <v>0</v>
      </c>
    </row>
    <row r="8" spans="1:293" ht="13.5" customHeight="1">
      <c r="A8" s="45" t="s">
        <v>126</v>
      </c>
      <c r="B8" s="46" t="s">
        <v>136</v>
      </c>
      <c r="C8" s="47" t="s">
        <v>137</v>
      </c>
      <c r="D8" s="48">
        <v>47</v>
      </c>
      <c r="E8" s="48">
        <v>94</v>
      </c>
      <c r="F8" s="48">
        <v>6</v>
      </c>
      <c r="G8" s="48">
        <v>12</v>
      </c>
      <c r="H8" s="48">
        <v>0</v>
      </c>
      <c r="I8" s="48">
        <v>0</v>
      </c>
      <c r="J8" s="48">
        <v>0</v>
      </c>
      <c r="K8" s="48">
        <v>0</v>
      </c>
      <c r="L8" s="48">
        <v>36</v>
      </c>
      <c r="M8" s="48">
        <v>118</v>
      </c>
      <c r="N8" s="48">
        <v>0</v>
      </c>
      <c r="O8" s="48">
        <v>0</v>
      </c>
      <c r="P8" s="48">
        <v>0</v>
      </c>
      <c r="Q8" s="48">
        <v>0</v>
      </c>
      <c r="R8" s="48">
        <v>0</v>
      </c>
      <c r="S8" s="48">
        <v>0</v>
      </c>
      <c r="T8" s="48">
        <v>165</v>
      </c>
      <c r="U8" s="48">
        <v>548</v>
      </c>
      <c r="V8" s="48">
        <v>0</v>
      </c>
      <c r="W8" s="48">
        <v>0</v>
      </c>
      <c r="X8" s="48">
        <v>0</v>
      </c>
      <c r="Y8" s="48">
        <v>0</v>
      </c>
      <c r="Z8" s="48">
        <v>0</v>
      </c>
      <c r="AA8" s="48">
        <v>0</v>
      </c>
      <c r="AB8" s="48">
        <f>AC8+AV8</f>
        <v>53</v>
      </c>
      <c r="AC8" s="48">
        <f>AD8+AJ8+AP8</f>
        <v>47</v>
      </c>
      <c r="AD8" s="48">
        <f>SUM(AE8:AI8)</f>
        <v>47</v>
      </c>
      <c r="AE8" s="48">
        <v>0</v>
      </c>
      <c r="AF8" s="48">
        <v>47</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6</v>
      </c>
      <c r="AW8" s="48">
        <f>SUM(AX8:BB8)</f>
        <v>0</v>
      </c>
      <c r="AX8" s="48">
        <v>0</v>
      </c>
      <c r="AY8" s="48">
        <v>0</v>
      </c>
      <c r="AZ8" s="48">
        <v>0</v>
      </c>
      <c r="BA8" s="48">
        <v>0</v>
      </c>
      <c r="BB8" s="48">
        <v>0</v>
      </c>
      <c r="BC8" s="48">
        <f>SUM(BD8:BH8)</f>
        <v>6</v>
      </c>
      <c r="BD8" s="48">
        <v>0</v>
      </c>
      <c r="BE8" s="48">
        <v>6</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35</v>
      </c>
      <c r="EB8" s="48">
        <v>2</v>
      </c>
      <c r="EC8" s="48">
        <v>0</v>
      </c>
      <c r="ED8" s="48">
        <v>2</v>
      </c>
      <c r="EE8" s="48">
        <v>3</v>
      </c>
      <c r="EF8" s="48">
        <v>0</v>
      </c>
      <c r="EG8" s="48">
        <v>0</v>
      </c>
      <c r="EH8" s="48">
        <v>0</v>
      </c>
      <c r="EI8" s="48">
        <v>13</v>
      </c>
      <c r="EJ8" s="73" t="s">
        <v>138</v>
      </c>
      <c r="EK8" s="73" t="s">
        <v>138</v>
      </c>
      <c r="EL8" s="48">
        <v>4</v>
      </c>
      <c r="EM8" s="73" t="s">
        <v>138</v>
      </c>
      <c r="EN8" s="73" t="s">
        <v>138</v>
      </c>
      <c r="EO8" s="48">
        <v>1</v>
      </c>
      <c r="EP8" s="73" t="s">
        <v>138</v>
      </c>
      <c r="EQ8" s="73" t="s">
        <v>138</v>
      </c>
      <c r="ER8" s="48">
        <v>0</v>
      </c>
      <c r="ES8" s="73" t="s">
        <v>138</v>
      </c>
      <c r="ET8" s="73" t="s">
        <v>138</v>
      </c>
      <c r="EU8" s="48">
        <v>10</v>
      </c>
      <c r="EV8" s="73" t="s">
        <v>138</v>
      </c>
      <c r="EW8" s="73" t="s">
        <v>138</v>
      </c>
      <c r="EX8" s="48">
        <v>1</v>
      </c>
      <c r="EY8" s="48">
        <v>158</v>
      </c>
      <c r="EZ8" s="48">
        <v>0</v>
      </c>
      <c r="FA8" s="48">
        <v>2</v>
      </c>
      <c r="FB8" s="48">
        <v>6</v>
      </c>
      <c r="FC8" s="48">
        <v>3</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11</v>
      </c>
      <c r="KA8" s="48">
        <v>45</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1</v>
      </c>
      <c r="I9" s="48">
        <v>2</v>
      </c>
      <c r="J9" s="48">
        <v>0</v>
      </c>
      <c r="K9" s="48">
        <v>0</v>
      </c>
      <c r="L9" s="48">
        <v>14</v>
      </c>
      <c r="M9" s="48">
        <v>37</v>
      </c>
      <c r="N9" s="48">
        <v>0</v>
      </c>
      <c r="O9" s="48">
        <v>0</v>
      </c>
      <c r="P9" s="48">
        <v>0</v>
      </c>
      <c r="Q9" s="48">
        <v>0</v>
      </c>
      <c r="R9" s="48">
        <v>0</v>
      </c>
      <c r="S9" s="48">
        <v>0</v>
      </c>
      <c r="T9" s="48">
        <v>160</v>
      </c>
      <c r="U9" s="48">
        <v>359</v>
      </c>
      <c r="V9" s="48">
        <v>0</v>
      </c>
      <c r="W9" s="48">
        <v>0</v>
      </c>
      <c r="X9" s="48">
        <v>0</v>
      </c>
      <c r="Y9" s="48">
        <v>0</v>
      </c>
      <c r="Z9" s="48">
        <v>0</v>
      </c>
      <c r="AA9" s="48">
        <v>0</v>
      </c>
      <c r="AB9" s="48">
        <f>AC9+AV9</f>
        <v>1</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1</v>
      </c>
      <c r="AW9" s="48">
        <f>SUM(AX9:BB9)</f>
        <v>0</v>
      </c>
      <c r="AX9" s="48">
        <v>0</v>
      </c>
      <c r="AY9" s="48">
        <v>0</v>
      </c>
      <c r="AZ9" s="48">
        <v>0</v>
      </c>
      <c r="BA9" s="48">
        <v>0</v>
      </c>
      <c r="BB9" s="48">
        <v>0</v>
      </c>
      <c r="BC9" s="48">
        <f>SUM(BD9:BH9)</f>
        <v>1</v>
      </c>
      <c r="BD9" s="48">
        <v>0</v>
      </c>
      <c r="BE9" s="48">
        <v>1</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32</v>
      </c>
      <c r="EB9" s="48">
        <v>5</v>
      </c>
      <c r="EC9" s="48">
        <v>0</v>
      </c>
      <c r="ED9" s="48">
        <v>4</v>
      </c>
      <c r="EE9" s="48">
        <v>4</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5</v>
      </c>
      <c r="EY9" s="48">
        <v>39</v>
      </c>
      <c r="EZ9" s="48">
        <v>0</v>
      </c>
      <c r="FA9" s="48">
        <v>1</v>
      </c>
      <c r="FB9" s="48">
        <v>10</v>
      </c>
      <c r="FC9" s="48">
        <v>0</v>
      </c>
      <c r="FD9" s="48" t="s">
        <v>142</v>
      </c>
      <c r="FE9" s="48">
        <v>1</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142</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11</v>
      </c>
      <c r="KA9" s="48">
        <v>38</v>
      </c>
      <c r="KB9" s="48">
        <v>4</v>
      </c>
      <c r="KC9" s="48">
        <v>23</v>
      </c>
      <c r="KD9" s="48">
        <v>0</v>
      </c>
      <c r="KE9" s="48">
        <v>0</v>
      </c>
      <c r="KF9" s="48">
        <v>0</v>
      </c>
      <c r="KG9" s="48">
        <v>0</v>
      </c>
    </row>
    <row r="10" spans="1:293" ht="13.5" customHeight="1">
      <c r="A10" s="45" t="s">
        <v>126</v>
      </c>
      <c r="B10" s="46" t="s">
        <v>143</v>
      </c>
      <c r="C10" s="47" t="s">
        <v>144</v>
      </c>
      <c r="D10" s="48">
        <v>0</v>
      </c>
      <c r="E10" s="48">
        <v>0</v>
      </c>
      <c r="F10" s="48">
        <v>0</v>
      </c>
      <c r="G10" s="48">
        <v>0</v>
      </c>
      <c r="H10" s="48">
        <v>0</v>
      </c>
      <c r="I10" s="48">
        <v>0</v>
      </c>
      <c r="J10" s="48">
        <v>0</v>
      </c>
      <c r="K10" s="48">
        <v>0</v>
      </c>
      <c r="L10" s="48">
        <v>40</v>
      </c>
      <c r="M10" s="48">
        <v>117</v>
      </c>
      <c r="N10" s="48">
        <v>0</v>
      </c>
      <c r="O10" s="48">
        <v>0</v>
      </c>
      <c r="P10" s="48">
        <v>0</v>
      </c>
      <c r="Q10" s="48">
        <v>0</v>
      </c>
      <c r="R10" s="48">
        <v>0</v>
      </c>
      <c r="S10" s="48">
        <v>0</v>
      </c>
      <c r="T10" s="48">
        <v>30</v>
      </c>
      <c r="U10" s="48">
        <v>74</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3</v>
      </c>
      <c r="EA10" s="48">
        <v>22</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7</v>
      </c>
      <c r="EY10" s="48">
        <v>38</v>
      </c>
      <c r="EZ10" s="48">
        <v>0</v>
      </c>
      <c r="FA10" s="48">
        <v>0</v>
      </c>
      <c r="FB10" s="48">
        <v>11</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11</v>
      </c>
      <c r="KA10" s="48">
        <v>40</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31</v>
      </c>
      <c r="M11" s="48">
        <v>70</v>
      </c>
      <c r="N11" s="48">
        <v>0</v>
      </c>
      <c r="O11" s="48">
        <v>0</v>
      </c>
      <c r="P11" s="48">
        <v>0</v>
      </c>
      <c r="Q11" s="48">
        <v>0</v>
      </c>
      <c r="R11" s="48">
        <v>0</v>
      </c>
      <c r="S11" s="48">
        <v>0</v>
      </c>
      <c r="T11" s="48">
        <v>107</v>
      </c>
      <c r="U11" s="48">
        <v>530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7</v>
      </c>
      <c r="EA11" s="48">
        <v>56</v>
      </c>
      <c r="EB11" s="48">
        <v>28</v>
      </c>
      <c r="EC11" s="48">
        <v>0</v>
      </c>
      <c r="ED11" s="48">
        <v>3</v>
      </c>
      <c r="EE11" s="48">
        <v>2</v>
      </c>
      <c r="EF11" s="48">
        <v>0</v>
      </c>
      <c r="EG11" s="48">
        <v>5</v>
      </c>
      <c r="EH11" s="48">
        <v>2</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26</v>
      </c>
      <c r="EZ11" s="48">
        <v>0</v>
      </c>
      <c r="FA11" s="48">
        <v>3</v>
      </c>
      <c r="FB11" s="48">
        <v>4</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7</v>
      </c>
      <c r="KA11" s="48">
        <v>17</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11</v>
      </c>
      <c r="M12" s="48">
        <v>28</v>
      </c>
      <c r="N12" s="48">
        <v>0</v>
      </c>
      <c r="O12" s="48">
        <v>0</v>
      </c>
      <c r="P12" s="48">
        <v>0</v>
      </c>
      <c r="Q12" s="48">
        <v>0</v>
      </c>
      <c r="R12" s="48">
        <v>0</v>
      </c>
      <c r="S12" s="48">
        <v>0</v>
      </c>
      <c r="T12" s="48">
        <v>18</v>
      </c>
      <c r="U12" s="48">
        <v>44</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3</v>
      </c>
      <c r="KA12" s="48">
        <v>9</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46</v>
      </c>
      <c r="M13" s="48">
        <v>121</v>
      </c>
      <c r="N13" s="48">
        <v>0</v>
      </c>
      <c r="O13" s="48">
        <v>0</v>
      </c>
      <c r="P13" s="48">
        <v>0</v>
      </c>
      <c r="Q13" s="48">
        <v>0</v>
      </c>
      <c r="R13" s="48">
        <v>0</v>
      </c>
      <c r="S13" s="48">
        <v>0</v>
      </c>
      <c r="T13" s="48">
        <v>89</v>
      </c>
      <c r="U13" s="48">
        <v>234</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2</v>
      </c>
      <c r="EA13" s="48">
        <v>4</v>
      </c>
      <c r="EB13" s="48">
        <v>0</v>
      </c>
      <c r="EC13" s="48">
        <v>0</v>
      </c>
      <c r="ED13" s="48">
        <v>3</v>
      </c>
      <c r="EE13" s="48">
        <v>0</v>
      </c>
      <c r="EF13" s="48">
        <v>1</v>
      </c>
      <c r="EG13" s="48">
        <v>5</v>
      </c>
      <c r="EH13" s="48">
        <v>2</v>
      </c>
      <c r="EI13" s="48">
        <v>18</v>
      </c>
      <c r="EJ13" s="73" t="s">
        <v>138</v>
      </c>
      <c r="EK13" s="73" t="s">
        <v>138</v>
      </c>
      <c r="EL13" s="48">
        <v>1</v>
      </c>
      <c r="EM13" s="73" t="s">
        <v>138</v>
      </c>
      <c r="EN13" s="73" t="s">
        <v>138</v>
      </c>
      <c r="EO13" s="48">
        <v>6</v>
      </c>
      <c r="EP13" s="73" t="s">
        <v>138</v>
      </c>
      <c r="EQ13" s="73" t="s">
        <v>138</v>
      </c>
      <c r="ER13" s="48">
        <v>0</v>
      </c>
      <c r="ES13" s="73" t="s">
        <v>138</v>
      </c>
      <c r="ET13" s="73" t="s">
        <v>138</v>
      </c>
      <c r="EU13" s="48">
        <v>7</v>
      </c>
      <c r="EV13" s="73" t="s">
        <v>138</v>
      </c>
      <c r="EW13" s="73" t="s">
        <v>138</v>
      </c>
      <c r="EX13" s="48">
        <v>6</v>
      </c>
      <c r="EY13" s="48">
        <v>31</v>
      </c>
      <c r="EZ13" s="48">
        <v>0</v>
      </c>
      <c r="FA13" s="48">
        <v>0</v>
      </c>
      <c r="FB13" s="48">
        <v>5</v>
      </c>
      <c r="FC13" s="48">
        <v>0</v>
      </c>
      <c r="FD13" s="48" t="s">
        <v>151</v>
      </c>
      <c r="FE13" s="48">
        <v>5</v>
      </c>
      <c r="FF13" s="48">
        <v>9</v>
      </c>
      <c r="FG13" s="48">
        <v>0</v>
      </c>
      <c r="FH13" s="48" t="s">
        <v>152</v>
      </c>
      <c r="FI13" s="48">
        <v>0</v>
      </c>
      <c r="FJ13" s="48">
        <v>1</v>
      </c>
      <c r="FK13" s="48">
        <v>0</v>
      </c>
      <c r="FL13" s="48" t="s">
        <v>153</v>
      </c>
      <c r="FM13" s="48">
        <v>0</v>
      </c>
      <c r="FN13" s="48">
        <v>9</v>
      </c>
      <c r="FO13" s="48">
        <v>0</v>
      </c>
      <c r="FP13" s="48" t="s">
        <v>154</v>
      </c>
      <c r="FQ13" s="48">
        <v>1</v>
      </c>
      <c r="FR13" s="48">
        <v>0</v>
      </c>
      <c r="FS13" s="48">
        <v>3</v>
      </c>
      <c r="FT13" s="48" t="s">
        <v>155</v>
      </c>
      <c r="FU13" s="48">
        <v>1</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2</v>
      </c>
      <c r="GS13" s="48">
        <v>3</v>
      </c>
      <c r="GT13" s="48">
        <v>0</v>
      </c>
      <c r="GU13" s="48">
        <v>0</v>
      </c>
      <c r="GV13" s="48">
        <v>2</v>
      </c>
      <c r="GW13" s="48">
        <v>0</v>
      </c>
      <c r="GX13" s="48">
        <v>0</v>
      </c>
      <c r="GY13" s="48">
        <v>4</v>
      </c>
      <c r="GZ13" s="48">
        <v>1</v>
      </c>
      <c r="HA13" s="48">
        <v>4</v>
      </c>
      <c r="HB13" s="73" t="s">
        <v>138</v>
      </c>
      <c r="HC13" s="73" t="s">
        <v>138</v>
      </c>
      <c r="HD13" s="48">
        <v>1</v>
      </c>
      <c r="HE13" s="73" t="s">
        <v>138</v>
      </c>
      <c r="HF13" s="73" t="s">
        <v>138</v>
      </c>
      <c r="HG13" s="48">
        <v>3</v>
      </c>
      <c r="HH13" s="73" t="s">
        <v>138</v>
      </c>
      <c r="HI13" s="73" t="s">
        <v>138</v>
      </c>
      <c r="HJ13" s="48">
        <v>0</v>
      </c>
      <c r="HK13" s="73" t="s">
        <v>138</v>
      </c>
      <c r="HL13" s="73" t="s">
        <v>138</v>
      </c>
      <c r="HM13" s="48">
        <v>5</v>
      </c>
      <c r="HN13" s="73" t="s">
        <v>138</v>
      </c>
      <c r="HO13" s="73" t="s">
        <v>138</v>
      </c>
      <c r="HP13" s="48">
        <v>3</v>
      </c>
      <c r="HQ13" s="48">
        <v>14</v>
      </c>
      <c r="HR13" s="48">
        <v>0</v>
      </c>
      <c r="HS13" s="48">
        <v>0</v>
      </c>
      <c r="HT13" s="48">
        <v>1</v>
      </c>
      <c r="HU13" s="48">
        <v>0</v>
      </c>
      <c r="HV13" s="48" t="s">
        <v>153</v>
      </c>
      <c r="HW13" s="48">
        <v>0</v>
      </c>
      <c r="HX13" s="48">
        <v>1</v>
      </c>
      <c r="HY13" s="48">
        <v>1</v>
      </c>
      <c r="HZ13" s="48" t="s">
        <v>151</v>
      </c>
      <c r="IA13" s="48">
        <v>2</v>
      </c>
      <c r="IB13" s="48">
        <v>2</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11</v>
      </c>
      <c r="KA13" s="48">
        <v>52</v>
      </c>
      <c r="KB13" s="48">
        <v>0</v>
      </c>
      <c r="KC13" s="48">
        <v>0</v>
      </c>
      <c r="KD13" s="48">
        <v>0</v>
      </c>
      <c r="KE13" s="48">
        <v>0</v>
      </c>
      <c r="KF13" s="48">
        <v>0</v>
      </c>
      <c r="KG13" s="48">
        <v>0</v>
      </c>
    </row>
    <row r="14" spans="1:293" ht="13.5" customHeight="1">
      <c r="A14" s="45" t="s">
        <v>126</v>
      </c>
      <c r="B14" s="46" t="s">
        <v>156</v>
      </c>
      <c r="C14" s="47" t="s">
        <v>157</v>
      </c>
      <c r="D14" s="48">
        <v>0</v>
      </c>
      <c r="E14" s="48">
        <v>0</v>
      </c>
      <c r="F14" s="48">
        <v>0</v>
      </c>
      <c r="G14" s="48">
        <v>0</v>
      </c>
      <c r="H14" s="48">
        <v>0</v>
      </c>
      <c r="I14" s="48">
        <v>0</v>
      </c>
      <c r="J14" s="48">
        <v>0</v>
      </c>
      <c r="K14" s="48">
        <v>0</v>
      </c>
      <c r="L14" s="48">
        <v>22</v>
      </c>
      <c r="M14" s="48">
        <v>47</v>
      </c>
      <c r="N14" s="48">
        <v>0</v>
      </c>
      <c r="O14" s="48">
        <v>0</v>
      </c>
      <c r="P14" s="48">
        <v>0</v>
      </c>
      <c r="Q14" s="48">
        <v>0</v>
      </c>
      <c r="R14" s="48">
        <v>0</v>
      </c>
      <c r="S14" s="48">
        <v>0</v>
      </c>
      <c r="T14" s="48">
        <v>81</v>
      </c>
      <c r="U14" s="48">
        <v>229</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10</v>
      </c>
      <c r="KA14" s="48">
        <v>33</v>
      </c>
      <c r="KB14" s="48">
        <v>0</v>
      </c>
      <c r="KC14" s="48">
        <v>0</v>
      </c>
      <c r="KD14" s="48">
        <v>5</v>
      </c>
      <c r="KE14" s="48">
        <v>34</v>
      </c>
      <c r="KF14" s="48">
        <v>0</v>
      </c>
      <c r="KG14" s="48">
        <v>0</v>
      </c>
    </row>
    <row r="15" spans="1:293" ht="13.5" customHeight="1">
      <c r="A15" s="45" t="s">
        <v>126</v>
      </c>
      <c r="B15" s="46" t="s">
        <v>158</v>
      </c>
      <c r="C15" s="47" t="s">
        <v>159</v>
      </c>
      <c r="D15" s="48">
        <v>0</v>
      </c>
      <c r="E15" s="48">
        <v>0</v>
      </c>
      <c r="F15" s="48">
        <v>0</v>
      </c>
      <c r="G15" s="48">
        <v>0</v>
      </c>
      <c r="H15" s="48">
        <v>0</v>
      </c>
      <c r="I15" s="48">
        <v>0</v>
      </c>
      <c r="J15" s="48">
        <v>0</v>
      </c>
      <c r="K15" s="48">
        <v>0</v>
      </c>
      <c r="L15" s="48">
        <v>20</v>
      </c>
      <c r="M15" s="48">
        <v>53</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2</v>
      </c>
      <c r="EA15" s="48">
        <v>1</v>
      </c>
      <c r="EB15" s="48">
        <v>0</v>
      </c>
      <c r="EC15" s="48">
        <v>0</v>
      </c>
      <c r="ED15" s="48">
        <v>1</v>
      </c>
      <c r="EE15" s="48">
        <v>0</v>
      </c>
      <c r="EF15" s="48">
        <v>0</v>
      </c>
      <c r="EG15" s="48">
        <v>0</v>
      </c>
      <c r="EH15" s="48">
        <v>0</v>
      </c>
      <c r="EI15" s="48">
        <v>1</v>
      </c>
      <c r="EJ15" s="73" t="s">
        <v>138</v>
      </c>
      <c r="EK15" s="73" t="s">
        <v>138</v>
      </c>
      <c r="EL15" s="48">
        <v>0</v>
      </c>
      <c r="EM15" s="73" t="s">
        <v>138</v>
      </c>
      <c r="EN15" s="73" t="s">
        <v>138</v>
      </c>
      <c r="EO15" s="48">
        <v>1</v>
      </c>
      <c r="EP15" s="73" t="s">
        <v>138</v>
      </c>
      <c r="EQ15" s="73" t="s">
        <v>138</v>
      </c>
      <c r="ER15" s="48">
        <v>0</v>
      </c>
      <c r="ES15" s="73" t="s">
        <v>138</v>
      </c>
      <c r="ET15" s="73" t="s">
        <v>138</v>
      </c>
      <c r="EU15" s="48">
        <v>0</v>
      </c>
      <c r="EV15" s="73" t="s">
        <v>138</v>
      </c>
      <c r="EW15" s="73" t="s">
        <v>138</v>
      </c>
      <c r="EX15" s="48">
        <v>0</v>
      </c>
      <c r="EY15" s="48">
        <v>21</v>
      </c>
      <c r="EZ15" s="48">
        <v>0</v>
      </c>
      <c r="FA15" s="48">
        <v>0</v>
      </c>
      <c r="FB15" s="48">
        <v>5</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160</v>
      </c>
      <c r="C16" s="47" t="s">
        <v>161</v>
      </c>
      <c r="D16" s="48">
        <v>0</v>
      </c>
      <c r="E16" s="48">
        <v>0</v>
      </c>
      <c r="F16" s="48">
        <v>0</v>
      </c>
      <c r="G16" s="48">
        <v>0</v>
      </c>
      <c r="H16" s="48">
        <v>0</v>
      </c>
      <c r="I16" s="48">
        <v>0</v>
      </c>
      <c r="J16" s="48">
        <v>0</v>
      </c>
      <c r="K16" s="48">
        <v>0</v>
      </c>
      <c r="L16" s="48">
        <v>56</v>
      </c>
      <c r="M16" s="48">
        <v>159</v>
      </c>
      <c r="N16" s="48">
        <v>0</v>
      </c>
      <c r="O16" s="48">
        <v>0</v>
      </c>
      <c r="P16" s="48">
        <v>0</v>
      </c>
      <c r="Q16" s="48">
        <v>0</v>
      </c>
      <c r="R16" s="48">
        <v>0</v>
      </c>
      <c r="S16" s="48">
        <v>0</v>
      </c>
      <c r="T16" s="48">
        <v>65</v>
      </c>
      <c r="U16" s="48">
        <v>178</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3</v>
      </c>
      <c r="EA16" s="48">
        <v>14</v>
      </c>
      <c r="EB16" s="48">
        <v>3</v>
      </c>
      <c r="EC16" s="48">
        <v>0</v>
      </c>
      <c r="ED16" s="48">
        <v>2</v>
      </c>
      <c r="EE16" s="48">
        <v>5</v>
      </c>
      <c r="EF16" s="48">
        <v>0</v>
      </c>
      <c r="EG16" s="48">
        <v>4</v>
      </c>
      <c r="EH16" s="48">
        <v>2</v>
      </c>
      <c r="EI16" s="48">
        <v>13</v>
      </c>
      <c r="EJ16" s="73" t="s">
        <v>138</v>
      </c>
      <c r="EK16" s="73" t="s">
        <v>138</v>
      </c>
      <c r="EL16" s="48">
        <v>1</v>
      </c>
      <c r="EM16" s="73" t="s">
        <v>138</v>
      </c>
      <c r="EN16" s="73" t="s">
        <v>138</v>
      </c>
      <c r="EO16" s="48">
        <v>1</v>
      </c>
      <c r="EP16" s="73" t="s">
        <v>138</v>
      </c>
      <c r="EQ16" s="73" t="s">
        <v>138</v>
      </c>
      <c r="ER16" s="48">
        <v>0</v>
      </c>
      <c r="ES16" s="73" t="s">
        <v>138</v>
      </c>
      <c r="ET16" s="73" t="s">
        <v>138</v>
      </c>
      <c r="EU16" s="48">
        <v>1</v>
      </c>
      <c r="EV16" s="73" t="s">
        <v>138</v>
      </c>
      <c r="EW16" s="73" t="s">
        <v>138</v>
      </c>
      <c r="EX16" s="48">
        <v>37</v>
      </c>
      <c r="EY16" s="48">
        <v>84</v>
      </c>
      <c r="EZ16" s="48">
        <v>2</v>
      </c>
      <c r="FA16" s="48">
        <v>0</v>
      </c>
      <c r="FB16" s="48">
        <v>6</v>
      </c>
      <c r="FC16" s="48">
        <v>5</v>
      </c>
      <c r="FD16" s="48" t="s">
        <v>162</v>
      </c>
      <c r="FE16" s="48">
        <v>0</v>
      </c>
      <c r="FF16" s="48">
        <v>0</v>
      </c>
      <c r="FG16" s="48">
        <v>2</v>
      </c>
      <c r="FH16" s="48" t="s">
        <v>163</v>
      </c>
      <c r="FI16" s="48">
        <v>0</v>
      </c>
      <c r="FJ16" s="48">
        <v>7</v>
      </c>
      <c r="FK16" s="48">
        <v>4</v>
      </c>
      <c r="FL16" s="48" t="s">
        <v>164</v>
      </c>
      <c r="FM16" s="48">
        <v>0</v>
      </c>
      <c r="FN16" s="48">
        <v>1</v>
      </c>
      <c r="FO16" s="48">
        <v>1</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2</v>
      </c>
      <c r="GT16" s="48">
        <v>1</v>
      </c>
      <c r="GU16" s="48">
        <v>0</v>
      </c>
      <c r="GV16" s="48">
        <v>1</v>
      </c>
      <c r="GW16" s="48">
        <v>1</v>
      </c>
      <c r="GX16" s="48">
        <v>0</v>
      </c>
      <c r="GY16" s="48">
        <v>1</v>
      </c>
      <c r="GZ16" s="48">
        <v>1</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3</v>
      </c>
      <c r="HQ16" s="48">
        <v>12</v>
      </c>
      <c r="HR16" s="48">
        <v>1</v>
      </c>
      <c r="HS16" s="48">
        <v>0</v>
      </c>
      <c r="HT16" s="48">
        <v>2</v>
      </c>
      <c r="HU16" s="48">
        <v>0</v>
      </c>
      <c r="HV16" s="48" t="s">
        <v>163</v>
      </c>
      <c r="HW16" s="48">
        <v>1</v>
      </c>
      <c r="HX16" s="48">
        <v>1</v>
      </c>
      <c r="HY16" s="48">
        <v>1</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7</v>
      </c>
      <c r="KA16" s="48">
        <v>31</v>
      </c>
      <c r="KB16" s="48">
        <v>7</v>
      </c>
      <c r="KC16" s="48">
        <v>42</v>
      </c>
      <c r="KD16" s="48">
        <v>0</v>
      </c>
      <c r="KE16" s="48">
        <v>0</v>
      </c>
      <c r="KF16" s="48">
        <v>0</v>
      </c>
      <c r="KG16" s="48">
        <v>0</v>
      </c>
    </row>
    <row r="17" spans="1:293" ht="13.5" customHeight="1">
      <c r="A17" s="45" t="s">
        <v>126</v>
      </c>
      <c r="B17" s="46" t="s">
        <v>165</v>
      </c>
      <c r="C17" s="47" t="s">
        <v>166</v>
      </c>
      <c r="D17" s="48">
        <v>0</v>
      </c>
      <c r="E17" s="48">
        <v>0</v>
      </c>
      <c r="F17" s="48">
        <v>0</v>
      </c>
      <c r="G17" s="48">
        <v>0</v>
      </c>
      <c r="H17" s="48">
        <v>2</v>
      </c>
      <c r="I17" s="48">
        <v>4</v>
      </c>
      <c r="J17" s="48">
        <v>0</v>
      </c>
      <c r="K17" s="48">
        <v>0</v>
      </c>
      <c r="L17" s="48">
        <v>12</v>
      </c>
      <c r="M17" s="48">
        <v>44</v>
      </c>
      <c r="N17" s="48">
        <v>3</v>
      </c>
      <c r="O17" s="48">
        <v>2</v>
      </c>
      <c r="P17" s="48">
        <v>0</v>
      </c>
      <c r="Q17" s="48">
        <v>0</v>
      </c>
      <c r="R17" s="48">
        <v>0</v>
      </c>
      <c r="S17" s="48">
        <v>0</v>
      </c>
      <c r="T17" s="48">
        <v>25</v>
      </c>
      <c r="U17" s="48">
        <v>73</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2</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4</v>
      </c>
      <c r="EA17" s="48">
        <v>5</v>
      </c>
      <c r="EB17" s="48">
        <v>0</v>
      </c>
      <c r="EC17" s="48">
        <v>0</v>
      </c>
      <c r="ED17" s="48">
        <v>3</v>
      </c>
      <c r="EE17" s="48">
        <v>4</v>
      </c>
      <c r="EF17" s="48">
        <v>0</v>
      </c>
      <c r="EG17" s="48">
        <v>8</v>
      </c>
      <c r="EH17" s="48">
        <v>0</v>
      </c>
      <c r="EI17" s="48">
        <v>6</v>
      </c>
      <c r="EJ17" s="73" t="s">
        <v>138</v>
      </c>
      <c r="EK17" s="73" t="s">
        <v>138</v>
      </c>
      <c r="EL17" s="48">
        <v>3</v>
      </c>
      <c r="EM17" s="73" t="s">
        <v>138</v>
      </c>
      <c r="EN17" s="73" t="s">
        <v>138</v>
      </c>
      <c r="EO17" s="48">
        <v>2</v>
      </c>
      <c r="EP17" s="73" t="s">
        <v>138</v>
      </c>
      <c r="EQ17" s="73" t="s">
        <v>138</v>
      </c>
      <c r="ER17" s="48">
        <v>1</v>
      </c>
      <c r="ES17" s="73" t="s">
        <v>138</v>
      </c>
      <c r="ET17" s="73" t="s">
        <v>138</v>
      </c>
      <c r="EU17" s="48">
        <v>4</v>
      </c>
      <c r="EV17" s="73" t="s">
        <v>138</v>
      </c>
      <c r="EW17" s="73" t="s">
        <v>138</v>
      </c>
      <c r="EX17" s="48">
        <v>2</v>
      </c>
      <c r="EY17" s="48">
        <v>16</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3</v>
      </c>
      <c r="GS17" s="48">
        <v>1</v>
      </c>
      <c r="GT17" s="48">
        <v>0</v>
      </c>
      <c r="GU17" s="48">
        <v>0</v>
      </c>
      <c r="GV17" s="48">
        <v>2</v>
      </c>
      <c r="GW17" s="48">
        <v>0</v>
      </c>
      <c r="GX17" s="48">
        <v>0</v>
      </c>
      <c r="GY17" s="48">
        <v>2</v>
      </c>
      <c r="GZ17" s="48">
        <v>0</v>
      </c>
      <c r="HA17" s="48">
        <v>0</v>
      </c>
      <c r="HB17" s="73" t="s">
        <v>138</v>
      </c>
      <c r="HC17" s="73" t="s">
        <v>138</v>
      </c>
      <c r="HD17" s="48">
        <v>0</v>
      </c>
      <c r="HE17" s="73" t="s">
        <v>138</v>
      </c>
      <c r="HF17" s="73" t="s">
        <v>138</v>
      </c>
      <c r="HG17" s="48">
        <v>1</v>
      </c>
      <c r="HH17" s="73" t="s">
        <v>138</v>
      </c>
      <c r="HI17" s="73" t="s">
        <v>138</v>
      </c>
      <c r="HJ17" s="48">
        <v>0</v>
      </c>
      <c r="HK17" s="73" t="s">
        <v>138</v>
      </c>
      <c r="HL17" s="73" t="s">
        <v>138</v>
      </c>
      <c r="HM17" s="48">
        <v>2</v>
      </c>
      <c r="HN17" s="73" t="s">
        <v>138</v>
      </c>
      <c r="HO17" s="73" t="s">
        <v>138</v>
      </c>
      <c r="HP17" s="48">
        <v>0</v>
      </c>
      <c r="HQ17" s="48">
        <v>6</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3</v>
      </c>
      <c r="KA17" s="48">
        <v>11</v>
      </c>
      <c r="KB17" s="48">
        <v>0</v>
      </c>
      <c r="KC17" s="48">
        <v>0</v>
      </c>
      <c r="KD17" s="48">
        <v>0</v>
      </c>
      <c r="KE17" s="48">
        <v>0</v>
      </c>
      <c r="KF17" s="48">
        <v>0</v>
      </c>
      <c r="KG17" s="48">
        <v>0</v>
      </c>
    </row>
    <row r="18" spans="1:293" ht="13.5" customHeight="1">
      <c r="A18" s="45" t="s">
        <v>126</v>
      </c>
      <c r="B18" s="46" t="s">
        <v>167</v>
      </c>
      <c r="C18" s="47" t="s">
        <v>168</v>
      </c>
      <c r="D18" s="48">
        <v>0</v>
      </c>
      <c r="E18" s="48">
        <v>0</v>
      </c>
      <c r="F18" s="48">
        <v>0</v>
      </c>
      <c r="G18" s="48">
        <v>0</v>
      </c>
      <c r="H18" s="48">
        <v>0</v>
      </c>
      <c r="I18" s="48">
        <v>0</v>
      </c>
      <c r="J18" s="48">
        <v>0</v>
      </c>
      <c r="K18" s="48">
        <v>0</v>
      </c>
      <c r="L18" s="48">
        <v>33</v>
      </c>
      <c r="M18" s="48">
        <v>102</v>
      </c>
      <c r="N18" s="48">
        <v>0</v>
      </c>
      <c r="O18" s="48">
        <v>0</v>
      </c>
      <c r="P18" s="48">
        <v>0</v>
      </c>
      <c r="Q18" s="48">
        <v>0</v>
      </c>
      <c r="R18" s="48">
        <v>0</v>
      </c>
      <c r="S18" s="48">
        <v>0</v>
      </c>
      <c r="T18" s="48">
        <v>39</v>
      </c>
      <c r="U18" s="48">
        <v>117</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7</v>
      </c>
      <c r="EB18" s="48">
        <v>3</v>
      </c>
      <c r="EC18" s="48">
        <v>0</v>
      </c>
      <c r="ED18" s="48">
        <v>4</v>
      </c>
      <c r="EE18" s="48">
        <v>2</v>
      </c>
      <c r="EF18" s="48">
        <v>0</v>
      </c>
      <c r="EG18" s="48">
        <v>4</v>
      </c>
      <c r="EH18" s="48">
        <v>3</v>
      </c>
      <c r="EI18" s="48">
        <v>7</v>
      </c>
      <c r="EJ18" s="73" t="s">
        <v>138</v>
      </c>
      <c r="EK18" s="73" t="s">
        <v>138</v>
      </c>
      <c r="EL18" s="48">
        <v>3</v>
      </c>
      <c r="EM18" s="73" t="s">
        <v>138</v>
      </c>
      <c r="EN18" s="73" t="s">
        <v>138</v>
      </c>
      <c r="EO18" s="48">
        <v>3</v>
      </c>
      <c r="EP18" s="73" t="s">
        <v>138</v>
      </c>
      <c r="EQ18" s="73" t="s">
        <v>138</v>
      </c>
      <c r="ER18" s="48">
        <v>0</v>
      </c>
      <c r="ES18" s="73" t="s">
        <v>138</v>
      </c>
      <c r="ET18" s="73" t="s">
        <v>138</v>
      </c>
      <c r="EU18" s="48">
        <v>9</v>
      </c>
      <c r="EV18" s="73" t="s">
        <v>138</v>
      </c>
      <c r="EW18" s="73" t="s">
        <v>138</v>
      </c>
      <c r="EX18" s="48">
        <v>11</v>
      </c>
      <c r="EY18" s="48">
        <v>49</v>
      </c>
      <c r="EZ18" s="48">
        <v>1</v>
      </c>
      <c r="FA18" s="48">
        <v>0</v>
      </c>
      <c r="FB18" s="48">
        <v>4</v>
      </c>
      <c r="FC18" s="48">
        <v>0</v>
      </c>
      <c r="FD18" s="48" t="s">
        <v>164</v>
      </c>
      <c r="FE18" s="48">
        <v>0</v>
      </c>
      <c r="FF18" s="48">
        <v>0</v>
      </c>
      <c r="FG18" s="48">
        <v>1</v>
      </c>
      <c r="FH18" s="48" t="s">
        <v>163</v>
      </c>
      <c r="FI18" s="48">
        <v>2</v>
      </c>
      <c r="FJ18" s="48">
        <v>5</v>
      </c>
      <c r="FK18" s="48">
        <v>4</v>
      </c>
      <c r="FL18" s="48" t="s">
        <v>162</v>
      </c>
      <c r="FM18" s="48">
        <v>0</v>
      </c>
      <c r="FN18" s="48">
        <v>0</v>
      </c>
      <c r="FO18" s="48">
        <v>2</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2</v>
      </c>
      <c r="GT18" s="48">
        <v>1</v>
      </c>
      <c r="GU18" s="48">
        <v>0</v>
      </c>
      <c r="GV18" s="48">
        <v>1</v>
      </c>
      <c r="GW18" s="48">
        <v>1</v>
      </c>
      <c r="GX18" s="48">
        <v>0</v>
      </c>
      <c r="GY18" s="48">
        <v>1</v>
      </c>
      <c r="GZ18" s="48">
        <v>1</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1</v>
      </c>
      <c r="HQ18" s="48">
        <v>10</v>
      </c>
      <c r="HR18" s="48">
        <v>1</v>
      </c>
      <c r="HS18" s="48">
        <v>0</v>
      </c>
      <c r="HT18" s="48">
        <v>1</v>
      </c>
      <c r="HU18" s="48">
        <v>0</v>
      </c>
      <c r="HV18" s="48" t="s">
        <v>163</v>
      </c>
      <c r="HW18" s="48">
        <v>1</v>
      </c>
      <c r="HX18" s="48">
        <v>1</v>
      </c>
      <c r="HY18" s="48">
        <v>1</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c r="JS18" s="48"/>
      <c r="JT18" s="48">
        <v>0</v>
      </c>
      <c r="JU18" s="48">
        <v>0</v>
      </c>
      <c r="JV18" s="48">
        <v>0</v>
      </c>
      <c r="JW18" s="48">
        <v>0</v>
      </c>
      <c r="JX18" s="48">
        <v>0</v>
      </c>
      <c r="JY18" s="48">
        <v>0</v>
      </c>
      <c r="JZ18" s="48">
        <v>7</v>
      </c>
      <c r="KA18" s="48">
        <v>42</v>
      </c>
      <c r="KB18" s="48">
        <v>0</v>
      </c>
      <c r="KC18" s="48">
        <v>0</v>
      </c>
      <c r="KD18" s="48">
        <v>0</v>
      </c>
      <c r="KE18" s="48">
        <v>0</v>
      </c>
      <c r="KF18" s="48">
        <v>0</v>
      </c>
      <c r="KG18" s="48">
        <v>0</v>
      </c>
    </row>
    <row r="19" spans="1:293" ht="13.5" customHeight="1">
      <c r="A19" s="45" t="s">
        <v>126</v>
      </c>
      <c r="B19" s="46" t="s">
        <v>169</v>
      </c>
      <c r="C19" s="47" t="s">
        <v>170</v>
      </c>
      <c r="D19" s="48">
        <v>0</v>
      </c>
      <c r="E19" s="48">
        <v>0</v>
      </c>
      <c r="F19" s="48">
        <v>0</v>
      </c>
      <c r="G19" s="48">
        <v>0</v>
      </c>
      <c r="H19" s="48">
        <v>0</v>
      </c>
      <c r="I19" s="48">
        <v>0</v>
      </c>
      <c r="J19" s="48">
        <v>0</v>
      </c>
      <c r="K19" s="48">
        <v>0</v>
      </c>
      <c r="L19" s="48">
        <v>7</v>
      </c>
      <c r="M19" s="48">
        <v>19</v>
      </c>
      <c r="N19" s="48">
        <v>0</v>
      </c>
      <c r="O19" s="48">
        <v>0</v>
      </c>
      <c r="P19" s="48">
        <v>0</v>
      </c>
      <c r="Q19" s="48">
        <v>0</v>
      </c>
      <c r="R19" s="48">
        <v>0</v>
      </c>
      <c r="S19" s="48">
        <v>0</v>
      </c>
      <c r="T19" s="48">
        <v>22</v>
      </c>
      <c r="U19" s="48">
        <v>66</v>
      </c>
      <c r="V19" s="48">
        <v>4</v>
      </c>
      <c r="W19" s="48">
        <v>4</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3</v>
      </c>
      <c r="KA19" s="48">
        <v>16</v>
      </c>
      <c r="KB19" s="48">
        <v>0</v>
      </c>
      <c r="KC19" s="48">
        <v>0</v>
      </c>
      <c r="KD19" s="48">
        <v>0</v>
      </c>
      <c r="KE19" s="48">
        <v>0</v>
      </c>
      <c r="KF19" s="48">
        <v>0</v>
      </c>
      <c r="KG19" s="48">
        <v>0</v>
      </c>
    </row>
    <row r="20" spans="1:293" ht="13.5" customHeight="1">
      <c r="A20" s="45" t="s">
        <v>126</v>
      </c>
      <c r="B20" s="46" t="s">
        <v>171</v>
      </c>
      <c r="C20" s="47" t="s">
        <v>172</v>
      </c>
      <c r="D20" s="48">
        <v>0</v>
      </c>
      <c r="E20" s="48">
        <v>0</v>
      </c>
      <c r="F20" s="48">
        <v>0</v>
      </c>
      <c r="G20" s="48">
        <v>0</v>
      </c>
      <c r="H20" s="48">
        <v>0</v>
      </c>
      <c r="I20" s="48">
        <v>0</v>
      </c>
      <c r="J20" s="48">
        <v>0</v>
      </c>
      <c r="K20" s="48">
        <v>0</v>
      </c>
      <c r="L20" s="48">
        <v>17</v>
      </c>
      <c r="M20" s="48">
        <v>48</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173</v>
      </c>
      <c r="C21" s="47" t="s">
        <v>174</v>
      </c>
      <c r="D21" s="48">
        <v>0</v>
      </c>
      <c r="E21" s="48">
        <v>0</v>
      </c>
      <c r="F21" s="48">
        <v>0</v>
      </c>
      <c r="G21" s="48">
        <v>0</v>
      </c>
      <c r="H21" s="48">
        <v>0</v>
      </c>
      <c r="I21" s="48">
        <v>0</v>
      </c>
      <c r="J21" s="48">
        <v>0</v>
      </c>
      <c r="K21" s="48">
        <v>0</v>
      </c>
      <c r="L21" s="48">
        <v>19</v>
      </c>
      <c r="M21" s="48">
        <v>48</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175</v>
      </c>
      <c r="C22" s="47" t="s">
        <v>176</v>
      </c>
      <c r="D22" s="48">
        <v>1</v>
      </c>
      <c r="E22" s="48">
        <v>2</v>
      </c>
      <c r="F22" s="48">
        <v>0</v>
      </c>
      <c r="G22" s="48">
        <v>0</v>
      </c>
      <c r="H22" s="48">
        <v>0</v>
      </c>
      <c r="I22" s="48">
        <v>0</v>
      </c>
      <c r="J22" s="48">
        <v>0</v>
      </c>
      <c r="K22" s="48">
        <v>0</v>
      </c>
      <c r="L22" s="48">
        <v>18</v>
      </c>
      <c r="M22" s="48">
        <v>42</v>
      </c>
      <c r="N22" s="48">
        <v>0</v>
      </c>
      <c r="O22" s="48">
        <v>0</v>
      </c>
      <c r="P22" s="48">
        <v>0</v>
      </c>
      <c r="Q22" s="48">
        <v>0</v>
      </c>
      <c r="R22" s="48">
        <v>0</v>
      </c>
      <c r="S22" s="48">
        <v>0</v>
      </c>
      <c r="T22" s="48">
        <v>43</v>
      </c>
      <c r="U22" s="48">
        <v>37</v>
      </c>
      <c r="V22" s="48">
        <v>0</v>
      </c>
      <c r="W22" s="48">
        <v>0</v>
      </c>
      <c r="X22" s="48">
        <v>0</v>
      </c>
      <c r="Y22" s="48">
        <v>0</v>
      </c>
      <c r="Z22" s="48">
        <v>0</v>
      </c>
      <c r="AA22" s="48">
        <v>0</v>
      </c>
      <c r="AB22" s="48">
        <f>AC22+AV22</f>
        <v>1</v>
      </c>
      <c r="AC22" s="48">
        <f>AD22+AJ22+AP22</f>
        <v>1</v>
      </c>
      <c r="AD22" s="48">
        <f>SUM(AE22:AI22)</f>
        <v>0</v>
      </c>
      <c r="AE22" s="48">
        <v>0</v>
      </c>
      <c r="AF22" s="48">
        <v>0</v>
      </c>
      <c r="AG22" s="48">
        <v>0</v>
      </c>
      <c r="AH22" s="48">
        <v>0</v>
      </c>
      <c r="AI22" s="48">
        <v>0</v>
      </c>
      <c r="AJ22" s="48">
        <f>SUM(AK22:AO22)</f>
        <v>0</v>
      </c>
      <c r="AK22" s="48">
        <v>0</v>
      </c>
      <c r="AL22" s="48">
        <v>0</v>
      </c>
      <c r="AM22" s="48">
        <v>0</v>
      </c>
      <c r="AN22" s="48">
        <v>0</v>
      </c>
      <c r="AO22" s="48">
        <v>0</v>
      </c>
      <c r="AP22" s="48">
        <f>SUM(AQ22:AU22)</f>
        <v>1</v>
      </c>
      <c r="AQ22" s="48">
        <v>1</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1</v>
      </c>
      <c r="CB22" s="48">
        <f>CC22+CI22+CO22</f>
        <v>1</v>
      </c>
      <c r="CC22" s="48">
        <f>SUM(CD22:CH22)</f>
        <v>0</v>
      </c>
      <c r="CD22" s="48">
        <v>0</v>
      </c>
      <c r="CE22" s="48">
        <v>0</v>
      </c>
      <c r="CF22" s="48">
        <v>0</v>
      </c>
      <c r="CG22" s="48">
        <v>0</v>
      </c>
      <c r="CH22" s="48">
        <v>0</v>
      </c>
      <c r="CI22" s="48">
        <f>SUM(CJ22:CN22)</f>
        <v>0</v>
      </c>
      <c r="CJ22" s="48">
        <v>0</v>
      </c>
      <c r="CK22" s="48">
        <v>0</v>
      </c>
      <c r="CL22" s="48">
        <v>0</v>
      </c>
      <c r="CM22" s="48">
        <v>0</v>
      </c>
      <c r="CN22" s="48">
        <v>0</v>
      </c>
      <c r="CO22" s="48">
        <f>SUM(CP22:CT22)</f>
        <v>1</v>
      </c>
      <c r="CP22" s="48">
        <v>1</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10</v>
      </c>
      <c r="KA22" s="48">
        <v>33</v>
      </c>
      <c r="KB22" s="48">
        <v>0</v>
      </c>
      <c r="KC22" s="48">
        <v>0</v>
      </c>
      <c r="KD22" s="48">
        <v>0</v>
      </c>
      <c r="KE22" s="48">
        <v>0</v>
      </c>
      <c r="KF22" s="48">
        <v>0</v>
      </c>
      <c r="KG22" s="48">
        <v>0</v>
      </c>
    </row>
    <row r="23" spans="1:293" ht="13.5" customHeight="1">
      <c r="A23" s="45" t="s">
        <v>126</v>
      </c>
      <c r="B23" s="46" t="s">
        <v>177</v>
      </c>
      <c r="C23" s="47" t="s">
        <v>178</v>
      </c>
      <c r="D23" s="48">
        <v>0</v>
      </c>
      <c r="E23" s="48">
        <v>0</v>
      </c>
      <c r="F23" s="48">
        <v>0</v>
      </c>
      <c r="G23" s="48">
        <v>0</v>
      </c>
      <c r="H23" s="48">
        <v>0</v>
      </c>
      <c r="I23" s="48">
        <v>0</v>
      </c>
      <c r="J23" s="48">
        <v>0</v>
      </c>
      <c r="K23" s="48">
        <v>0</v>
      </c>
      <c r="L23" s="48">
        <v>16</v>
      </c>
      <c r="M23" s="48">
        <v>40</v>
      </c>
      <c r="N23" s="48">
        <v>0</v>
      </c>
      <c r="O23" s="48">
        <v>0</v>
      </c>
      <c r="P23" s="48">
        <v>0</v>
      </c>
      <c r="Q23" s="48">
        <v>0</v>
      </c>
      <c r="R23" s="48">
        <v>0</v>
      </c>
      <c r="S23" s="48">
        <v>0</v>
      </c>
      <c r="T23" s="48">
        <v>90</v>
      </c>
      <c r="U23" s="48">
        <v>248</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13</v>
      </c>
      <c r="KA23" s="48">
        <v>41</v>
      </c>
      <c r="KB23" s="48">
        <v>0</v>
      </c>
      <c r="KC23" s="48">
        <v>0</v>
      </c>
      <c r="KD23" s="48">
        <v>0</v>
      </c>
      <c r="KE23" s="48">
        <v>0</v>
      </c>
      <c r="KF23" s="48">
        <v>0</v>
      </c>
      <c r="KG23" s="48">
        <v>0</v>
      </c>
    </row>
    <row r="24" spans="1:293" ht="13.5" customHeight="1">
      <c r="A24" s="45" t="s">
        <v>126</v>
      </c>
      <c r="B24" s="46" t="s">
        <v>179</v>
      </c>
      <c r="C24" s="47" t="s">
        <v>180</v>
      </c>
      <c r="D24" s="48">
        <v>0</v>
      </c>
      <c r="E24" s="48">
        <v>0</v>
      </c>
      <c r="F24" s="48">
        <v>0</v>
      </c>
      <c r="G24" s="48">
        <v>0</v>
      </c>
      <c r="H24" s="48">
        <v>0</v>
      </c>
      <c r="I24" s="48">
        <v>0</v>
      </c>
      <c r="J24" s="48">
        <v>0</v>
      </c>
      <c r="K24" s="48">
        <v>0</v>
      </c>
      <c r="L24" s="48">
        <v>12</v>
      </c>
      <c r="M24" s="48">
        <v>26</v>
      </c>
      <c r="N24" s="48">
        <v>0</v>
      </c>
      <c r="O24" s="48">
        <v>0</v>
      </c>
      <c r="P24" s="48">
        <v>0</v>
      </c>
      <c r="Q24" s="48">
        <v>0</v>
      </c>
      <c r="R24" s="48">
        <v>0</v>
      </c>
      <c r="S24" s="48">
        <v>0</v>
      </c>
      <c r="T24" s="48">
        <v>87</v>
      </c>
      <c r="U24" s="48">
        <v>187</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11</v>
      </c>
      <c r="KA24" s="48">
        <v>38</v>
      </c>
      <c r="KB24" s="48">
        <v>0</v>
      </c>
      <c r="KC24" s="48">
        <v>0</v>
      </c>
      <c r="KD24" s="48">
        <v>0</v>
      </c>
      <c r="KE24" s="48">
        <v>0</v>
      </c>
      <c r="KF24" s="48">
        <v>0</v>
      </c>
      <c r="KG24" s="48">
        <v>0</v>
      </c>
    </row>
    <row r="25" spans="1:293" ht="13.5" customHeight="1">
      <c r="A25" s="45" t="s">
        <v>126</v>
      </c>
      <c r="B25" s="46" t="s">
        <v>181</v>
      </c>
      <c r="C25" s="47" t="s">
        <v>182</v>
      </c>
      <c r="D25" s="48">
        <v>0</v>
      </c>
      <c r="E25" s="48">
        <v>0</v>
      </c>
      <c r="F25" s="48">
        <v>0</v>
      </c>
      <c r="G25" s="48">
        <v>0</v>
      </c>
      <c r="H25" s="48">
        <v>0</v>
      </c>
      <c r="I25" s="48">
        <v>0</v>
      </c>
      <c r="J25" s="48">
        <v>0</v>
      </c>
      <c r="K25" s="48">
        <v>0</v>
      </c>
      <c r="L25" s="48">
        <v>6</v>
      </c>
      <c r="M25" s="48">
        <v>12</v>
      </c>
      <c r="N25" s="48">
        <v>0</v>
      </c>
      <c r="O25" s="48">
        <v>0</v>
      </c>
      <c r="P25" s="48">
        <v>0</v>
      </c>
      <c r="Q25" s="48">
        <v>0</v>
      </c>
      <c r="R25" s="48">
        <v>0</v>
      </c>
      <c r="S25" s="48">
        <v>0</v>
      </c>
      <c r="T25" s="48">
        <v>8</v>
      </c>
      <c r="U25" s="48">
        <v>16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v>
      </c>
      <c r="KA25" s="48">
        <v>2</v>
      </c>
      <c r="KB25" s="48">
        <v>0</v>
      </c>
      <c r="KC25" s="48">
        <v>0</v>
      </c>
      <c r="KD25" s="48">
        <v>0</v>
      </c>
      <c r="KE25" s="48">
        <v>0</v>
      </c>
      <c r="KF25" s="48">
        <v>0</v>
      </c>
      <c r="KG25" s="48">
        <v>0</v>
      </c>
    </row>
    <row r="26" spans="1:293" ht="13.5" customHeight="1">
      <c r="A26" s="45" t="s">
        <v>126</v>
      </c>
      <c r="B26" s="46" t="s">
        <v>183</v>
      </c>
      <c r="C26" s="47" t="s">
        <v>184</v>
      </c>
      <c r="D26" s="48">
        <v>0</v>
      </c>
      <c r="E26" s="48">
        <v>0</v>
      </c>
      <c r="F26" s="48">
        <v>0</v>
      </c>
      <c r="G26" s="48">
        <v>0</v>
      </c>
      <c r="H26" s="48">
        <v>0</v>
      </c>
      <c r="I26" s="48">
        <v>0</v>
      </c>
      <c r="J26" s="48">
        <v>0</v>
      </c>
      <c r="K26" s="48">
        <v>0</v>
      </c>
      <c r="L26" s="48">
        <v>14</v>
      </c>
      <c r="M26" s="48">
        <v>30</v>
      </c>
      <c r="N26" s="48">
        <v>0</v>
      </c>
      <c r="O26" s="48">
        <v>0</v>
      </c>
      <c r="P26" s="48">
        <v>0</v>
      </c>
      <c r="Q26" s="48">
        <v>0</v>
      </c>
      <c r="R26" s="48">
        <v>0</v>
      </c>
      <c r="S26" s="48">
        <v>0</v>
      </c>
      <c r="T26" s="48">
        <v>0</v>
      </c>
      <c r="U26" s="48">
        <v>0</v>
      </c>
      <c r="V26" s="48">
        <v>64</v>
      </c>
      <c r="W26" s="48">
        <v>257</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4</v>
      </c>
      <c r="KA26" s="48">
        <v>13</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石川県</v>
      </c>
      <c r="B7" s="51" t="str">
        <f>組合状況!B7</f>
        <v>17000</v>
      </c>
      <c r="C7" s="50" t="s">
        <v>52</v>
      </c>
      <c r="D7" s="52">
        <f t="shared" ref="D7:FP7" si="0">SUM(D$8:D$57)</f>
        <v>0</v>
      </c>
      <c r="E7" s="52">
        <f t="shared" si="0"/>
        <v>0</v>
      </c>
      <c r="F7" s="52">
        <f t="shared" si="0"/>
        <v>0</v>
      </c>
      <c r="G7" s="52">
        <f t="shared" si="0"/>
        <v>0</v>
      </c>
      <c r="H7" s="52">
        <f t="shared" si="0"/>
        <v>4</v>
      </c>
      <c r="I7" s="52">
        <f t="shared" si="0"/>
        <v>21</v>
      </c>
      <c r="J7" s="52">
        <f t="shared" si="0"/>
        <v>0</v>
      </c>
      <c r="K7" s="52">
        <f t="shared" si="0"/>
        <v>0</v>
      </c>
      <c r="L7" s="52">
        <f t="shared" si="0"/>
        <v>0</v>
      </c>
      <c r="M7" s="52">
        <f t="shared" si="0"/>
        <v>0</v>
      </c>
      <c r="N7" s="52">
        <f t="shared" si="0"/>
        <v>0</v>
      </c>
      <c r="O7" s="52">
        <f t="shared" si="0"/>
        <v>0</v>
      </c>
      <c r="P7" s="52">
        <f t="shared" si="0"/>
        <v>0</v>
      </c>
      <c r="Q7" s="52">
        <f t="shared" si="0"/>
        <v>0</v>
      </c>
      <c r="R7" s="52">
        <f t="shared" si="0"/>
        <v>0</v>
      </c>
      <c r="S7" s="52">
        <f t="shared" si="0"/>
        <v>0</v>
      </c>
      <c r="T7" s="52">
        <f t="shared" si="0"/>
        <v>53</v>
      </c>
      <c r="U7" s="52">
        <f t="shared" si="0"/>
        <v>135</v>
      </c>
      <c r="V7" s="52">
        <f t="shared" si="0"/>
        <v>0</v>
      </c>
      <c r="W7" s="52">
        <f t="shared" si="0"/>
        <v>0</v>
      </c>
      <c r="X7" s="52">
        <f t="shared" si="0"/>
        <v>0</v>
      </c>
      <c r="Y7" s="52">
        <f t="shared" si="0"/>
        <v>0</v>
      </c>
      <c r="Z7" s="52">
        <f t="shared" si="0"/>
        <v>0</v>
      </c>
      <c r="AA7" s="52">
        <f t="shared" si="0"/>
        <v>0</v>
      </c>
      <c r="AB7" s="52">
        <f>AC7+AV7</f>
        <v>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3</v>
      </c>
      <c r="BD7" s="52">
        <f>SUM(BD$8:BD$57)</f>
        <v>1</v>
      </c>
      <c r="BE7" s="52">
        <f>SUM(BE$8:BE$57)</f>
        <v>0</v>
      </c>
      <c r="BF7" s="52">
        <f>SUM(BF$8:BF$57)</f>
        <v>1</v>
      </c>
      <c r="BG7" s="52">
        <f>SUM(BG$8:BG$57)</f>
        <v>0</v>
      </c>
      <c r="BH7" s="52">
        <f>SUM(BH$8:BH$57)</f>
        <v>1</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3</v>
      </c>
      <c r="CC7" s="52">
        <f t="shared" si="1"/>
        <v>0</v>
      </c>
      <c r="CD7" s="52">
        <f t="shared" si="1"/>
        <v>0</v>
      </c>
      <c r="CE7" s="52">
        <f t="shared" si="1"/>
        <v>2</v>
      </c>
      <c r="CF7" s="52">
        <f t="shared" si="1"/>
        <v>0</v>
      </c>
      <c r="CG7" s="52">
        <f t="shared" si="1"/>
        <v>0</v>
      </c>
      <c r="CH7" s="52">
        <f t="shared" si="1"/>
        <v>0</v>
      </c>
      <c r="CI7" s="52">
        <f t="shared" si="1"/>
        <v>0</v>
      </c>
      <c r="CJ7" s="52">
        <f t="shared" si="1"/>
        <v>5</v>
      </c>
      <c r="CK7" s="75" t="s">
        <v>125</v>
      </c>
      <c r="CL7" s="75" t="s">
        <v>125</v>
      </c>
      <c r="CM7" s="52">
        <f>SUM(CM$8:CM$57)</f>
        <v>0</v>
      </c>
      <c r="CN7" s="75" t="s">
        <v>125</v>
      </c>
      <c r="CO7" s="75" t="s">
        <v>125</v>
      </c>
      <c r="CP7" s="52">
        <f>SUM(CP$8:CP$57)</f>
        <v>1</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3</v>
      </c>
      <c r="DH7" s="52">
        <f>SUM(DH$8:DH$57)</f>
        <v>0</v>
      </c>
      <c r="DI7" s="52" t="s">
        <v>113</v>
      </c>
      <c r="DJ7" s="52">
        <f>SUM(DJ$8:DJ$57)</f>
        <v>0</v>
      </c>
      <c r="DK7" s="52">
        <f>SUM(DK$8:DK$57)</f>
        <v>1</v>
      </c>
      <c r="DL7" s="52">
        <f>SUM(DL$8:DL$57)</f>
        <v>1</v>
      </c>
      <c r="DM7" s="52" t="s">
        <v>113</v>
      </c>
      <c r="DN7" s="52">
        <f>SUM(DN$8:DN$57)</f>
        <v>0</v>
      </c>
      <c r="DO7" s="52">
        <f>SUM(DO$8:DO$57)</f>
        <v>0</v>
      </c>
      <c r="DP7" s="52">
        <f>SUM(DP$8:DP$57)</f>
        <v>2</v>
      </c>
      <c r="DQ7" s="52" t="s">
        <v>113</v>
      </c>
      <c r="DR7" s="52">
        <f>SUM(DR$8:DR$57)</f>
        <v>0</v>
      </c>
      <c r="DS7" s="52">
        <f>SUM(DS$8:DS$57)</f>
        <v>2</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8</v>
      </c>
      <c r="FJ7" s="52">
        <f t="shared" si="0"/>
        <v>23</v>
      </c>
      <c r="FK7" s="52">
        <f t="shared" si="0"/>
        <v>0</v>
      </c>
      <c r="FL7" s="52">
        <f t="shared" si="0"/>
        <v>0</v>
      </c>
      <c r="FM7" s="52">
        <f t="shared" si="0"/>
        <v>0</v>
      </c>
      <c r="FN7" s="52">
        <f t="shared" si="0"/>
        <v>0</v>
      </c>
      <c r="FO7" s="52">
        <f t="shared" si="0"/>
        <v>0</v>
      </c>
      <c r="FP7" s="52">
        <f t="shared" si="0"/>
        <v>0</v>
      </c>
    </row>
    <row r="8" spans="1:172" ht="13.5" customHeight="1">
      <c r="A8" s="45" t="s">
        <v>126</v>
      </c>
      <c r="B8" s="46" t="s">
        <v>185</v>
      </c>
      <c r="C8" s="47" t="s">
        <v>186</v>
      </c>
      <c r="D8" s="48">
        <v>0</v>
      </c>
      <c r="E8" s="48">
        <v>0</v>
      </c>
      <c r="F8" s="48">
        <v>0</v>
      </c>
      <c r="G8" s="48">
        <v>0</v>
      </c>
      <c r="H8" s="48">
        <v>0</v>
      </c>
      <c r="I8" s="48">
        <v>0</v>
      </c>
      <c r="J8" s="48">
        <v>0</v>
      </c>
      <c r="K8" s="48">
        <v>0</v>
      </c>
      <c r="L8" s="48">
        <v>0</v>
      </c>
      <c r="M8" s="48">
        <v>0</v>
      </c>
      <c r="N8" s="48">
        <v>0</v>
      </c>
      <c r="O8" s="48">
        <v>0</v>
      </c>
      <c r="P8" s="48">
        <v>0</v>
      </c>
      <c r="Q8" s="48">
        <v>0</v>
      </c>
      <c r="R8" s="48">
        <v>0</v>
      </c>
      <c r="S8" s="48">
        <v>0</v>
      </c>
      <c r="T8" s="48">
        <v>53</v>
      </c>
      <c r="U8" s="48">
        <v>135</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2</v>
      </c>
      <c r="CC8" s="48">
        <v>0</v>
      </c>
      <c r="CD8" s="48">
        <v>0</v>
      </c>
      <c r="CE8" s="48">
        <v>2</v>
      </c>
      <c r="CF8" s="48">
        <v>0</v>
      </c>
      <c r="CG8" s="48">
        <v>0</v>
      </c>
      <c r="CH8" s="48">
        <v>0</v>
      </c>
      <c r="CI8" s="48">
        <v>0</v>
      </c>
      <c r="CJ8" s="48">
        <v>3</v>
      </c>
      <c r="CK8" s="73" t="s">
        <v>138</v>
      </c>
      <c r="CL8" s="73" t="s">
        <v>138</v>
      </c>
      <c r="CM8" s="48">
        <v>0</v>
      </c>
      <c r="CN8" s="73" t="s">
        <v>138</v>
      </c>
      <c r="CO8" s="73" t="s">
        <v>138</v>
      </c>
      <c r="CP8" s="48">
        <v>1</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8</v>
      </c>
      <c r="FJ8" s="48">
        <v>23</v>
      </c>
      <c r="FK8" s="48">
        <v>0</v>
      </c>
      <c r="FL8" s="48">
        <v>0</v>
      </c>
      <c r="FM8" s="48">
        <v>0</v>
      </c>
      <c r="FN8" s="48">
        <v>0</v>
      </c>
      <c r="FO8" s="48">
        <v>0</v>
      </c>
      <c r="FP8" s="48">
        <v>0</v>
      </c>
    </row>
    <row r="9" spans="1:172" ht="13.5" customHeight="1">
      <c r="A9" s="45" t="s">
        <v>126</v>
      </c>
      <c r="B9" s="46" t="s">
        <v>188</v>
      </c>
      <c r="C9" s="47" t="s">
        <v>189</v>
      </c>
      <c r="D9" s="48">
        <v>0</v>
      </c>
      <c r="E9" s="48">
        <v>0</v>
      </c>
      <c r="F9" s="48">
        <v>0</v>
      </c>
      <c r="G9" s="48">
        <v>0</v>
      </c>
      <c r="H9" s="48">
        <v>2</v>
      </c>
      <c r="I9" s="48">
        <v>5</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1</v>
      </c>
      <c r="BE9" s="48">
        <v>0</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1</v>
      </c>
      <c r="CC9" s="48">
        <v>0</v>
      </c>
      <c r="CD9" s="48">
        <v>0</v>
      </c>
      <c r="CE9" s="48">
        <v>0</v>
      </c>
      <c r="CF9" s="48">
        <v>0</v>
      </c>
      <c r="CG9" s="48">
        <v>0</v>
      </c>
      <c r="CH9" s="48">
        <v>0</v>
      </c>
      <c r="CI9" s="48">
        <v>0</v>
      </c>
      <c r="CJ9" s="48">
        <v>1</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190</v>
      </c>
      <c r="DF9" s="48">
        <v>0</v>
      </c>
      <c r="DG9" s="48">
        <v>1</v>
      </c>
      <c r="DH9" s="48">
        <v>0</v>
      </c>
      <c r="DI9" s="48" t="s">
        <v>124</v>
      </c>
      <c r="DJ9" s="48">
        <v>0</v>
      </c>
      <c r="DK9" s="48">
        <v>1</v>
      </c>
      <c r="DL9" s="48">
        <v>0</v>
      </c>
      <c r="DM9" s="48" t="s">
        <v>142</v>
      </c>
      <c r="DN9" s="48">
        <v>0</v>
      </c>
      <c r="DO9" s="48">
        <v>0</v>
      </c>
      <c r="DP9" s="48">
        <v>1</v>
      </c>
      <c r="DQ9" s="48" t="s">
        <v>191</v>
      </c>
      <c r="DR9" s="48">
        <v>0</v>
      </c>
      <c r="DS9" s="48">
        <v>2</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192</v>
      </c>
      <c r="C10" s="47" t="s">
        <v>193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194</v>
      </c>
      <c r="C11" s="47" t="s">
        <v>195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196</v>
      </c>
      <c r="C12" s="47" t="s">
        <v>197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198</v>
      </c>
      <c r="C13" s="47" t="s">
        <v>199</v>
      </c>
      <c r="D13" s="48">
        <v>0</v>
      </c>
      <c r="E13" s="48">
        <v>0</v>
      </c>
      <c r="F13" s="48">
        <v>0</v>
      </c>
      <c r="G13" s="48">
        <v>0</v>
      </c>
      <c r="H13" s="48">
        <v>2</v>
      </c>
      <c r="I13" s="48">
        <v>16</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0</v>
      </c>
      <c r="AX13" s="48">
        <v>0</v>
      </c>
      <c r="AY13" s="48">
        <v>0</v>
      </c>
      <c r="AZ13" s="48">
        <v>0</v>
      </c>
      <c r="BA13" s="48">
        <v>0</v>
      </c>
      <c r="BB13" s="48">
        <v>0</v>
      </c>
      <c r="BC13" s="48">
        <f>SUM(BD13:BH13)</f>
        <v>1</v>
      </c>
      <c r="BD13" s="48">
        <v>0</v>
      </c>
      <c r="BE13" s="48">
        <v>0</v>
      </c>
      <c r="BF13" s="48">
        <v>0</v>
      </c>
      <c r="BG13" s="48">
        <v>0</v>
      </c>
      <c r="BH13" s="48">
        <v>1</v>
      </c>
      <c r="BI13" s="48">
        <f>SUM(BJ13:BN13)</f>
        <v>0</v>
      </c>
      <c r="BJ13" s="48">
        <v>0</v>
      </c>
      <c r="BK13" s="48">
        <v>0</v>
      </c>
      <c r="BL13" s="48">
        <v>0</v>
      </c>
      <c r="BM13" s="48">
        <v>0</v>
      </c>
      <c r="BN13" s="48">
        <v>0</v>
      </c>
      <c r="BO13" s="48">
        <f>SUM(BP13:BT13)</f>
        <v>1</v>
      </c>
      <c r="BP13" s="48">
        <v>0</v>
      </c>
      <c r="BQ13" s="48">
        <v>0</v>
      </c>
      <c r="BR13" s="48">
        <v>1</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190</v>
      </c>
      <c r="DF13" s="48">
        <v>0</v>
      </c>
      <c r="DG13" s="48">
        <v>2</v>
      </c>
      <c r="DH13" s="48">
        <v>0</v>
      </c>
      <c r="DI13" s="48" t="s">
        <v>124</v>
      </c>
      <c r="DJ13" s="48">
        <v>0</v>
      </c>
      <c r="DK13" s="48">
        <v>0</v>
      </c>
      <c r="DL13" s="48">
        <v>1</v>
      </c>
      <c r="DM13" s="48" t="s">
        <v>191</v>
      </c>
      <c r="DN13" s="48">
        <v>0</v>
      </c>
      <c r="DO13" s="48">
        <v>0</v>
      </c>
      <c r="DP13" s="48">
        <v>1</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200</v>
      </c>
      <c r="C14" s="47" t="s">
        <v>201</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石川県</v>
      </c>
      <c r="B7" s="51" t="str">
        <f>組合状況!B7</f>
        <v>17000</v>
      </c>
      <c r="C7" s="50" t="s">
        <v>52</v>
      </c>
      <c r="D7" s="52">
        <f>SUM(E7:G7)</f>
        <v>106</v>
      </c>
      <c r="E7" s="52">
        <f>SUM(E$8:E$207)</f>
        <v>82</v>
      </c>
      <c r="F7" s="52">
        <f>SUM(F$8:F$207)</f>
        <v>23</v>
      </c>
      <c r="G7" s="52">
        <f>SUM(G$8:G$207)</f>
        <v>1</v>
      </c>
      <c r="H7" s="52">
        <f>SUM(I7:K7)</f>
        <v>285</v>
      </c>
      <c r="I7" s="52">
        <f>SUM(I$8:I$207)</f>
        <v>253</v>
      </c>
      <c r="J7" s="52">
        <f>SUM(J$8:J$207)</f>
        <v>30</v>
      </c>
      <c r="K7" s="52">
        <f>SUM(K$8:K$207)</f>
        <v>2</v>
      </c>
      <c r="L7" s="52">
        <f>SUM(M7:O7)</f>
        <v>1</v>
      </c>
      <c r="M7" s="52">
        <f>SUM(M$8:M$207)</f>
        <v>1</v>
      </c>
      <c r="N7" s="52">
        <f>SUM(N$8:N$207)</f>
        <v>0</v>
      </c>
      <c r="O7" s="52">
        <f>SUM(O$8:O$207)</f>
        <v>0</v>
      </c>
      <c r="P7" s="52">
        <f>SUM(Q7:S7)</f>
        <v>34</v>
      </c>
      <c r="Q7" s="52">
        <f>SUM(Q$8:Q$207)</f>
        <v>34</v>
      </c>
      <c r="R7" s="52">
        <f>SUM(R$8:R$207)</f>
        <v>0</v>
      </c>
      <c r="S7" s="52">
        <f>SUM(S$8:S$207)</f>
        <v>0</v>
      </c>
    </row>
    <row r="8" spans="1:19" ht="13.5" customHeight="1">
      <c r="A8" s="45" t="s">
        <v>126</v>
      </c>
      <c r="B8" s="46" t="s">
        <v>136</v>
      </c>
      <c r="C8" s="47" t="s">
        <v>137</v>
      </c>
      <c r="D8" s="48">
        <f>SUM(E8:G8)</f>
        <v>1</v>
      </c>
      <c r="E8" s="48">
        <v>1</v>
      </c>
      <c r="F8" s="48">
        <v>0</v>
      </c>
      <c r="G8" s="48">
        <v>0</v>
      </c>
      <c r="H8" s="48">
        <f>SUM(I8:K8)</f>
        <v>27</v>
      </c>
      <c r="I8" s="48">
        <v>20</v>
      </c>
      <c r="J8" s="48">
        <v>5</v>
      </c>
      <c r="K8" s="48">
        <v>2</v>
      </c>
      <c r="L8" s="48">
        <f>SUM(M8:O8)</f>
        <v>0</v>
      </c>
      <c r="M8" s="48">
        <v>0</v>
      </c>
      <c r="N8" s="48">
        <v>0</v>
      </c>
      <c r="O8" s="48">
        <v>0</v>
      </c>
      <c r="P8" s="48">
        <f>SUM(Q8:S8)</f>
        <v>1</v>
      </c>
      <c r="Q8" s="48">
        <v>1</v>
      </c>
      <c r="R8" s="48">
        <v>0</v>
      </c>
      <c r="S8" s="48">
        <v>0</v>
      </c>
    </row>
    <row r="9" spans="1:19" ht="13.5" customHeight="1">
      <c r="A9" s="45" t="s">
        <v>126</v>
      </c>
      <c r="B9" s="46" t="s">
        <v>140</v>
      </c>
      <c r="C9" s="47" t="s">
        <v>141</v>
      </c>
      <c r="D9" s="48">
        <f>SUM(E9:G9)</f>
        <v>8</v>
      </c>
      <c r="E9" s="48">
        <v>4</v>
      </c>
      <c r="F9" s="48">
        <v>4</v>
      </c>
      <c r="G9" s="48">
        <v>0</v>
      </c>
      <c r="H9" s="48">
        <f>SUM(I9:K9)</f>
        <v>52</v>
      </c>
      <c r="I9" s="48">
        <v>45</v>
      </c>
      <c r="J9" s="48">
        <v>7</v>
      </c>
      <c r="K9" s="48">
        <v>0</v>
      </c>
      <c r="L9" s="48">
        <f>SUM(M9:O9)</f>
        <v>0</v>
      </c>
      <c r="M9" s="48">
        <v>0</v>
      </c>
      <c r="N9" s="48">
        <v>0</v>
      </c>
      <c r="O9" s="48">
        <v>0</v>
      </c>
      <c r="P9" s="48">
        <f>SUM(Q9:S9)</f>
        <v>1</v>
      </c>
      <c r="Q9" s="48">
        <v>1</v>
      </c>
      <c r="R9" s="48">
        <v>0</v>
      </c>
      <c r="S9" s="48">
        <v>0</v>
      </c>
    </row>
    <row r="10" spans="1:19" ht="13.5" customHeight="1">
      <c r="A10" s="45" t="s">
        <v>126</v>
      </c>
      <c r="B10" s="46" t="s">
        <v>143</v>
      </c>
      <c r="C10" s="47" t="s">
        <v>144</v>
      </c>
      <c r="D10" s="48">
        <f>SUM(E10:G10)</f>
        <v>9</v>
      </c>
      <c r="E10" s="48">
        <v>8</v>
      </c>
      <c r="F10" s="48">
        <v>0</v>
      </c>
      <c r="G10" s="48">
        <v>1</v>
      </c>
      <c r="H10" s="48">
        <f>SUM(I10:K10)</f>
        <v>18</v>
      </c>
      <c r="I10" s="48">
        <v>15</v>
      </c>
      <c r="J10" s="48">
        <v>3</v>
      </c>
      <c r="K10" s="48">
        <v>0</v>
      </c>
      <c r="L10" s="48">
        <f>SUM(M10:O10)</f>
        <v>0</v>
      </c>
      <c r="M10" s="48">
        <v>0</v>
      </c>
      <c r="N10" s="48">
        <v>0</v>
      </c>
      <c r="O10" s="48">
        <v>0</v>
      </c>
      <c r="P10" s="48">
        <f>SUM(Q10:S10)</f>
        <v>2</v>
      </c>
      <c r="Q10" s="48">
        <v>2</v>
      </c>
      <c r="R10" s="48">
        <v>0</v>
      </c>
      <c r="S10" s="48">
        <v>0</v>
      </c>
    </row>
    <row r="11" spans="1:19" ht="13.5" customHeight="1">
      <c r="A11" s="45" t="s">
        <v>126</v>
      </c>
      <c r="B11" s="46" t="s">
        <v>145</v>
      </c>
      <c r="C11" s="47" t="s">
        <v>146</v>
      </c>
      <c r="D11" s="48">
        <f>SUM(E11:G11)</f>
        <v>3</v>
      </c>
      <c r="E11" s="48">
        <v>3</v>
      </c>
      <c r="F11" s="48">
        <v>0</v>
      </c>
      <c r="G11" s="48">
        <v>0</v>
      </c>
      <c r="H11" s="48">
        <f>SUM(I11:K11)</f>
        <v>21</v>
      </c>
      <c r="I11" s="48">
        <v>21</v>
      </c>
      <c r="J11" s="48">
        <v>0</v>
      </c>
      <c r="K11" s="48">
        <v>0</v>
      </c>
      <c r="L11" s="48">
        <f>SUM(M11:O11)</f>
        <v>0</v>
      </c>
      <c r="M11" s="48">
        <v>0</v>
      </c>
      <c r="N11" s="48">
        <v>0</v>
      </c>
      <c r="O11" s="48">
        <v>0</v>
      </c>
      <c r="P11" s="48">
        <f>SUM(Q11:S11)</f>
        <v>7</v>
      </c>
      <c r="Q11" s="48">
        <v>7</v>
      </c>
      <c r="R11" s="48">
        <v>0</v>
      </c>
      <c r="S11" s="48">
        <v>0</v>
      </c>
    </row>
    <row r="12" spans="1:19" ht="13.5" customHeight="1">
      <c r="A12" s="45" t="s">
        <v>126</v>
      </c>
      <c r="B12" s="46" t="s">
        <v>147</v>
      </c>
      <c r="C12" s="47" t="s">
        <v>148</v>
      </c>
      <c r="D12" s="48">
        <f>SUM(E12:G12)</f>
        <v>1</v>
      </c>
      <c r="E12" s="48">
        <v>1</v>
      </c>
      <c r="F12" s="48">
        <v>0</v>
      </c>
      <c r="G12" s="48">
        <v>0</v>
      </c>
      <c r="H12" s="48">
        <f>SUM(I12:K12)</f>
        <v>5</v>
      </c>
      <c r="I12" s="48">
        <v>5</v>
      </c>
      <c r="J12" s="48">
        <v>0</v>
      </c>
      <c r="K12" s="48">
        <v>0</v>
      </c>
      <c r="L12" s="48">
        <f>SUM(M12:O12)</f>
        <v>0</v>
      </c>
      <c r="M12" s="48">
        <v>0</v>
      </c>
      <c r="N12" s="48">
        <v>0</v>
      </c>
      <c r="O12" s="48">
        <v>0</v>
      </c>
      <c r="P12" s="48">
        <f>SUM(Q12:S12)</f>
        <v>1</v>
      </c>
      <c r="Q12" s="48">
        <v>1</v>
      </c>
      <c r="R12" s="48">
        <v>0</v>
      </c>
      <c r="S12" s="48">
        <v>0</v>
      </c>
    </row>
    <row r="13" spans="1:19" ht="13.5" customHeight="1">
      <c r="A13" s="45" t="s">
        <v>126</v>
      </c>
      <c r="B13" s="46" t="s">
        <v>149</v>
      </c>
      <c r="C13" s="47" t="s">
        <v>150</v>
      </c>
      <c r="D13" s="48">
        <f>SUM(E13:G13)</f>
        <v>17</v>
      </c>
      <c r="E13" s="48">
        <v>13</v>
      </c>
      <c r="F13" s="48">
        <v>4</v>
      </c>
      <c r="G13" s="48">
        <v>0</v>
      </c>
      <c r="H13" s="48">
        <f>SUM(I13:K13)</f>
        <v>18</v>
      </c>
      <c r="I13" s="48">
        <v>15</v>
      </c>
      <c r="J13" s="48">
        <v>3</v>
      </c>
      <c r="K13" s="48">
        <v>0</v>
      </c>
      <c r="L13" s="48">
        <f>SUM(M13:O13)</f>
        <v>0</v>
      </c>
      <c r="M13" s="48">
        <v>0</v>
      </c>
      <c r="N13" s="48">
        <v>0</v>
      </c>
      <c r="O13" s="48">
        <v>0</v>
      </c>
      <c r="P13" s="48">
        <f>SUM(Q13:S13)</f>
        <v>3</v>
      </c>
      <c r="Q13" s="48">
        <v>3</v>
      </c>
      <c r="R13" s="48">
        <v>0</v>
      </c>
      <c r="S13" s="48">
        <v>0</v>
      </c>
    </row>
    <row r="14" spans="1:19" ht="13.5" customHeight="1">
      <c r="A14" s="45" t="s">
        <v>126</v>
      </c>
      <c r="B14" s="46" t="s">
        <v>156</v>
      </c>
      <c r="C14" s="47" t="s">
        <v>157</v>
      </c>
      <c r="D14" s="48">
        <f>SUM(E14:G14)</f>
        <v>3</v>
      </c>
      <c r="E14" s="48">
        <v>3</v>
      </c>
      <c r="F14" s="48">
        <v>0</v>
      </c>
      <c r="G14" s="48">
        <v>0</v>
      </c>
      <c r="H14" s="48">
        <f>SUM(I14:K14)</f>
        <v>34</v>
      </c>
      <c r="I14" s="48">
        <v>34</v>
      </c>
      <c r="J14" s="48">
        <v>0</v>
      </c>
      <c r="K14" s="48">
        <v>0</v>
      </c>
      <c r="L14" s="48">
        <f>SUM(M14:O14)</f>
        <v>0</v>
      </c>
      <c r="M14" s="48">
        <v>0</v>
      </c>
      <c r="N14" s="48">
        <v>0</v>
      </c>
      <c r="O14" s="48">
        <v>0</v>
      </c>
      <c r="P14" s="48">
        <f>SUM(Q14:S14)</f>
        <v>5</v>
      </c>
      <c r="Q14" s="48">
        <v>5</v>
      </c>
      <c r="R14" s="48">
        <v>0</v>
      </c>
      <c r="S14" s="48">
        <v>0</v>
      </c>
    </row>
    <row r="15" spans="1:19" ht="13.5" customHeight="1">
      <c r="A15" s="45" t="s">
        <v>126</v>
      </c>
      <c r="B15" s="46" t="s">
        <v>158</v>
      </c>
      <c r="C15" s="47" t="s">
        <v>159</v>
      </c>
      <c r="D15" s="48">
        <f>SUM(E15:G15)</f>
        <v>3</v>
      </c>
      <c r="E15" s="48">
        <v>3</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160</v>
      </c>
      <c r="C16" s="47" t="s">
        <v>161</v>
      </c>
      <c r="D16" s="48">
        <f>SUM(E16:G16)</f>
        <v>5</v>
      </c>
      <c r="E16" s="48">
        <v>4</v>
      </c>
      <c r="F16" s="48">
        <v>1</v>
      </c>
      <c r="G16" s="48">
        <v>0</v>
      </c>
      <c r="H16" s="48">
        <f>SUM(I16:K16)</f>
        <v>8</v>
      </c>
      <c r="I16" s="48">
        <v>4</v>
      </c>
      <c r="J16" s="48">
        <v>4</v>
      </c>
      <c r="K16" s="48">
        <v>0</v>
      </c>
      <c r="L16" s="48">
        <f>SUM(M16:O16)</f>
        <v>0</v>
      </c>
      <c r="M16" s="48">
        <v>0</v>
      </c>
      <c r="N16" s="48">
        <v>0</v>
      </c>
      <c r="O16" s="48">
        <v>0</v>
      </c>
      <c r="P16" s="48">
        <f>SUM(Q16:S16)</f>
        <v>2</v>
      </c>
      <c r="Q16" s="48">
        <v>2</v>
      </c>
      <c r="R16" s="48">
        <v>0</v>
      </c>
      <c r="S16" s="48">
        <v>0</v>
      </c>
    </row>
    <row r="17" spans="1:19" ht="13.5" customHeight="1">
      <c r="A17" s="45" t="s">
        <v>126</v>
      </c>
      <c r="B17" s="46" t="s">
        <v>165</v>
      </c>
      <c r="C17" s="47" t="s">
        <v>166</v>
      </c>
      <c r="D17" s="48">
        <f>SUM(E17:G17)</f>
        <v>21</v>
      </c>
      <c r="E17" s="48">
        <v>16</v>
      </c>
      <c r="F17" s="48">
        <v>5</v>
      </c>
      <c r="G17" s="48">
        <v>0</v>
      </c>
      <c r="H17" s="48">
        <f>SUM(I17:K17)</f>
        <v>7</v>
      </c>
      <c r="I17" s="48">
        <v>7</v>
      </c>
      <c r="J17" s="48">
        <v>0</v>
      </c>
      <c r="K17" s="48">
        <v>0</v>
      </c>
      <c r="L17" s="48">
        <f>SUM(M17:O17)</f>
        <v>0</v>
      </c>
      <c r="M17" s="48">
        <v>0</v>
      </c>
      <c r="N17" s="48">
        <v>0</v>
      </c>
      <c r="O17" s="48">
        <v>0</v>
      </c>
      <c r="P17" s="48">
        <f>SUM(Q17:S17)</f>
        <v>1</v>
      </c>
      <c r="Q17" s="48">
        <v>1</v>
      </c>
      <c r="R17" s="48">
        <v>0</v>
      </c>
      <c r="S17" s="48">
        <v>0</v>
      </c>
    </row>
    <row r="18" spans="1:19" ht="13.5" customHeight="1">
      <c r="A18" s="45" t="s">
        <v>126</v>
      </c>
      <c r="B18" s="46" t="s">
        <v>167</v>
      </c>
      <c r="C18" s="47" t="s">
        <v>168</v>
      </c>
      <c r="D18" s="48">
        <f>SUM(E18:G18)</f>
        <v>2</v>
      </c>
      <c r="E18" s="48">
        <v>1</v>
      </c>
      <c r="F18" s="48">
        <v>1</v>
      </c>
      <c r="G18" s="48">
        <v>0</v>
      </c>
      <c r="H18" s="48">
        <f>SUM(I18:K18)</f>
        <v>1</v>
      </c>
      <c r="I18" s="48">
        <v>1</v>
      </c>
      <c r="J18" s="48">
        <v>0</v>
      </c>
      <c r="K18" s="48">
        <v>0</v>
      </c>
      <c r="L18" s="48">
        <f>SUM(M18:O18)</f>
        <v>0</v>
      </c>
      <c r="M18" s="48">
        <v>0</v>
      </c>
      <c r="N18" s="48">
        <v>0</v>
      </c>
      <c r="O18" s="48">
        <v>0</v>
      </c>
      <c r="P18" s="48">
        <f>SUM(Q18:S18)</f>
        <v>1</v>
      </c>
      <c r="Q18" s="48">
        <v>1</v>
      </c>
      <c r="R18" s="48">
        <v>0</v>
      </c>
      <c r="S18" s="48">
        <v>0</v>
      </c>
    </row>
    <row r="19" spans="1:19" ht="13.5" customHeight="1">
      <c r="A19" s="45" t="s">
        <v>126</v>
      </c>
      <c r="B19" s="46" t="s">
        <v>169</v>
      </c>
      <c r="C19" s="47" t="s">
        <v>170</v>
      </c>
      <c r="D19" s="48">
        <f>SUM(E19:G19)</f>
        <v>1</v>
      </c>
      <c r="E19" s="48">
        <v>1</v>
      </c>
      <c r="F19" s="48">
        <v>0</v>
      </c>
      <c r="G19" s="48">
        <v>0</v>
      </c>
      <c r="H19" s="48">
        <f>SUM(I19:K19)</f>
        <v>4</v>
      </c>
      <c r="I19" s="48">
        <v>4</v>
      </c>
      <c r="J19" s="48">
        <v>0</v>
      </c>
      <c r="K19" s="48">
        <v>0</v>
      </c>
      <c r="L19" s="48">
        <f>SUM(M19:O19)</f>
        <v>1</v>
      </c>
      <c r="M19" s="48">
        <v>1</v>
      </c>
      <c r="N19" s="48">
        <v>0</v>
      </c>
      <c r="O19" s="48">
        <v>0</v>
      </c>
      <c r="P19" s="48">
        <f>SUM(Q19:S19)</f>
        <v>0</v>
      </c>
      <c r="Q19" s="48">
        <v>0</v>
      </c>
      <c r="R19" s="48">
        <v>0</v>
      </c>
      <c r="S19" s="48">
        <v>0</v>
      </c>
    </row>
    <row r="20" spans="1:19" ht="13.5" customHeight="1">
      <c r="A20" s="45" t="s">
        <v>126</v>
      </c>
      <c r="B20" s="46" t="s">
        <v>171</v>
      </c>
      <c r="C20" s="47" t="s">
        <v>172</v>
      </c>
      <c r="D20" s="48">
        <f>SUM(E20:G20)</f>
        <v>3</v>
      </c>
      <c r="E20" s="48">
        <v>3</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173</v>
      </c>
      <c r="C21" s="47" t="s">
        <v>174</v>
      </c>
      <c r="D21" s="48">
        <f>SUM(E21:G21)</f>
        <v>7</v>
      </c>
      <c r="E21" s="48">
        <v>7</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175</v>
      </c>
      <c r="C22" s="47" t="s">
        <v>176</v>
      </c>
      <c r="D22" s="48">
        <f>SUM(E22:G22)</f>
        <v>3</v>
      </c>
      <c r="E22" s="48">
        <v>3</v>
      </c>
      <c r="F22" s="48">
        <v>0</v>
      </c>
      <c r="G22" s="48">
        <v>0</v>
      </c>
      <c r="H22" s="48">
        <f>SUM(I22:K22)</f>
        <v>25</v>
      </c>
      <c r="I22" s="48">
        <v>22</v>
      </c>
      <c r="J22" s="48">
        <v>3</v>
      </c>
      <c r="K22" s="48">
        <v>0</v>
      </c>
      <c r="L22" s="48">
        <f>SUM(M22:O22)</f>
        <v>0</v>
      </c>
      <c r="M22" s="48">
        <v>0</v>
      </c>
      <c r="N22" s="48">
        <v>0</v>
      </c>
      <c r="O22" s="48">
        <v>0</v>
      </c>
      <c r="P22" s="48">
        <f>SUM(Q22:S22)</f>
        <v>4</v>
      </c>
      <c r="Q22" s="48">
        <v>4</v>
      </c>
      <c r="R22" s="48">
        <v>0</v>
      </c>
      <c r="S22" s="48">
        <v>0</v>
      </c>
    </row>
    <row r="23" spans="1:19" ht="13.5" customHeight="1">
      <c r="A23" s="45" t="s">
        <v>126</v>
      </c>
      <c r="B23" s="46" t="s">
        <v>177</v>
      </c>
      <c r="C23" s="47" t="s">
        <v>178</v>
      </c>
      <c r="D23" s="48">
        <f>SUM(E23:G23)</f>
        <v>2</v>
      </c>
      <c r="E23" s="48">
        <v>2</v>
      </c>
      <c r="F23" s="48">
        <v>0</v>
      </c>
      <c r="G23" s="48">
        <v>0</v>
      </c>
      <c r="H23" s="48">
        <f>SUM(I23:K23)</f>
        <v>15</v>
      </c>
      <c r="I23" s="48">
        <v>15</v>
      </c>
      <c r="J23" s="48">
        <v>0</v>
      </c>
      <c r="K23" s="48">
        <v>0</v>
      </c>
      <c r="L23" s="48">
        <f>SUM(M23:O23)</f>
        <v>0</v>
      </c>
      <c r="M23" s="48">
        <v>0</v>
      </c>
      <c r="N23" s="48">
        <v>0</v>
      </c>
      <c r="O23" s="48">
        <v>0</v>
      </c>
      <c r="P23" s="48">
        <f>SUM(Q23:S23)</f>
        <v>3</v>
      </c>
      <c r="Q23" s="48">
        <v>3</v>
      </c>
      <c r="R23" s="48">
        <v>0</v>
      </c>
      <c r="S23" s="48">
        <v>0</v>
      </c>
    </row>
    <row r="24" spans="1:19" ht="13.5" customHeight="1">
      <c r="A24" s="45" t="s">
        <v>126</v>
      </c>
      <c r="B24" s="46" t="s">
        <v>179</v>
      </c>
      <c r="C24" s="47" t="s">
        <v>180</v>
      </c>
      <c r="D24" s="48">
        <f>SUM(E24:G24)</f>
        <v>12</v>
      </c>
      <c r="E24" s="48">
        <v>4</v>
      </c>
      <c r="F24" s="48">
        <v>8</v>
      </c>
      <c r="G24" s="48">
        <v>0</v>
      </c>
      <c r="H24" s="48">
        <f>SUM(I24:K24)</f>
        <v>25</v>
      </c>
      <c r="I24" s="48">
        <v>24</v>
      </c>
      <c r="J24" s="48">
        <v>1</v>
      </c>
      <c r="K24" s="48">
        <v>0</v>
      </c>
      <c r="L24" s="48">
        <f>SUM(M24:O24)</f>
        <v>0</v>
      </c>
      <c r="M24" s="48">
        <v>0</v>
      </c>
      <c r="N24" s="48">
        <v>0</v>
      </c>
      <c r="O24" s="48">
        <v>0</v>
      </c>
      <c r="P24" s="48">
        <f>SUM(Q24:S24)</f>
        <v>1</v>
      </c>
      <c r="Q24" s="48">
        <v>1</v>
      </c>
      <c r="R24" s="48">
        <v>0</v>
      </c>
      <c r="S24" s="48">
        <v>0</v>
      </c>
    </row>
    <row r="25" spans="1:19" ht="13.5" customHeight="1">
      <c r="A25" s="45" t="s">
        <v>126</v>
      </c>
      <c r="B25" s="46" t="s">
        <v>181</v>
      </c>
      <c r="C25" s="47" t="s">
        <v>182</v>
      </c>
      <c r="D25" s="48">
        <f>SUM(E25:G25)</f>
        <v>1</v>
      </c>
      <c r="E25" s="48">
        <v>1</v>
      </c>
      <c r="F25" s="48">
        <v>0</v>
      </c>
      <c r="G25" s="48">
        <v>0</v>
      </c>
      <c r="H25" s="48">
        <f>SUM(I25:K25)</f>
        <v>8</v>
      </c>
      <c r="I25" s="48">
        <v>8</v>
      </c>
      <c r="J25" s="48">
        <v>0</v>
      </c>
      <c r="K25" s="48">
        <v>0</v>
      </c>
      <c r="L25" s="48">
        <f>SUM(M25:O25)</f>
        <v>0</v>
      </c>
      <c r="M25" s="48">
        <v>0</v>
      </c>
      <c r="N25" s="48">
        <v>0</v>
      </c>
      <c r="O25" s="48">
        <v>0</v>
      </c>
      <c r="P25" s="48">
        <f>SUM(Q25:S25)</f>
        <v>1</v>
      </c>
      <c r="Q25" s="48">
        <v>1</v>
      </c>
      <c r="R25" s="48">
        <v>0</v>
      </c>
      <c r="S25" s="48">
        <v>0</v>
      </c>
    </row>
    <row r="26" spans="1:19" ht="13.5" customHeight="1">
      <c r="A26" s="45" t="s">
        <v>126</v>
      </c>
      <c r="B26" s="46" t="s">
        <v>183</v>
      </c>
      <c r="C26" s="47" t="s">
        <v>184</v>
      </c>
      <c r="D26" s="48">
        <f>SUM(E26:G26)</f>
        <v>4</v>
      </c>
      <c r="E26" s="48">
        <v>4</v>
      </c>
      <c r="F26" s="48">
        <v>0</v>
      </c>
      <c r="G26" s="48">
        <v>0</v>
      </c>
      <c r="H26" s="48">
        <f>SUM(I26:K26)</f>
        <v>17</v>
      </c>
      <c r="I26" s="48">
        <v>13</v>
      </c>
      <c r="J26" s="48">
        <v>4</v>
      </c>
      <c r="K26" s="48">
        <v>0</v>
      </c>
      <c r="L26" s="48">
        <f>SUM(M26:O26)</f>
        <v>0</v>
      </c>
      <c r="M26" s="48">
        <v>0</v>
      </c>
      <c r="N26" s="48">
        <v>0</v>
      </c>
      <c r="O26" s="48">
        <v>0</v>
      </c>
      <c r="P26" s="48">
        <f>SUM(Q26:S26)</f>
        <v>1</v>
      </c>
      <c r="Q26" s="48">
        <v>1</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石川県</v>
      </c>
      <c r="B7" s="51" t="str">
        <f>組合状況!B7</f>
        <v>17000</v>
      </c>
      <c r="C7" s="50" t="s">
        <v>52</v>
      </c>
      <c r="D7" s="52">
        <f>SUM(E7:G7)</f>
        <v>11</v>
      </c>
      <c r="E7" s="52">
        <f>SUM(E$8:E$57)</f>
        <v>0</v>
      </c>
      <c r="F7" s="52">
        <f>SUM(F$8:F$57)</f>
        <v>7</v>
      </c>
      <c r="G7" s="52">
        <f>SUM(G$8:G$57)</f>
        <v>4</v>
      </c>
      <c r="H7" s="52">
        <f>SUM(I7:K7)</f>
        <v>7</v>
      </c>
      <c r="I7" s="52">
        <f>SUM(I$8:I$57)</f>
        <v>7</v>
      </c>
      <c r="J7" s="52">
        <f>SUM(J$8:J$57)</f>
        <v>0</v>
      </c>
      <c r="K7" s="52">
        <f>SUM(K$8:K$57)</f>
        <v>0</v>
      </c>
      <c r="L7" s="52">
        <f>SUM(M7:O7)</f>
        <v>0</v>
      </c>
      <c r="M7" s="52">
        <f>SUM(M$8:M$57)</f>
        <v>0</v>
      </c>
      <c r="N7" s="52">
        <f>SUM(N$8:N$57)</f>
        <v>0</v>
      </c>
      <c r="O7" s="52">
        <f>SUM(O$8:O$57)</f>
        <v>0</v>
      </c>
      <c r="P7" s="52">
        <f>SUM(Q7:S7)</f>
        <v>2</v>
      </c>
      <c r="Q7" s="52">
        <f>SUM(Q$8:Q$57)</f>
        <v>2</v>
      </c>
      <c r="R7" s="52">
        <f>SUM(R$8:R$57)</f>
        <v>0</v>
      </c>
      <c r="S7" s="52">
        <f>SUM(S$8:S$57)</f>
        <v>0</v>
      </c>
    </row>
    <row r="8" spans="1:19" ht="13.5" customHeight="1">
      <c r="A8" s="45" t="s">
        <v>126</v>
      </c>
      <c r="B8" s="46" t="s">
        <v>185</v>
      </c>
      <c r="C8" s="47" t="s">
        <v>186</v>
      </c>
      <c r="D8" s="48">
        <f>SUM(E8:G8)</f>
        <v>0</v>
      </c>
      <c r="E8" s="48">
        <v>0</v>
      </c>
      <c r="F8" s="48">
        <v>0</v>
      </c>
      <c r="G8" s="48">
        <v>0</v>
      </c>
      <c r="H8" s="48">
        <f>SUM(I8:K8)</f>
        <v>7</v>
      </c>
      <c r="I8" s="48">
        <v>7</v>
      </c>
      <c r="J8" s="48">
        <v>0</v>
      </c>
      <c r="K8" s="48">
        <v>0</v>
      </c>
      <c r="L8" s="48">
        <f>SUM(M8:O8)</f>
        <v>0</v>
      </c>
      <c r="M8" s="48">
        <v>0</v>
      </c>
      <c r="N8" s="48">
        <v>0</v>
      </c>
      <c r="O8" s="48">
        <v>0</v>
      </c>
      <c r="P8" s="48">
        <f>SUM(Q8:S8)</f>
        <v>2</v>
      </c>
      <c r="Q8" s="48">
        <v>2</v>
      </c>
      <c r="R8" s="48">
        <v>0</v>
      </c>
      <c r="S8" s="48">
        <v>0</v>
      </c>
    </row>
    <row r="9" spans="1:19" ht="13.5" customHeight="1">
      <c r="A9" s="45" t="s">
        <v>126</v>
      </c>
      <c r="B9" s="46" t="s">
        <v>188</v>
      </c>
      <c r="C9" s="47" t="s">
        <v>189</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192</v>
      </c>
      <c r="C10" s="47" t="s">
        <v>193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194</v>
      </c>
      <c r="C11" s="47" t="s">
        <v>195</v>
      </c>
      <c r="D11" s="48">
        <f>SUM(E11:G11)</f>
        <v>9</v>
      </c>
      <c r="E11" s="48">
        <v>0</v>
      </c>
      <c r="F11" s="48">
        <v>5</v>
      </c>
      <c r="G11" s="48">
        <v>4</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196</v>
      </c>
      <c r="C12" s="47" t="s">
        <v>197</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198</v>
      </c>
      <c r="C13" s="47" t="s">
        <v>199</v>
      </c>
      <c r="D13" s="48">
        <f>SUM(E13:G13)</f>
        <v>1</v>
      </c>
      <c r="E13" s="48">
        <v>0</v>
      </c>
      <c r="F13" s="48">
        <v>1</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200</v>
      </c>
      <c r="C14" s="47" t="s">
        <v>201</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石川県</v>
      </c>
      <c r="B7" s="51" t="str">
        <f>組合状況!B7</f>
        <v>17000</v>
      </c>
      <c r="C7" s="50" t="s">
        <v>52</v>
      </c>
      <c r="D7" s="52">
        <f t="shared" ref="D7:J7" si="0">SUM(D$8:D$207)</f>
        <v>190</v>
      </c>
      <c r="E7" s="52">
        <f t="shared" si="0"/>
        <v>170</v>
      </c>
      <c r="F7" s="52">
        <f t="shared" si="0"/>
        <v>24</v>
      </c>
      <c r="G7" s="52">
        <f t="shared" si="0"/>
        <v>3003</v>
      </c>
      <c r="H7" s="52">
        <f t="shared" si="0"/>
        <v>2672</v>
      </c>
      <c r="I7" s="52">
        <f t="shared" si="0"/>
        <v>395</v>
      </c>
      <c r="J7" s="52">
        <f t="shared" si="0"/>
        <v>54</v>
      </c>
    </row>
    <row r="8" spans="1:10" ht="13.5" customHeight="1">
      <c r="A8" s="45" t="s">
        <v>126</v>
      </c>
      <c r="B8" s="46" t="s">
        <v>136</v>
      </c>
      <c r="C8" s="47" t="s">
        <v>137</v>
      </c>
      <c r="D8" s="48">
        <v>23</v>
      </c>
      <c r="E8" s="48">
        <v>22</v>
      </c>
      <c r="F8" s="48">
        <v>1</v>
      </c>
      <c r="G8" s="48">
        <v>455</v>
      </c>
      <c r="H8" s="48">
        <v>338</v>
      </c>
      <c r="I8" s="48">
        <v>64</v>
      </c>
      <c r="J8" s="48">
        <v>53</v>
      </c>
    </row>
    <row r="9" spans="1:10" ht="13.5" customHeight="1">
      <c r="A9" s="45" t="s">
        <v>126</v>
      </c>
      <c r="B9" s="46" t="s">
        <v>140</v>
      </c>
      <c r="C9" s="47" t="s">
        <v>141</v>
      </c>
      <c r="D9" s="48">
        <v>28</v>
      </c>
      <c r="E9" s="48">
        <v>27</v>
      </c>
      <c r="F9" s="48">
        <v>1</v>
      </c>
      <c r="G9" s="48">
        <v>381</v>
      </c>
      <c r="H9" s="48">
        <v>354</v>
      </c>
      <c r="I9" s="48">
        <v>27</v>
      </c>
      <c r="J9" s="48">
        <v>0</v>
      </c>
    </row>
    <row r="10" spans="1:10" ht="13.5" customHeight="1">
      <c r="A10" s="45" t="s">
        <v>126</v>
      </c>
      <c r="B10" s="46" t="s">
        <v>143</v>
      </c>
      <c r="C10" s="47" t="s">
        <v>144</v>
      </c>
      <c r="D10" s="48">
        <v>19</v>
      </c>
      <c r="E10" s="48">
        <v>17</v>
      </c>
      <c r="F10" s="48">
        <v>2</v>
      </c>
      <c r="G10" s="48">
        <v>86</v>
      </c>
      <c r="H10" s="48">
        <v>50</v>
      </c>
      <c r="I10" s="48">
        <v>35</v>
      </c>
      <c r="J10" s="48">
        <v>1</v>
      </c>
    </row>
    <row r="11" spans="1:10" ht="13.5" customHeight="1">
      <c r="A11" s="45" t="s">
        <v>126</v>
      </c>
      <c r="B11" s="46" t="s">
        <v>145</v>
      </c>
      <c r="C11" s="47" t="s">
        <v>146</v>
      </c>
      <c r="D11" s="48">
        <v>25</v>
      </c>
      <c r="E11" s="48">
        <v>18</v>
      </c>
      <c r="F11" s="48">
        <v>7</v>
      </c>
      <c r="G11" s="48">
        <v>571</v>
      </c>
      <c r="H11" s="48">
        <v>571</v>
      </c>
      <c r="I11" s="48">
        <v>0</v>
      </c>
      <c r="J11" s="48">
        <v>0</v>
      </c>
    </row>
    <row r="12" spans="1:10" ht="13.5" customHeight="1">
      <c r="A12" s="45" t="s">
        <v>126</v>
      </c>
      <c r="B12" s="46" t="s">
        <v>147</v>
      </c>
      <c r="C12" s="47" t="s">
        <v>148</v>
      </c>
      <c r="D12" s="48">
        <v>6</v>
      </c>
      <c r="E12" s="48">
        <v>5</v>
      </c>
      <c r="F12" s="48">
        <v>1</v>
      </c>
      <c r="G12" s="48">
        <v>60</v>
      </c>
      <c r="H12" s="48">
        <v>60</v>
      </c>
      <c r="I12" s="48">
        <v>0</v>
      </c>
      <c r="J12" s="48">
        <v>0</v>
      </c>
    </row>
    <row r="13" spans="1:10" ht="13.5" customHeight="1">
      <c r="A13" s="45" t="s">
        <v>126</v>
      </c>
      <c r="B13" s="46" t="s">
        <v>149</v>
      </c>
      <c r="C13" s="47" t="s">
        <v>150</v>
      </c>
      <c r="D13" s="48">
        <v>13</v>
      </c>
      <c r="E13" s="48">
        <v>12</v>
      </c>
      <c r="F13" s="48">
        <v>2</v>
      </c>
      <c r="G13" s="48">
        <v>131</v>
      </c>
      <c r="H13" s="48">
        <v>127</v>
      </c>
      <c r="I13" s="48">
        <v>35</v>
      </c>
      <c r="J13" s="48">
        <v>0</v>
      </c>
    </row>
    <row r="14" spans="1:10" ht="13.5" customHeight="1">
      <c r="A14" s="45" t="s">
        <v>126</v>
      </c>
      <c r="B14" s="46" t="s">
        <v>156</v>
      </c>
      <c r="C14" s="47" t="s">
        <v>157</v>
      </c>
      <c r="D14" s="48">
        <v>12</v>
      </c>
      <c r="E14" s="48">
        <v>11</v>
      </c>
      <c r="F14" s="48">
        <v>1</v>
      </c>
      <c r="G14" s="48">
        <v>141</v>
      </c>
      <c r="H14" s="48">
        <v>141</v>
      </c>
      <c r="I14" s="48">
        <v>65</v>
      </c>
      <c r="J14" s="48">
        <v>0</v>
      </c>
    </row>
    <row r="15" spans="1:10" ht="13.5" customHeight="1">
      <c r="A15" s="45" t="s">
        <v>126</v>
      </c>
      <c r="B15" s="46" t="s">
        <v>158</v>
      </c>
      <c r="C15" s="47" t="s">
        <v>159</v>
      </c>
      <c r="D15" s="48">
        <v>3</v>
      </c>
      <c r="E15" s="48">
        <v>3</v>
      </c>
      <c r="F15" s="48">
        <v>1</v>
      </c>
      <c r="G15" s="48">
        <v>63</v>
      </c>
      <c r="H15" s="48">
        <v>63</v>
      </c>
      <c r="I15" s="48">
        <v>0</v>
      </c>
      <c r="J15" s="48">
        <v>0</v>
      </c>
    </row>
    <row r="16" spans="1:10" ht="13.5" customHeight="1">
      <c r="A16" s="45" t="s">
        <v>126</v>
      </c>
      <c r="B16" s="46" t="s">
        <v>160</v>
      </c>
      <c r="C16" s="47" t="s">
        <v>161</v>
      </c>
      <c r="D16" s="48">
        <v>7</v>
      </c>
      <c r="E16" s="48">
        <v>5</v>
      </c>
      <c r="F16" s="48">
        <v>2</v>
      </c>
      <c r="G16" s="48">
        <v>239</v>
      </c>
      <c r="H16" s="48">
        <v>130</v>
      </c>
      <c r="I16" s="48">
        <v>109</v>
      </c>
      <c r="J16" s="48">
        <v>0</v>
      </c>
    </row>
    <row r="17" spans="1:10" ht="13.5" customHeight="1">
      <c r="A17" s="45" t="s">
        <v>126</v>
      </c>
      <c r="B17" s="46" t="s">
        <v>165</v>
      </c>
      <c r="C17" s="47" t="s">
        <v>166</v>
      </c>
      <c r="D17" s="48">
        <v>7</v>
      </c>
      <c r="E17" s="48">
        <v>6</v>
      </c>
      <c r="F17" s="48">
        <v>1</v>
      </c>
      <c r="G17" s="48">
        <v>41</v>
      </c>
      <c r="H17" s="48">
        <v>28</v>
      </c>
      <c r="I17" s="48">
        <v>13</v>
      </c>
      <c r="J17" s="48">
        <v>0</v>
      </c>
    </row>
    <row r="18" spans="1:10" ht="13.5" customHeight="1">
      <c r="A18" s="45" t="s">
        <v>126</v>
      </c>
      <c r="B18" s="46" t="s">
        <v>167</v>
      </c>
      <c r="C18" s="47" t="s">
        <v>168</v>
      </c>
      <c r="D18" s="48">
        <v>0</v>
      </c>
      <c r="E18" s="48">
        <v>0</v>
      </c>
      <c r="F18" s="48">
        <v>0</v>
      </c>
      <c r="G18" s="48">
        <v>0</v>
      </c>
      <c r="H18" s="48">
        <v>0</v>
      </c>
      <c r="I18" s="48">
        <v>0</v>
      </c>
      <c r="J18" s="48">
        <v>0</v>
      </c>
    </row>
    <row r="19" spans="1:10" ht="13.5" customHeight="1">
      <c r="A19" s="45" t="s">
        <v>126</v>
      </c>
      <c r="B19" s="46" t="s">
        <v>169</v>
      </c>
      <c r="C19" s="47" t="s">
        <v>170</v>
      </c>
      <c r="D19" s="48">
        <v>1</v>
      </c>
      <c r="E19" s="48">
        <v>1</v>
      </c>
      <c r="F19" s="48">
        <v>0</v>
      </c>
      <c r="G19" s="48">
        <v>4</v>
      </c>
      <c r="H19" s="48">
        <v>4</v>
      </c>
      <c r="I19" s="48">
        <v>0</v>
      </c>
      <c r="J19" s="48">
        <v>0</v>
      </c>
    </row>
    <row r="20" spans="1:10" ht="13.5" customHeight="1">
      <c r="A20" s="45" t="s">
        <v>126</v>
      </c>
      <c r="B20" s="46" t="s">
        <v>171</v>
      </c>
      <c r="C20" s="47" t="s">
        <v>172</v>
      </c>
      <c r="D20" s="48">
        <v>4</v>
      </c>
      <c r="E20" s="48">
        <v>4</v>
      </c>
      <c r="F20" s="48">
        <v>1</v>
      </c>
      <c r="G20" s="48">
        <v>66</v>
      </c>
      <c r="H20" s="48">
        <v>66</v>
      </c>
      <c r="I20" s="48">
        <v>0</v>
      </c>
      <c r="J20" s="48">
        <v>0</v>
      </c>
    </row>
    <row r="21" spans="1:10" ht="13.5" customHeight="1">
      <c r="A21" s="45" t="s">
        <v>126</v>
      </c>
      <c r="B21" s="46" t="s">
        <v>173</v>
      </c>
      <c r="C21" s="47" t="s">
        <v>174</v>
      </c>
      <c r="D21" s="48">
        <v>2</v>
      </c>
      <c r="E21" s="48">
        <v>2</v>
      </c>
      <c r="F21" s="48">
        <v>0</v>
      </c>
      <c r="G21" s="48">
        <v>10</v>
      </c>
      <c r="H21" s="48">
        <v>10</v>
      </c>
      <c r="I21" s="48">
        <v>0</v>
      </c>
      <c r="J21" s="48">
        <v>0</v>
      </c>
    </row>
    <row r="22" spans="1:10" ht="13.5" customHeight="1">
      <c r="A22" s="45" t="s">
        <v>126</v>
      </c>
      <c r="B22" s="46" t="s">
        <v>175</v>
      </c>
      <c r="C22" s="47" t="s">
        <v>176</v>
      </c>
      <c r="D22" s="48">
        <v>14</v>
      </c>
      <c r="E22" s="48">
        <v>13</v>
      </c>
      <c r="F22" s="48">
        <v>2</v>
      </c>
      <c r="G22" s="48">
        <v>128</v>
      </c>
      <c r="H22" s="48">
        <v>128</v>
      </c>
      <c r="I22" s="48">
        <v>22</v>
      </c>
      <c r="J22" s="48">
        <v>0</v>
      </c>
    </row>
    <row r="23" spans="1:10" ht="13.5" customHeight="1">
      <c r="A23" s="45" t="s">
        <v>126</v>
      </c>
      <c r="B23" s="46" t="s">
        <v>177</v>
      </c>
      <c r="C23" s="47" t="s">
        <v>178</v>
      </c>
      <c r="D23" s="48">
        <v>7</v>
      </c>
      <c r="E23" s="48">
        <v>7</v>
      </c>
      <c r="F23" s="48">
        <v>0</v>
      </c>
      <c r="G23" s="48">
        <v>32</v>
      </c>
      <c r="H23" s="48">
        <v>32</v>
      </c>
      <c r="I23" s="48">
        <v>0</v>
      </c>
      <c r="J23" s="48">
        <v>0</v>
      </c>
    </row>
    <row r="24" spans="1:10" ht="13.5" customHeight="1">
      <c r="A24" s="45" t="s">
        <v>126</v>
      </c>
      <c r="B24" s="46" t="s">
        <v>179</v>
      </c>
      <c r="C24" s="47" t="s">
        <v>180</v>
      </c>
      <c r="D24" s="48">
        <v>3</v>
      </c>
      <c r="E24" s="48">
        <v>3</v>
      </c>
      <c r="F24" s="48">
        <v>0</v>
      </c>
      <c r="G24" s="48">
        <v>230</v>
      </c>
      <c r="H24" s="48">
        <v>224</v>
      </c>
      <c r="I24" s="48">
        <v>6</v>
      </c>
      <c r="J24" s="48">
        <v>0</v>
      </c>
    </row>
    <row r="25" spans="1:10" ht="13.5" customHeight="1">
      <c r="A25" s="45" t="s">
        <v>126</v>
      </c>
      <c r="B25" s="46" t="s">
        <v>181</v>
      </c>
      <c r="C25" s="47" t="s">
        <v>182</v>
      </c>
      <c r="D25" s="48">
        <v>1</v>
      </c>
      <c r="E25" s="48">
        <v>0</v>
      </c>
      <c r="F25" s="48">
        <v>1</v>
      </c>
      <c r="G25" s="48">
        <v>1</v>
      </c>
      <c r="H25" s="48">
        <v>0</v>
      </c>
      <c r="I25" s="48">
        <v>1</v>
      </c>
      <c r="J25" s="48">
        <v>0</v>
      </c>
    </row>
    <row r="26" spans="1:10" ht="13.5" customHeight="1">
      <c r="A26" s="45" t="s">
        <v>126</v>
      </c>
      <c r="B26" s="46" t="s">
        <v>183</v>
      </c>
      <c r="C26" s="47" t="s">
        <v>184</v>
      </c>
      <c r="D26" s="48">
        <v>15</v>
      </c>
      <c r="E26" s="48">
        <v>14</v>
      </c>
      <c r="F26" s="48">
        <v>1</v>
      </c>
      <c r="G26" s="48">
        <v>364</v>
      </c>
      <c r="H26" s="48">
        <v>346</v>
      </c>
      <c r="I26" s="48">
        <v>18</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2025-01-21T05:54:26Z</dcterms:modified>
</cp:coreProperties>
</file>