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15新潟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'委託許可件数（市町村）'!$A$6:$S$36</definedName>
    <definedName name="_xlnm._FilterDatabase" localSheetId="6" hidden="1">'委託許可件数（組合）'!$A$6:$S$12</definedName>
    <definedName name="_xlnm._FilterDatabase" localSheetId="3" hidden="1">'収集運搬機材（市町村）'!$A$6:$KG$36</definedName>
    <definedName name="_xlnm._FilterDatabase" localSheetId="4" hidden="1">'収集運搬機材（組合）'!$A$6:$FP$12</definedName>
    <definedName name="_xlnm._FilterDatabase" localSheetId="7" hidden="1">処理業者と従業員数!$A$6:$J$36</definedName>
    <definedName name="_xlnm._FilterDatabase" localSheetId="0" hidden="1">組合状況!$A$6:$CD$37</definedName>
    <definedName name="_xlnm._FilterDatabase" localSheetId="1" hidden="1">'廃棄物処理従事職員数（市町村）'!$A$6:$AD$36</definedName>
    <definedName name="_xlnm._FilterDatabase" localSheetId="2" hidden="1">'廃棄物処理従事職員数（組合）'!$A$6:$AD$12</definedName>
    <definedName name="_xlnm.Print_Area" localSheetId="5">'委託許可件数（市町村）'!$2:$37</definedName>
    <definedName name="_xlnm.Print_Area" localSheetId="6">'委託許可件数（組合）'!$2:$13</definedName>
    <definedName name="_xlnm.Print_Area" localSheetId="3">'収集運搬機材（市町村）'!$2:$37</definedName>
    <definedName name="_xlnm.Print_Area" localSheetId="4">'収集運搬機材（組合）'!$2:$13</definedName>
    <definedName name="_xlnm.Print_Area" localSheetId="7">処理業者と従業員数!$2:$37</definedName>
    <definedName name="_xlnm.Print_Area" localSheetId="0">組合状況!$2:$13</definedName>
    <definedName name="_xlnm.Print_Area" localSheetId="1">'廃棄物処理従事職員数（市町村）'!$2:$37</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BU8" i="5"/>
  <c r="BU9" i="5"/>
  <c r="BU10" i="5"/>
  <c r="BU11" i="5"/>
  <c r="BU12" i="5"/>
  <c r="BU13" i="5"/>
  <c r="BO8" i="5"/>
  <c r="BO9" i="5"/>
  <c r="BO10" i="5"/>
  <c r="BO11" i="5"/>
  <c r="BO12" i="5"/>
  <c r="BO13" i="5"/>
  <c r="BI8" i="5"/>
  <c r="BI9" i="5"/>
  <c r="BI10" i="5"/>
  <c r="BI11" i="5"/>
  <c r="AV11" i="5" s="1"/>
  <c r="BI12" i="5"/>
  <c r="BI13" i="5"/>
  <c r="BC8" i="5"/>
  <c r="BC9" i="5"/>
  <c r="BC10" i="5"/>
  <c r="BC11" i="5"/>
  <c r="BC12" i="5"/>
  <c r="BC13" i="5"/>
  <c r="AW8" i="5"/>
  <c r="AV8" i="5" s="1"/>
  <c r="AW9" i="5"/>
  <c r="AW10" i="5"/>
  <c r="AW11" i="5"/>
  <c r="AW12" i="5"/>
  <c r="AV12" i="5" s="1"/>
  <c r="AW13" i="5"/>
  <c r="AV13" i="5" s="1"/>
  <c r="AV9" i="5"/>
  <c r="AV10" i="5"/>
  <c r="AP8" i="5"/>
  <c r="AP9" i="5"/>
  <c r="AP10" i="5"/>
  <c r="AP11" i="5"/>
  <c r="AC11" i="5" s="1"/>
  <c r="AP12" i="5"/>
  <c r="AP13" i="5"/>
  <c r="AJ8" i="5"/>
  <c r="AJ9" i="5"/>
  <c r="AJ10" i="5"/>
  <c r="AJ11" i="5"/>
  <c r="AJ12" i="5"/>
  <c r="AJ13" i="5"/>
  <c r="AD8" i="5"/>
  <c r="AC8" i="5" s="1"/>
  <c r="AD9" i="5"/>
  <c r="AD10" i="5"/>
  <c r="AD11" i="5"/>
  <c r="AD12" i="5"/>
  <c r="AC12" i="5" s="1"/>
  <c r="AB12" i="5" s="1"/>
  <c r="AD13" i="5"/>
  <c r="AC13" i="5" s="1"/>
  <c r="AC9" i="5"/>
  <c r="AB9" i="5" s="1"/>
  <c r="AC10" i="5"/>
  <c r="AB10"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H8" i="4"/>
  <c r="DH9" i="4"/>
  <c r="CU9" i="4" s="1"/>
  <c r="DH10" i="4"/>
  <c r="DH11" i="4"/>
  <c r="DH12" i="4"/>
  <c r="DH13" i="4"/>
  <c r="DH14" i="4"/>
  <c r="DH15" i="4"/>
  <c r="DH16" i="4"/>
  <c r="DH17" i="4"/>
  <c r="CU17" i="4" s="1"/>
  <c r="DH18" i="4"/>
  <c r="DH19" i="4"/>
  <c r="DH20" i="4"/>
  <c r="DH21" i="4"/>
  <c r="DH22" i="4"/>
  <c r="DH23" i="4"/>
  <c r="DH24" i="4"/>
  <c r="DH25" i="4"/>
  <c r="CU25" i="4" s="1"/>
  <c r="DH26" i="4"/>
  <c r="DH27" i="4"/>
  <c r="DH28" i="4"/>
  <c r="DH29" i="4"/>
  <c r="DH30" i="4"/>
  <c r="DH31" i="4"/>
  <c r="DH32" i="4"/>
  <c r="DH33" i="4"/>
  <c r="CU33" i="4" s="1"/>
  <c r="DH34" i="4"/>
  <c r="DH35" i="4"/>
  <c r="DH36" i="4"/>
  <c r="DH37"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CV8" i="4"/>
  <c r="CV9" i="4"/>
  <c r="CV10" i="4"/>
  <c r="CU10" i="4" s="1"/>
  <c r="CV11" i="4"/>
  <c r="CU11" i="4" s="1"/>
  <c r="CV12" i="4"/>
  <c r="CV13" i="4"/>
  <c r="CU13" i="4" s="1"/>
  <c r="CV14" i="4"/>
  <c r="CU14" i="4" s="1"/>
  <c r="CV15" i="4"/>
  <c r="CV16" i="4"/>
  <c r="CV17" i="4"/>
  <c r="CV18" i="4"/>
  <c r="CU18" i="4" s="1"/>
  <c r="CV19" i="4"/>
  <c r="CU19" i="4" s="1"/>
  <c r="CV20" i="4"/>
  <c r="CV21" i="4"/>
  <c r="CU21" i="4" s="1"/>
  <c r="CV22" i="4"/>
  <c r="CU22" i="4" s="1"/>
  <c r="CV23" i="4"/>
  <c r="CV24" i="4"/>
  <c r="CV25" i="4"/>
  <c r="CV26" i="4"/>
  <c r="CU26" i="4" s="1"/>
  <c r="CV27" i="4"/>
  <c r="CU27" i="4" s="1"/>
  <c r="CV28" i="4"/>
  <c r="CV29" i="4"/>
  <c r="CU29" i="4" s="1"/>
  <c r="CV30" i="4"/>
  <c r="CU30" i="4" s="1"/>
  <c r="CV31" i="4"/>
  <c r="CV32" i="4"/>
  <c r="CV33" i="4"/>
  <c r="CV34" i="4"/>
  <c r="CU34" i="4" s="1"/>
  <c r="CV35" i="4"/>
  <c r="CU35" i="4" s="1"/>
  <c r="CV36" i="4"/>
  <c r="CV37" i="4"/>
  <c r="CU37" i="4" s="1"/>
  <c r="CU8" i="4"/>
  <c r="CU12" i="4"/>
  <c r="CU15" i="4"/>
  <c r="CU16" i="4"/>
  <c r="CU20" i="4"/>
  <c r="CU23" i="4"/>
  <c r="CU24" i="4"/>
  <c r="CU28" i="4"/>
  <c r="CU31" i="4"/>
  <c r="CU32" i="4"/>
  <c r="CU36" i="4"/>
  <c r="CO8" i="4"/>
  <c r="CO9" i="4"/>
  <c r="CB9" i="4" s="1"/>
  <c r="CA9" i="4" s="1"/>
  <c r="CO10" i="4"/>
  <c r="CO11" i="4"/>
  <c r="CO12" i="4"/>
  <c r="CO13" i="4"/>
  <c r="CO14" i="4"/>
  <c r="CO15" i="4"/>
  <c r="CO16" i="4"/>
  <c r="CO17" i="4"/>
  <c r="CB17" i="4" s="1"/>
  <c r="CA17" i="4" s="1"/>
  <c r="CO18" i="4"/>
  <c r="CO19" i="4"/>
  <c r="CO20" i="4"/>
  <c r="CO21" i="4"/>
  <c r="CO22" i="4"/>
  <c r="CO23" i="4"/>
  <c r="CO24" i="4"/>
  <c r="CO25" i="4"/>
  <c r="CB25" i="4" s="1"/>
  <c r="CA25" i="4" s="1"/>
  <c r="CO26" i="4"/>
  <c r="CO27" i="4"/>
  <c r="CO28" i="4"/>
  <c r="CO29" i="4"/>
  <c r="CO30" i="4"/>
  <c r="CO31" i="4"/>
  <c r="CO32" i="4"/>
  <c r="CO33" i="4"/>
  <c r="CB33" i="4" s="1"/>
  <c r="CA33" i="4" s="1"/>
  <c r="CO34" i="4"/>
  <c r="CO35" i="4"/>
  <c r="CO36" i="4"/>
  <c r="CO3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C8" i="4"/>
  <c r="CC9" i="4"/>
  <c r="CC10" i="4"/>
  <c r="CB10" i="4" s="1"/>
  <c r="CC11" i="4"/>
  <c r="CB11" i="4" s="1"/>
  <c r="CC12" i="4"/>
  <c r="CC13" i="4"/>
  <c r="CB13" i="4" s="1"/>
  <c r="CA13" i="4" s="1"/>
  <c r="CC14" i="4"/>
  <c r="CB14" i="4" s="1"/>
  <c r="CA14" i="4" s="1"/>
  <c r="CC15" i="4"/>
  <c r="CC16" i="4"/>
  <c r="CC17" i="4"/>
  <c r="CC18" i="4"/>
  <c r="CB18" i="4" s="1"/>
  <c r="CC19" i="4"/>
  <c r="CB19" i="4" s="1"/>
  <c r="CC20" i="4"/>
  <c r="CC21" i="4"/>
  <c r="CB21" i="4" s="1"/>
  <c r="CA21" i="4" s="1"/>
  <c r="CC22" i="4"/>
  <c r="CB22" i="4" s="1"/>
  <c r="CA22" i="4" s="1"/>
  <c r="CC23" i="4"/>
  <c r="CC24" i="4"/>
  <c r="CC25" i="4"/>
  <c r="CC26" i="4"/>
  <c r="CB26" i="4" s="1"/>
  <c r="CC27" i="4"/>
  <c r="CB27" i="4" s="1"/>
  <c r="CC28" i="4"/>
  <c r="CC29" i="4"/>
  <c r="CB29" i="4" s="1"/>
  <c r="CA29" i="4" s="1"/>
  <c r="CC30" i="4"/>
  <c r="CB30" i="4" s="1"/>
  <c r="CA30" i="4" s="1"/>
  <c r="CC31" i="4"/>
  <c r="CC32" i="4"/>
  <c r="CC33" i="4"/>
  <c r="CC34" i="4"/>
  <c r="CB34" i="4" s="1"/>
  <c r="CC35" i="4"/>
  <c r="CB35" i="4" s="1"/>
  <c r="CC36" i="4"/>
  <c r="CC37" i="4"/>
  <c r="CB37" i="4" s="1"/>
  <c r="CA37" i="4" s="1"/>
  <c r="CB8" i="4"/>
  <c r="CA8" i="4" s="1"/>
  <c r="CB12" i="4"/>
  <c r="CA12" i="4" s="1"/>
  <c r="CB15" i="4"/>
  <c r="CA15" i="4" s="1"/>
  <c r="CB16" i="4"/>
  <c r="CA16" i="4" s="1"/>
  <c r="CB20" i="4"/>
  <c r="CA20" i="4" s="1"/>
  <c r="CB23" i="4"/>
  <c r="CA23" i="4" s="1"/>
  <c r="CB24" i="4"/>
  <c r="CA24" i="4" s="1"/>
  <c r="CB28" i="4"/>
  <c r="CA28" i="4" s="1"/>
  <c r="CB31" i="4"/>
  <c r="CA31" i="4" s="1"/>
  <c r="CB32" i="4"/>
  <c r="CA32" i="4" s="1"/>
  <c r="CB36" i="4"/>
  <c r="CA36"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I8" i="4"/>
  <c r="BI9" i="4"/>
  <c r="BI10" i="4"/>
  <c r="BI11" i="4"/>
  <c r="BI12" i="4"/>
  <c r="BI13" i="4"/>
  <c r="BI14" i="4"/>
  <c r="BI15" i="4"/>
  <c r="AV15" i="4" s="1"/>
  <c r="BI16" i="4"/>
  <c r="BI17" i="4"/>
  <c r="BI18" i="4"/>
  <c r="BI19" i="4"/>
  <c r="BI20" i="4"/>
  <c r="BI21" i="4"/>
  <c r="BI22" i="4"/>
  <c r="BI23" i="4"/>
  <c r="AV23" i="4" s="1"/>
  <c r="BI24" i="4"/>
  <c r="BI25" i="4"/>
  <c r="BI26" i="4"/>
  <c r="BI27" i="4"/>
  <c r="BI28" i="4"/>
  <c r="BI29" i="4"/>
  <c r="BI30" i="4"/>
  <c r="BI31" i="4"/>
  <c r="AV31" i="4" s="1"/>
  <c r="BI32" i="4"/>
  <c r="BI33" i="4"/>
  <c r="BI34" i="4"/>
  <c r="BI35" i="4"/>
  <c r="BI36" i="4"/>
  <c r="BI3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AW8" i="4"/>
  <c r="AV8" i="4" s="1"/>
  <c r="AW9" i="4"/>
  <c r="AV9" i="4" s="1"/>
  <c r="AW10" i="4"/>
  <c r="AW11" i="4"/>
  <c r="AV11" i="4" s="1"/>
  <c r="AW12" i="4"/>
  <c r="AV12" i="4" s="1"/>
  <c r="AW13" i="4"/>
  <c r="AW14" i="4"/>
  <c r="AW15" i="4"/>
  <c r="AW16" i="4"/>
  <c r="AV16" i="4" s="1"/>
  <c r="AW17" i="4"/>
  <c r="AV17" i="4" s="1"/>
  <c r="AW18" i="4"/>
  <c r="AW19" i="4"/>
  <c r="AV19" i="4" s="1"/>
  <c r="AW20" i="4"/>
  <c r="AV20" i="4" s="1"/>
  <c r="AW21" i="4"/>
  <c r="AW22" i="4"/>
  <c r="AW23" i="4"/>
  <c r="AW24" i="4"/>
  <c r="AV24" i="4" s="1"/>
  <c r="AW25" i="4"/>
  <c r="AV25" i="4" s="1"/>
  <c r="AW26" i="4"/>
  <c r="AW27" i="4"/>
  <c r="AV27" i="4" s="1"/>
  <c r="AW28" i="4"/>
  <c r="AV28" i="4" s="1"/>
  <c r="AW29" i="4"/>
  <c r="AW30" i="4"/>
  <c r="AW31" i="4"/>
  <c r="AW32" i="4"/>
  <c r="AV32" i="4" s="1"/>
  <c r="AW33" i="4"/>
  <c r="AV33" i="4" s="1"/>
  <c r="AW34" i="4"/>
  <c r="AW35" i="4"/>
  <c r="AV35" i="4" s="1"/>
  <c r="AW36" i="4"/>
  <c r="AV36" i="4" s="1"/>
  <c r="AW37" i="4"/>
  <c r="AV10" i="4"/>
  <c r="AV13" i="4"/>
  <c r="AV14" i="4"/>
  <c r="AV18" i="4"/>
  <c r="AV21" i="4"/>
  <c r="AV22" i="4"/>
  <c r="AV26" i="4"/>
  <c r="AV29" i="4"/>
  <c r="AV30" i="4"/>
  <c r="AV34" i="4"/>
  <c r="AV37" i="4"/>
  <c r="AP8" i="4"/>
  <c r="AP9" i="4"/>
  <c r="AP10" i="4"/>
  <c r="AP11" i="4"/>
  <c r="AP12" i="4"/>
  <c r="AP13" i="4"/>
  <c r="AP14" i="4"/>
  <c r="AP15" i="4"/>
  <c r="AC15" i="4" s="1"/>
  <c r="AB15" i="4" s="1"/>
  <c r="AP16" i="4"/>
  <c r="AP17" i="4"/>
  <c r="AP18" i="4"/>
  <c r="AP19" i="4"/>
  <c r="AP20" i="4"/>
  <c r="AP21" i="4"/>
  <c r="AP22" i="4"/>
  <c r="AP23" i="4"/>
  <c r="AC23" i="4" s="1"/>
  <c r="AB23" i="4" s="1"/>
  <c r="AP24" i="4"/>
  <c r="AP25" i="4"/>
  <c r="AP26" i="4"/>
  <c r="AP27" i="4"/>
  <c r="AP28" i="4"/>
  <c r="AP29" i="4"/>
  <c r="AP30" i="4"/>
  <c r="AP31" i="4"/>
  <c r="AC31" i="4" s="1"/>
  <c r="AB31" i="4" s="1"/>
  <c r="AP32" i="4"/>
  <c r="AP33" i="4"/>
  <c r="AP34" i="4"/>
  <c r="AP35" i="4"/>
  <c r="AP36" i="4"/>
  <c r="AP3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D8" i="4"/>
  <c r="AC8" i="4" s="1"/>
  <c r="AB8" i="4" s="1"/>
  <c r="AD9" i="4"/>
  <c r="AC9" i="4" s="1"/>
  <c r="AB9" i="4" s="1"/>
  <c r="AD10" i="4"/>
  <c r="AD11" i="4"/>
  <c r="AC11" i="4" s="1"/>
  <c r="AB11" i="4" s="1"/>
  <c r="AD12" i="4"/>
  <c r="AC12" i="4" s="1"/>
  <c r="AD13" i="4"/>
  <c r="AD14" i="4"/>
  <c r="AD15" i="4"/>
  <c r="AD16" i="4"/>
  <c r="AC16" i="4" s="1"/>
  <c r="AB16" i="4" s="1"/>
  <c r="AD17" i="4"/>
  <c r="AC17" i="4" s="1"/>
  <c r="AB17" i="4" s="1"/>
  <c r="AD18" i="4"/>
  <c r="AD19" i="4"/>
  <c r="AC19" i="4" s="1"/>
  <c r="AB19" i="4" s="1"/>
  <c r="AD20" i="4"/>
  <c r="AC20" i="4" s="1"/>
  <c r="AD21" i="4"/>
  <c r="AD22" i="4"/>
  <c r="AD23" i="4"/>
  <c r="AD24" i="4"/>
  <c r="AC24" i="4" s="1"/>
  <c r="AB24" i="4" s="1"/>
  <c r="AD25" i="4"/>
  <c r="AC25" i="4" s="1"/>
  <c r="AB25" i="4" s="1"/>
  <c r="AD26" i="4"/>
  <c r="AD27" i="4"/>
  <c r="AC27" i="4" s="1"/>
  <c r="AB27" i="4" s="1"/>
  <c r="AD28" i="4"/>
  <c r="AC28" i="4" s="1"/>
  <c r="AD29" i="4"/>
  <c r="AD30" i="4"/>
  <c r="AD31" i="4"/>
  <c r="AD32" i="4"/>
  <c r="AC32" i="4" s="1"/>
  <c r="AB32" i="4" s="1"/>
  <c r="AD33" i="4"/>
  <c r="AC33" i="4" s="1"/>
  <c r="AB33" i="4" s="1"/>
  <c r="AD34" i="4"/>
  <c r="AD35" i="4"/>
  <c r="AC35" i="4" s="1"/>
  <c r="AB35" i="4" s="1"/>
  <c r="AD36" i="4"/>
  <c r="AC36" i="4" s="1"/>
  <c r="AD37" i="4"/>
  <c r="AC10" i="4"/>
  <c r="AB10" i="4" s="1"/>
  <c r="AC13" i="4"/>
  <c r="AB13" i="4" s="1"/>
  <c r="AC14" i="4"/>
  <c r="AB14" i="4" s="1"/>
  <c r="AC18" i="4"/>
  <c r="AB18" i="4" s="1"/>
  <c r="AC21" i="4"/>
  <c r="AB21" i="4" s="1"/>
  <c r="AC22" i="4"/>
  <c r="AB22" i="4" s="1"/>
  <c r="AC26" i="4"/>
  <c r="AB26" i="4" s="1"/>
  <c r="AC29" i="4"/>
  <c r="AB29" i="4" s="1"/>
  <c r="AC30" i="4"/>
  <c r="AB30" i="4" s="1"/>
  <c r="AC34" i="4"/>
  <c r="AB34" i="4" s="1"/>
  <c r="AC37" i="4"/>
  <c r="AB37" i="4" s="1"/>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Q10" i="3"/>
  <c r="Q11" i="3"/>
  <c r="Z11" i="3" s="1"/>
  <c r="Q12" i="3"/>
  <c r="Z12" i="3" s="1"/>
  <c r="Q13" i="3"/>
  <c r="Z13" i="3" s="1"/>
  <c r="N8" i="3"/>
  <c r="N9" i="3"/>
  <c r="N10" i="3"/>
  <c r="W10" i="3" s="1"/>
  <c r="N11" i="3"/>
  <c r="W11" i="3" s="1"/>
  <c r="N12" i="3"/>
  <c r="N13" i="3"/>
  <c r="W13" i="3" s="1"/>
  <c r="M8" i="3"/>
  <c r="M9" i="3"/>
  <c r="M12" i="3"/>
  <c r="H8" i="3"/>
  <c r="H9" i="3"/>
  <c r="Z9" i="3" s="1"/>
  <c r="H10" i="3"/>
  <c r="Z10" i="3" s="1"/>
  <c r="H11" i="3"/>
  <c r="H12" i="3"/>
  <c r="H13" i="3"/>
  <c r="E8" i="3"/>
  <c r="W8" i="3" s="1"/>
  <c r="E9" i="3"/>
  <c r="W9" i="3" s="1"/>
  <c r="E10" i="3"/>
  <c r="E11" i="3"/>
  <c r="D11" i="3" s="1"/>
  <c r="E12" i="3"/>
  <c r="W12" i="3" s="1"/>
  <c r="E13" i="3"/>
  <c r="D10" i="3"/>
  <c r="D1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W13" i="2"/>
  <c r="W21" i="2"/>
  <c r="W29" i="2"/>
  <c r="W37" i="2"/>
  <c r="Q8" i="2"/>
  <c r="Z8" i="2" s="1"/>
  <c r="Q9" i="2"/>
  <c r="Z9" i="2" s="1"/>
  <c r="Q10" i="2"/>
  <c r="Z10" i="2" s="1"/>
  <c r="Q11" i="2"/>
  <c r="Z11" i="2" s="1"/>
  <c r="Q12" i="2"/>
  <c r="Z12" i="2" s="1"/>
  <c r="Q13" i="2"/>
  <c r="Q14" i="2"/>
  <c r="Z14" i="2" s="1"/>
  <c r="Q15" i="2"/>
  <c r="Q16" i="2"/>
  <c r="Z16" i="2" s="1"/>
  <c r="Q17" i="2"/>
  <c r="Z17" i="2" s="1"/>
  <c r="Q18" i="2"/>
  <c r="Z18" i="2" s="1"/>
  <c r="Q19" i="2"/>
  <c r="Z19" i="2" s="1"/>
  <c r="Q20" i="2"/>
  <c r="Z20" i="2" s="1"/>
  <c r="Q21" i="2"/>
  <c r="Q22" i="2"/>
  <c r="Z22" i="2" s="1"/>
  <c r="Q23" i="2"/>
  <c r="Q24" i="2"/>
  <c r="Z24" i="2" s="1"/>
  <c r="Q25" i="2"/>
  <c r="Z25" i="2" s="1"/>
  <c r="Q26" i="2"/>
  <c r="Z26" i="2" s="1"/>
  <c r="Q27" i="2"/>
  <c r="Z27" i="2" s="1"/>
  <c r="Q28" i="2"/>
  <c r="Z28" i="2" s="1"/>
  <c r="Q29" i="2"/>
  <c r="Q30" i="2"/>
  <c r="Z30" i="2" s="1"/>
  <c r="Q31" i="2"/>
  <c r="Q32" i="2"/>
  <c r="Z32" i="2" s="1"/>
  <c r="Q33" i="2"/>
  <c r="Z33" i="2" s="1"/>
  <c r="Q34" i="2"/>
  <c r="Z34" i="2" s="1"/>
  <c r="Q35" i="2"/>
  <c r="Z35" i="2" s="1"/>
  <c r="Q36" i="2"/>
  <c r="Z36" i="2" s="1"/>
  <c r="Q37" i="2"/>
  <c r="N8" i="2"/>
  <c r="W8" i="2" s="1"/>
  <c r="N9" i="2"/>
  <c r="W9" i="2" s="1"/>
  <c r="N10" i="2"/>
  <c r="W10" i="2" s="1"/>
  <c r="N11" i="2"/>
  <c r="W11" i="2" s="1"/>
  <c r="N12" i="2"/>
  <c r="W12" i="2" s="1"/>
  <c r="N13" i="2"/>
  <c r="N14" i="2"/>
  <c r="W14" i="2" s="1"/>
  <c r="N15" i="2"/>
  <c r="N16" i="2"/>
  <c r="W16" i="2" s="1"/>
  <c r="N17" i="2"/>
  <c r="W17" i="2" s="1"/>
  <c r="N18" i="2"/>
  <c r="W18" i="2" s="1"/>
  <c r="N19" i="2"/>
  <c r="M19" i="2" s="1"/>
  <c r="V19" i="2" s="1"/>
  <c r="N20" i="2"/>
  <c r="W20" i="2" s="1"/>
  <c r="N21" i="2"/>
  <c r="N22" i="2"/>
  <c r="W22" i="2" s="1"/>
  <c r="N23" i="2"/>
  <c r="N24" i="2"/>
  <c r="W24" i="2" s="1"/>
  <c r="N25" i="2"/>
  <c r="W25" i="2" s="1"/>
  <c r="N26" i="2"/>
  <c r="W26" i="2" s="1"/>
  <c r="N27" i="2"/>
  <c r="M27" i="2" s="1"/>
  <c r="V27" i="2" s="1"/>
  <c r="N28" i="2"/>
  <c r="W28" i="2" s="1"/>
  <c r="N29" i="2"/>
  <c r="N30" i="2"/>
  <c r="W30" i="2" s="1"/>
  <c r="N31" i="2"/>
  <c r="N32" i="2"/>
  <c r="W32" i="2" s="1"/>
  <c r="N33" i="2"/>
  <c r="W33" i="2" s="1"/>
  <c r="N34" i="2"/>
  <c r="W34" i="2" s="1"/>
  <c r="N35" i="2"/>
  <c r="W35" i="2" s="1"/>
  <c r="N36" i="2"/>
  <c r="W36" i="2" s="1"/>
  <c r="N37" i="2"/>
  <c r="M8" i="2"/>
  <c r="V8" i="2" s="1"/>
  <c r="M10" i="2"/>
  <c r="V10" i="2" s="1"/>
  <c r="M12" i="2"/>
  <c r="V12" i="2" s="1"/>
  <c r="M13" i="2"/>
  <c r="V13" i="2" s="1"/>
  <c r="M14" i="2"/>
  <c r="V14" i="2" s="1"/>
  <c r="M15" i="2"/>
  <c r="M16" i="2"/>
  <c r="V16" i="2" s="1"/>
  <c r="M18" i="2"/>
  <c r="V18" i="2" s="1"/>
  <c r="M20" i="2"/>
  <c r="V20" i="2" s="1"/>
  <c r="M21" i="2"/>
  <c r="V21" i="2" s="1"/>
  <c r="M22" i="2"/>
  <c r="V22" i="2" s="1"/>
  <c r="M23" i="2"/>
  <c r="M24" i="2"/>
  <c r="V24" i="2" s="1"/>
  <c r="M26" i="2"/>
  <c r="V26" i="2" s="1"/>
  <c r="M28" i="2"/>
  <c r="V28" i="2" s="1"/>
  <c r="M29" i="2"/>
  <c r="V29" i="2" s="1"/>
  <c r="M30" i="2"/>
  <c r="V30" i="2" s="1"/>
  <c r="M31" i="2"/>
  <c r="M32" i="2"/>
  <c r="V32" i="2" s="1"/>
  <c r="M34" i="2"/>
  <c r="V34" i="2" s="1"/>
  <c r="M36" i="2"/>
  <c r="V36" i="2" s="1"/>
  <c r="M37" i="2"/>
  <c r="V37" i="2" s="1"/>
  <c r="H8" i="2"/>
  <c r="H9" i="2"/>
  <c r="H10" i="2"/>
  <c r="H11" i="2"/>
  <c r="H12" i="2"/>
  <c r="H13" i="2"/>
  <c r="Z13" i="2" s="1"/>
  <c r="H14" i="2"/>
  <c r="H15" i="2"/>
  <c r="Z15" i="2" s="1"/>
  <c r="H16" i="2"/>
  <c r="H17" i="2"/>
  <c r="H18" i="2"/>
  <c r="H19" i="2"/>
  <c r="H20" i="2"/>
  <c r="H21" i="2"/>
  <c r="Z21" i="2" s="1"/>
  <c r="H22" i="2"/>
  <c r="H23" i="2"/>
  <c r="D23" i="2" s="1"/>
  <c r="V23" i="2" s="1"/>
  <c r="H24" i="2"/>
  <c r="H25" i="2"/>
  <c r="H26" i="2"/>
  <c r="H27" i="2"/>
  <c r="H28" i="2"/>
  <c r="H29" i="2"/>
  <c r="Z29" i="2" s="1"/>
  <c r="H30" i="2"/>
  <c r="H31" i="2"/>
  <c r="D31" i="2" s="1"/>
  <c r="V31" i="2" s="1"/>
  <c r="H32" i="2"/>
  <c r="H33" i="2"/>
  <c r="H34" i="2"/>
  <c r="H35" i="2"/>
  <c r="H36" i="2"/>
  <c r="H37" i="2"/>
  <c r="Z37" i="2" s="1"/>
  <c r="E8" i="2"/>
  <c r="E9" i="2"/>
  <c r="D9" i="2" s="1"/>
  <c r="E10" i="2"/>
  <c r="E11" i="2"/>
  <c r="E12" i="2"/>
  <c r="E13" i="2"/>
  <c r="E14" i="2"/>
  <c r="E15" i="2"/>
  <c r="W15" i="2" s="1"/>
  <c r="E16" i="2"/>
  <c r="E17" i="2"/>
  <c r="D17" i="2" s="1"/>
  <c r="E18" i="2"/>
  <c r="E19" i="2"/>
  <c r="E20" i="2"/>
  <c r="E21" i="2"/>
  <c r="E22" i="2"/>
  <c r="E23" i="2"/>
  <c r="W23" i="2" s="1"/>
  <c r="E24" i="2"/>
  <c r="E25" i="2"/>
  <c r="D25" i="2" s="1"/>
  <c r="E26" i="2"/>
  <c r="E27" i="2"/>
  <c r="E28" i="2"/>
  <c r="E29" i="2"/>
  <c r="E30" i="2"/>
  <c r="E31" i="2"/>
  <c r="W31" i="2" s="1"/>
  <c r="E32" i="2"/>
  <c r="E33" i="2"/>
  <c r="D33" i="2" s="1"/>
  <c r="E34" i="2"/>
  <c r="E35" i="2"/>
  <c r="E36" i="2"/>
  <c r="E37" i="2"/>
  <c r="D8" i="2"/>
  <c r="D10" i="2"/>
  <c r="D11" i="2"/>
  <c r="D12" i="2"/>
  <c r="D13" i="2"/>
  <c r="D14" i="2"/>
  <c r="D16" i="2"/>
  <c r="D18" i="2"/>
  <c r="D19" i="2"/>
  <c r="D20" i="2"/>
  <c r="D21" i="2"/>
  <c r="D22" i="2"/>
  <c r="D24" i="2"/>
  <c r="D26" i="2"/>
  <c r="D27" i="2"/>
  <c r="D28" i="2"/>
  <c r="D29" i="2"/>
  <c r="D30" i="2"/>
  <c r="D32" i="2"/>
  <c r="D34" i="2"/>
  <c r="D35" i="2"/>
  <c r="D36" i="2"/>
  <c r="D37" i="2"/>
  <c r="CA35" i="4" l="1"/>
  <c r="CA27" i="4"/>
  <c r="CA19" i="4"/>
  <c r="CA11" i="4"/>
  <c r="AB8" i="5"/>
  <c r="AB36" i="4"/>
  <c r="AB28" i="4"/>
  <c r="AB20" i="4"/>
  <c r="AB12" i="4"/>
  <c r="CA34" i="4"/>
  <c r="CA26" i="4"/>
  <c r="CA18" i="4"/>
  <c r="CA10" i="4"/>
  <c r="AB11" i="5"/>
  <c r="V12" i="3"/>
  <c r="AB13" i="5"/>
  <c r="D12" i="3"/>
  <c r="Z31" i="2"/>
  <c r="M35" i="2"/>
  <c r="V35" i="2" s="1"/>
  <c r="M11" i="2"/>
  <c r="V11" i="2" s="1"/>
  <c r="W27" i="2"/>
  <c r="M13" i="3"/>
  <c r="V13" i="3" s="1"/>
  <c r="Z23" i="2"/>
  <c r="W19" i="2"/>
  <c r="M33" i="2"/>
  <c r="V33" i="2" s="1"/>
  <c r="M25" i="2"/>
  <c r="V25" i="2" s="1"/>
  <c r="M17" i="2"/>
  <c r="V17" i="2" s="1"/>
  <c r="M9" i="2"/>
  <c r="V9" i="2" s="1"/>
  <c r="D9" i="3"/>
  <c r="V9" i="3" s="1"/>
  <c r="M11" i="3"/>
  <c r="V11" i="3" s="1"/>
  <c r="D15" i="2"/>
  <c r="V15" i="2" s="1"/>
  <c r="D8" i="3"/>
  <c r="V8" i="3" s="1"/>
  <c r="M10" i="3"/>
  <c r="V10"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l="1"/>
</calcChain>
</file>

<file path=xl/sharedStrings.xml><?xml version="1.0" encoding="utf-8"?>
<sst xmlns="http://schemas.openxmlformats.org/spreadsheetml/2006/main" count="3374" uniqueCount="222">
  <si>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</si>
  <si>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</si>
  <si>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</si>
  <si>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</si>
  <si>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</si>
  <si>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</si>
  <si>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</si>
  <si>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</si>
  <si>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</si>
  <si>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</si>
  <si>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</si>
  <si>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</si>
  <si>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</si>
  <si>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</si>
  <si>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</si>
  <si>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</si>
  <si>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</si>
  <si>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</si>
  <si>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</si>
  <si>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</si>
  <si>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</si>
  <si>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</si>
  <si>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</si>
  <si>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</si>
  <si>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</si>
  <si>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</si>
  <si>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</si>
  <si>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</si>
  <si>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</si>
  <si>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</si>
  <si>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</si>
  <si>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</si>
  <si>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</si>
  <si>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</si>
  <si>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</si>
  <si>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</si>
  <si>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</si>
  <si>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</si>
  <si>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</si>
  <si>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</si>
  <si>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</si>
  <si>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</si>
  <si>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</si>
  <si>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</si>
  <si>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</si>
  <si>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</si>
  <si>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</si>
  <si>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</si>
  <si>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</si>
  <si>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</si>
  <si>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</si>
  <si>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</si>
  <si>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</si>
  <si>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</si>
  <si>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</si>
  <si>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</si>
  <si>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</si>
  <si>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</si>
  <si>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</si>
  <si>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</si>
  <si>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</si>
  <si>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</si>
  <si>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</si>
  <si>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</si>
  <si>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</si>
  <si>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</si>
  <si>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</si>
  <si>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</si>
  <si>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</si>
  <si>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</si>
  <si>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</si>
  <si>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</si>
  <si>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</si>
  <si>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</si>
  <si>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</si>
  <si>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</si>
  <si>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</si>
  <si>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</si>
  <si>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</si>
  <si>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</si>
  <si>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</si>
  <si>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</si>
  <si>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</si>
  <si>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</si>
  <si>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</si>
  <si>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</si>
  <si>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</si>
  <si>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</si>
  <si>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</si>
  <si>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</si>
  <si>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</si>
  <si>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</si>
  <si>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</si>
  <si>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</si>
  <si>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</si>
  <si>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</si>
  <si>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</si>
  <si>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</si>
  <si>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</si>
  <si>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</si>
  <si>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</si>
  <si>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</si>
  <si>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</si>
  <si>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</si>
  <si>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</si>
  <si>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</si>
  <si>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</si>
  <si>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</si>
  <si>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</si>
  <si>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</si>
  <si>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</si>
  <si>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</si>
  <si>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</si>
  <si>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</si>
  <si>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</si>
  <si>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</si>
  <si>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</si>
  <si>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</si>
  <si>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</si>
  <si>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</si>
  <si>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</si>
  <si>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</si>
  <si>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</si>
  <si>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</si>
  <si>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</si>
  <si>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</si>
  <si>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新潟県</t>
  </si>
  <si>
    <t>15000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</si>
  <si>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</si>
  <si>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</si>
  <si>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</si>
  <si>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</si>
  <si>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</si>
  <si>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</si>
  <si>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</si>
  <si>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</si>
  <si>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15100</t>
  </si>
  <si>
    <t>新潟市</t>
  </si>
  <si>
    <t>-</t>
  </si>
  <si>
    <t/>
  </si>
  <si>
    <t>15202</t>
  </si>
  <si>
    <t>長岡市</t>
  </si>
  <si>
    <t>15204</t>
  </si>
  <si>
    <t>三条市</t>
  </si>
  <si>
    <t>15205</t>
  </si>
  <si>
    <t>柏崎市</t>
  </si>
  <si>
    <t>15206</t>
  </si>
  <si>
    <t>新発田市</t>
  </si>
  <si>
    <t>15208</t>
  </si>
  <si>
    <t>小千谷市</t>
  </si>
  <si>
    <t>15209</t>
  </si>
  <si>
    <t>加茂市</t>
  </si>
  <si>
    <t>15210</t>
  </si>
  <si>
    <t>十日町市</t>
  </si>
  <si>
    <t>15211</t>
  </si>
  <si>
    <t>見附市</t>
  </si>
  <si>
    <t>キャブオーバー</t>
  </si>
  <si>
    <t>15212</t>
  </si>
  <si>
    <t>村上市</t>
  </si>
  <si>
    <t>15213</t>
  </si>
  <si>
    <t>燕市</t>
  </si>
  <si>
    <t>15216</t>
  </si>
  <si>
    <t>糸魚川市</t>
  </si>
  <si>
    <t>15217</t>
  </si>
  <si>
    <t>妙高市</t>
  </si>
  <si>
    <t>15218</t>
  </si>
  <si>
    <t>五泉市</t>
  </si>
  <si>
    <t>15222</t>
  </si>
  <si>
    <t>上越市</t>
  </si>
  <si>
    <t>15223</t>
  </si>
  <si>
    <t>阿賀野市</t>
  </si>
  <si>
    <t>15224</t>
  </si>
  <si>
    <t>佐渡市</t>
  </si>
  <si>
    <t>15225</t>
  </si>
  <si>
    <t>魚沼市</t>
  </si>
  <si>
    <t>15226</t>
  </si>
  <si>
    <t>南魚沼市</t>
  </si>
  <si>
    <t>15227</t>
  </si>
  <si>
    <t>胎内市</t>
  </si>
  <si>
    <t>15307</t>
  </si>
  <si>
    <t>聖籠町</t>
  </si>
  <si>
    <t>15342</t>
  </si>
  <si>
    <t>弥彦村</t>
  </si>
  <si>
    <t>15361</t>
  </si>
  <si>
    <t>田上町</t>
  </si>
  <si>
    <t>15385</t>
  </si>
  <si>
    <t>阿賀町</t>
  </si>
  <si>
    <t>15405</t>
  </si>
  <si>
    <t>出雲崎町</t>
  </si>
  <si>
    <t>箱バントラック</t>
  </si>
  <si>
    <t>15461</t>
  </si>
  <si>
    <t>湯沢町</t>
  </si>
  <si>
    <t>清掃車</t>
  </si>
  <si>
    <t>軽トラック</t>
  </si>
  <si>
    <t>フックロール</t>
  </si>
  <si>
    <t>セミトレーラー</t>
  </si>
  <si>
    <t>トラクター</t>
  </si>
  <si>
    <t>バン</t>
  </si>
  <si>
    <t>15482</t>
  </si>
  <si>
    <t>津南町</t>
  </si>
  <si>
    <t>15504</t>
  </si>
  <si>
    <t>刈羽村</t>
  </si>
  <si>
    <t>15581</t>
  </si>
  <si>
    <t>関川村</t>
  </si>
  <si>
    <t>15586</t>
  </si>
  <si>
    <t>粟島浦村</t>
  </si>
  <si>
    <t>15838</t>
  </si>
  <si>
    <t>津南地域衛生施設組合</t>
  </si>
  <si>
    <t>○</t>
  </si>
  <si>
    <t>20602</t>
  </si>
  <si>
    <t>長野県栄村</t>
  </si>
  <si>
    <t>クレーン車</t>
  </si>
  <si>
    <t>15893</t>
  </si>
  <si>
    <t>加茂市・田上町消防衛生保育組合</t>
  </si>
  <si>
    <t>15900</t>
  </si>
  <si>
    <t>燕・弥彦総合事務組合</t>
  </si>
  <si>
    <t>15906</t>
  </si>
  <si>
    <t>豊栄郷清掃施設処理組合</t>
  </si>
  <si>
    <t>15912</t>
  </si>
  <si>
    <t>新発田地域広域事務組合</t>
  </si>
  <si>
    <t>15947</t>
  </si>
  <si>
    <t>五泉地域衛生施設組合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</si>
</sst>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0</v>
      </c>
      <c r="E7" s="53">
        <f t="shared" si="0"/>
        <v>1</v>
      </c>
      <c r="F7" s="53">
        <f t="shared" si="0"/>
        <v>6</v>
      </c>
      <c r="G7" s="53">
        <f t="shared" si="0"/>
        <v>5</v>
      </c>
      <c r="H7" s="53">
        <f t="shared" si="0"/>
        <v>1</v>
      </c>
      <c r="I7" s="53">
        <f t="shared" si="0"/>
        <v>4</v>
      </c>
      <c r="J7" s="53">
        <f t="shared" si="0"/>
        <v>5</v>
      </c>
      <c r="K7" s="53">
        <f t="shared" si="0"/>
        <v>5</v>
      </c>
      <c r="L7" s="53">
        <f t="shared" si="0"/>
        <v>1</v>
      </c>
      <c r="M7" s="53">
        <f t="shared" si="0"/>
        <v>3</v>
      </c>
      <c r="N7" s="53">
        <f t="shared" si="0"/>
        <v>1</v>
      </c>
      <c r="O7" s="53">
        <f t="shared" si="0"/>
        <v>3</v>
      </c>
      <c r="P7" s="53">
        <f t="shared" si="0"/>
        <v>3</v>
      </c>
      <c r="Q7" s="53">
        <f t="shared" si="0"/>
        <v>1</v>
      </c>
      <c r="R7" s="53">
        <f t="shared" si="0"/>
        <v>2</v>
      </c>
      <c r="S7" s="53">
        <f t="shared" si="0"/>
        <v>0</v>
      </c>
      <c r="T7" s="53">
        <f t="shared" si="0"/>
        <v>0</v>
      </c>
      <c r="U7" s="53">
        <f>COUNTIF(U$8:U$57,"&lt;&gt;")</f>
        <v>6</v>
      </c>
      <c r="V7" s="53">
        <f>50-(COUNTBLANK(V$8:V$57))</f>
        <v>6</v>
      </c>
      <c r="W7" s="53">
        <f t="shared" ref="W7:AY7" si="1">COUNTIF(W$8:W$57,"&lt;&gt;")</f>
        <v>6</v>
      </c>
      <c r="X7" s="53">
        <f>50-(COUNTBLANK(X$8:X$57))</f>
        <v>6</v>
      </c>
      <c r="Y7" s="53">
        <f t="shared" si="1"/>
        <v>6</v>
      </c>
      <c r="Z7" s="53">
        <f>50-(COUNTBLANK(Z$8:Z$57))</f>
        <v>2</v>
      </c>
      <c r="AA7" s="53">
        <f t="shared" si="1"/>
        <v>2</v>
      </c>
      <c r="AB7" s="53">
        <f>50-(COUNTBLANK(AB$8:AB$57))</f>
        <v>0</v>
      </c>
      <c r="AC7" s="53">
        <f t="shared" si="1"/>
        <v>0</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206</v>
      </c>
      <c r="C8" s="47" t="s">
        <v>207</v>
      </c>
      <c r="D8" s="47"/>
      <c r="E8" s="47" t="s">
        <v>208</v>
      </c>
      <c r="F8" s="47" t="s">
        <v>208</v>
      </c>
      <c r="G8" s="47" t="s">
        <v>208</v>
      </c>
      <c r="H8" s="47" t="s">
        <v>208</v>
      </c>
      <c r="I8" s="47" t="s">
        <v>208</v>
      </c>
      <c r="J8" s="47" t="s">
        <v>208</v>
      </c>
      <c r="K8" s="47" t="s">
        <v>208</v>
      </c>
      <c r="L8" s="47"/>
      <c r="M8" s="47"/>
      <c r="N8" s="47" t="s">
        <v>208</v>
      </c>
      <c r="O8" s="47" t="s">
        <v>208</v>
      </c>
      <c r="P8" s="47" t="s">
        <v>208</v>
      </c>
      <c r="Q8" s="47" t="s">
        <v>208</v>
      </c>
      <c r="R8" s="47" t="s">
        <v>208</v>
      </c>
      <c r="S8" s="47"/>
      <c r="T8" s="47"/>
      <c r="U8" s="47">
        <v>3</v>
      </c>
      <c r="V8" s="49" t="s">
        <v>198</v>
      </c>
      <c r="W8" s="47" t="s">
        <v>199</v>
      </c>
      <c r="X8" s="49" t="s">
        <v>152</v>
      </c>
      <c r="Y8" s="47" t="s">
        <v>153</v>
      </c>
      <c r="Z8" s="49" t="s">
        <v>209</v>
      </c>
      <c r="AA8" s="47" t="s">
        <v>210</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212</v>
      </c>
      <c r="C9" s="47" t="s">
        <v>213</v>
      </c>
      <c r="D9" s="47"/>
      <c r="E9" s="47"/>
      <c r="F9" s="47" t="s">
        <v>208</v>
      </c>
      <c r="G9" s="47" t="s">
        <v>208</v>
      </c>
      <c r="H9" s="47"/>
      <c r="I9" s="47" t="s">
        <v>208</v>
      </c>
      <c r="J9" s="47" t="s">
        <v>208</v>
      </c>
      <c r="K9" s="47" t="s">
        <v>208</v>
      </c>
      <c r="L9" s="47"/>
      <c r="M9" s="47"/>
      <c r="N9" s="47"/>
      <c r="O9" s="47" t="s">
        <v>208</v>
      </c>
      <c r="P9" s="47" t="s">
        <v>208</v>
      </c>
      <c r="Q9" s="47"/>
      <c r="R9" s="47" t="s">
        <v>208</v>
      </c>
      <c r="S9" s="47"/>
      <c r="T9" s="47"/>
      <c r="U9" s="47">
        <v>2</v>
      </c>
      <c r="V9" s="49" t="s">
        <v>150</v>
      </c>
      <c r="W9" s="47" t="s">
        <v>151</v>
      </c>
      <c r="X9" s="49" t="s">
        <v>183</v>
      </c>
      <c r="Y9" s="47" t="s">
        <v>184</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214</v>
      </c>
      <c r="C10" s="47" t="s">
        <v>215</v>
      </c>
      <c r="D10" s="47"/>
      <c r="E10" s="47"/>
      <c r="F10" s="47" t="s">
        <v>208</v>
      </c>
      <c r="G10" s="47" t="s">
        <v>208</v>
      </c>
      <c r="H10" s="47"/>
      <c r="I10" s="47"/>
      <c r="J10" s="47" t="s">
        <v>208</v>
      </c>
      <c r="K10" s="47" t="s">
        <v>208</v>
      </c>
      <c r="L10" s="47" t="s">
        <v>208</v>
      </c>
      <c r="M10" s="47" t="s">
        <v>208</v>
      </c>
      <c r="N10" s="47"/>
      <c r="O10" s="47"/>
      <c r="P10" s="47"/>
      <c r="Q10" s="47"/>
      <c r="R10" s="47"/>
      <c r="S10" s="47"/>
      <c r="T10" s="47"/>
      <c r="U10" s="47">
        <v>2</v>
      </c>
      <c r="V10" s="49" t="s">
        <v>159</v>
      </c>
      <c r="W10" s="47" t="s">
        <v>160</v>
      </c>
      <c r="X10" s="49" t="s">
        <v>181</v>
      </c>
      <c r="Y10" s="47" t="s">
        <v>182</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216</v>
      </c>
      <c r="C11" s="47" t="s">
        <v>217</v>
      </c>
      <c r="D11" s="47"/>
      <c r="E11" s="47"/>
      <c r="F11" s="47" t="s">
        <v>208</v>
      </c>
      <c r="G11" s="47" t="s">
        <v>208</v>
      </c>
      <c r="H11" s="47"/>
      <c r="I11" s="47"/>
      <c r="J11" s="47" t="s">
        <v>208</v>
      </c>
      <c r="K11" s="47" t="s">
        <v>208</v>
      </c>
      <c r="L11" s="47"/>
      <c r="M11" s="47" t="s">
        <v>208</v>
      </c>
      <c r="N11" s="47"/>
      <c r="O11" s="47"/>
      <c r="P11" s="47"/>
      <c r="Q11" s="47"/>
      <c r="R11" s="47"/>
      <c r="S11" s="47"/>
      <c r="T11" s="47"/>
      <c r="U11" s="47">
        <v>2</v>
      </c>
      <c r="V11" s="49" t="s">
        <v>136</v>
      </c>
      <c r="W11" s="47" t="s">
        <v>137</v>
      </c>
      <c r="X11" s="49" t="s">
        <v>179</v>
      </c>
      <c r="Y11" s="47" t="s">
        <v>180</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218</v>
      </c>
      <c r="C12" s="47" t="s">
        <v>219</v>
      </c>
      <c r="D12" s="47"/>
      <c r="E12" s="47"/>
      <c r="F12" s="47" t="s">
        <v>208</v>
      </c>
      <c r="G12" s="47" t="s">
        <v>208</v>
      </c>
      <c r="H12" s="47"/>
      <c r="I12" s="47" t="s">
        <v>208</v>
      </c>
      <c r="J12" s="47" t="s">
        <v>208</v>
      </c>
      <c r="K12" s="47"/>
      <c r="L12" s="47"/>
      <c r="M12" s="47" t="s">
        <v>208</v>
      </c>
      <c r="N12" s="47"/>
      <c r="O12" s="47"/>
      <c r="P12" s="47"/>
      <c r="Q12" s="47"/>
      <c r="R12" s="47"/>
      <c r="S12" s="47"/>
      <c r="T12" s="47"/>
      <c r="U12" s="47">
        <v>2</v>
      </c>
      <c r="V12" s="49" t="s">
        <v>146</v>
      </c>
      <c r="W12" s="47" t="s">
        <v>147</v>
      </c>
      <c r="X12" s="49" t="s">
        <v>177</v>
      </c>
      <c r="Y12" s="47" t="s">
        <v>178</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220</v>
      </c>
      <c r="C13" s="47" t="s">
        <v>221</v>
      </c>
      <c r="D13" s="47"/>
      <c r="E13" s="47"/>
      <c r="F13" s="47" t="s">
        <v>208</v>
      </c>
      <c r="G13" s="47"/>
      <c r="H13" s="47"/>
      <c r="I13" s="47" t="s">
        <v>208</v>
      </c>
      <c r="J13" s="47"/>
      <c r="K13" s="47" t="s">
        <v>208</v>
      </c>
      <c r="L13" s="47"/>
      <c r="M13" s="47"/>
      <c r="N13" s="47"/>
      <c r="O13" s="47" t="s">
        <v>208</v>
      </c>
      <c r="P13" s="47" t="s">
        <v>208</v>
      </c>
      <c r="Q13" s="47"/>
      <c r="R13" s="47"/>
      <c r="S13" s="47"/>
      <c r="T13" s="47"/>
      <c r="U13" s="47">
        <v>3</v>
      </c>
      <c r="V13" s="49" t="s">
        <v>165</v>
      </c>
      <c r="W13" s="47" t="s">
        <v>166</v>
      </c>
      <c r="X13" s="49" t="s">
        <v>169</v>
      </c>
      <c r="Y13" s="47" t="s">
        <v>170</v>
      </c>
      <c r="Z13" s="49" t="s">
        <v>185</v>
      </c>
      <c r="AA13" s="47" t="s">
        <v>186</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139</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139</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139</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3">
    <sortCondition ref="A8:A13"/>
    <sortCondition ref="B8:B13"/>
    <sortCondition ref="C8:C1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新潟県</v>
      </c>
      <c r="B7" s="51" t="str">
        <f>組合状況!B7</f>
        <v>15000</v>
      </c>
      <c r="C7" s="50" t="s">
        <v>52</v>
      </c>
      <c r="D7" s="52">
        <f>SUM(E7,+H7)</f>
        <v>413</v>
      </c>
      <c r="E7" s="52">
        <f>SUM(F7:G7)</f>
        <v>259</v>
      </c>
      <c r="F7" s="52">
        <f>SUM(F$8:F$207)</f>
        <v>208</v>
      </c>
      <c r="G7" s="52">
        <f>SUM(G$8:G$207)</f>
        <v>51</v>
      </c>
      <c r="H7" s="52">
        <f>SUM(I7:L7)</f>
        <v>154</v>
      </c>
      <c r="I7" s="52">
        <f>SUM(I$8:I$207)</f>
        <v>63</v>
      </c>
      <c r="J7" s="52">
        <f>SUM(J$8:J$207)</f>
        <v>24</v>
      </c>
      <c r="K7" s="52">
        <f>SUM(K$8:K$207)</f>
        <v>19</v>
      </c>
      <c r="L7" s="52">
        <f>SUM(L$8:L$207)</f>
        <v>48</v>
      </c>
      <c r="M7" s="52">
        <f>SUM(N7,+Q7)</f>
        <v>115</v>
      </c>
      <c r="N7" s="52">
        <f>SUM(O7:P7)</f>
        <v>89</v>
      </c>
      <c r="O7" s="52">
        <f>SUM(O$8:O$207)</f>
        <v>72</v>
      </c>
      <c r="P7" s="52">
        <f>SUM(P$8:P$207)</f>
        <v>17</v>
      </c>
      <c r="Q7" s="52">
        <f>SUM(R7:U7)</f>
        <v>26</v>
      </c>
      <c r="R7" s="52">
        <f>SUM(R$8:R$207)</f>
        <v>2</v>
      </c>
      <c r="S7" s="52">
        <f>SUM(S$8:S$207)</f>
        <v>24</v>
      </c>
      <c r="T7" s="52">
        <f>SUM(T$8:T$207)</f>
        <v>0</v>
      </c>
      <c r="U7" s="52">
        <f>SUM(U$8:U$207)</f>
        <v>0</v>
      </c>
      <c r="V7" s="52">
        <f t="shared" ref="V7:AD7" si="0">SUM(D7,+M7)</f>
        <v>528</v>
      </c>
      <c r="W7" s="52">
        <f t="shared" si="0"/>
        <v>348</v>
      </c>
      <c r="X7" s="52">
        <f t="shared" si="0"/>
        <v>280</v>
      </c>
      <c r="Y7" s="52">
        <f t="shared" si="0"/>
        <v>68</v>
      </c>
      <c r="Z7" s="52">
        <f t="shared" si="0"/>
        <v>180</v>
      </c>
      <c r="AA7" s="52">
        <f t="shared" si="0"/>
        <v>65</v>
      </c>
      <c r="AB7" s="52">
        <f t="shared" si="0"/>
        <v>48</v>
      </c>
      <c r="AC7" s="52">
        <f t="shared" si="0"/>
        <v>19</v>
      </c>
      <c r="AD7" s="52">
        <f t="shared" si="0"/>
        <v>48</v>
      </c>
    </row>
    <row r="8" spans="1:30" ht="13.5" customHeight="1">
      <c r="A8" s="45" t="s">
        <v>126</v>
      </c>
      <c r="B8" s="46" t="s">
        <v>136</v>
      </c>
      <c r="C8" s="47" t="s">
        <v>137</v>
      </c>
      <c r="D8" s="48">
        <f>SUM(E8,+H8)</f>
        <v>177</v>
      </c>
      <c r="E8" s="48">
        <f>SUM(F8:G8)</f>
        <v>90</v>
      </c>
      <c r="F8" s="48">
        <v>55</v>
      </c>
      <c r="G8" s="48">
        <v>35</v>
      </c>
      <c r="H8" s="48">
        <f>SUM(I8:L8)</f>
        <v>87</v>
      </c>
      <c r="I8" s="48">
        <v>39</v>
      </c>
      <c r="J8" s="48">
        <v>12</v>
      </c>
      <c r="K8" s="48">
        <v>8</v>
      </c>
      <c r="L8" s="48">
        <v>28</v>
      </c>
      <c r="M8" s="48">
        <f>SUM(N8,+Q8)</f>
        <v>56</v>
      </c>
      <c r="N8" s="48">
        <f>SUM(O8:P8)</f>
        <v>47</v>
      </c>
      <c r="O8" s="48">
        <v>36</v>
      </c>
      <c r="P8" s="48">
        <v>11</v>
      </c>
      <c r="Q8" s="48">
        <f>SUM(R8:U8)</f>
        <v>9</v>
      </c>
      <c r="R8" s="48">
        <v>0</v>
      </c>
      <c r="S8" s="48">
        <v>9</v>
      </c>
      <c r="T8" s="48">
        <v>0</v>
      </c>
      <c r="U8" s="48">
        <v>0</v>
      </c>
      <c r="V8" s="48">
        <f>SUM(D8,+M8)</f>
        <v>233</v>
      </c>
      <c r="W8" s="48">
        <f>SUM(E8,+N8)</f>
        <v>137</v>
      </c>
      <c r="X8" s="48">
        <f>SUM(F8,+O8)</f>
        <v>91</v>
      </c>
      <c r="Y8" s="48">
        <f>SUM(G8,+P8)</f>
        <v>46</v>
      </c>
      <c r="Z8" s="48">
        <f>SUM(H8,+Q8)</f>
        <v>96</v>
      </c>
      <c r="AA8" s="48">
        <f>SUM(I8,+R8)</f>
        <v>39</v>
      </c>
      <c r="AB8" s="48">
        <f>SUM(J8,+S8)</f>
        <v>21</v>
      </c>
      <c r="AC8" s="48">
        <f>SUM(K8,+T8)</f>
        <v>8</v>
      </c>
      <c r="AD8" s="48">
        <f>SUM(L8,+U8)</f>
        <v>28</v>
      </c>
    </row>
    <row r="9" spans="1:30" ht="13.5" customHeight="1">
      <c r="A9" s="45" t="s">
        <v>126</v>
      </c>
      <c r="B9" s="46" t="s">
        <v>140</v>
      </c>
      <c r="C9" s="47" t="s">
        <v>141</v>
      </c>
      <c r="D9" s="48">
        <f>SUM(E9,+H9)</f>
        <v>77</v>
      </c>
      <c r="E9" s="48">
        <f>SUM(F9:G9)</f>
        <v>51</v>
      </c>
      <c r="F9" s="48">
        <v>45</v>
      </c>
      <c r="G9" s="48">
        <v>6</v>
      </c>
      <c r="H9" s="48">
        <f>SUM(I9:L9)</f>
        <v>26</v>
      </c>
      <c r="I9" s="48">
        <v>21</v>
      </c>
      <c r="J9" s="48">
        <v>1</v>
      </c>
      <c r="K9" s="48">
        <v>4</v>
      </c>
      <c r="L9" s="48">
        <v>0</v>
      </c>
      <c r="M9" s="48">
        <f>SUM(N9,+Q9)</f>
        <v>1</v>
      </c>
      <c r="N9" s="48">
        <f>SUM(O9:P9)</f>
        <v>1</v>
      </c>
      <c r="O9" s="48">
        <v>0</v>
      </c>
      <c r="P9" s="48">
        <v>1</v>
      </c>
      <c r="Q9" s="48">
        <f>SUM(R9:U9)</f>
        <v>0</v>
      </c>
      <c r="R9" s="48">
        <v>0</v>
      </c>
      <c r="S9" s="48">
        <v>0</v>
      </c>
      <c r="T9" s="48">
        <v>0</v>
      </c>
      <c r="U9" s="48">
        <v>0</v>
      </c>
      <c r="V9" s="48">
        <f>SUM(D9,+M9)</f>
        <v>78</v>
      </c>
      <c r="W9" s="48">
        <f>SUM(E9,+N9)</f>
        <v>52</v>
      </c>
      <c r="X9" s="48">
        <f>SUM(F9,+O9)</f>
        <v>45</v>
      </c>
      <c r="Y9" s="48">
        <f>SUM(G9,+P9)</f>
        <v>7</v>
      </c>
      <c r="Z9" s="48">
        <f>SUM(H9,+Q9)</f>
        <v>26</v>
      </c>
      <c r="AA9" s="48">
        <f>SUM(I9,+R9)</f>
        <v>21</v>
      </c>
      <c r="AB9" s="48">
        <f>SUM(J9,+S9)</f>
        <v>1</v>
      </c>
      <c r="AC9" s="48">
        <f>SUM(K9,+T9)</f>
        <v>4</v>
      </c>
      <c r="AD9" s="48">
        <f>SUM(L9,+U9)</f>
        <v>0</v>
      </c>
    </row>
    <row r="10" spans="1:30" ht="13.5" customHeight="1">
      <c r="A10" s="45" t="s">
        <v>126</v>
      </c>
      <c r="B10" s="46" t="s">
        <v>142</v>
      </c>
      <c r="C10" s="47" t="s">
        <v>143</v>
      </c>
      <c r="D10" s="48">
        <f>SUM(E10,+H10)</f>
        <v>23</v>
      </c>
      <c r="E10" s="48">
        <f>SUM(F10:G10)</f>
        <v>14</v>
      </c>
      <c r="F10" s="48">
        <v>14</v>
      </c>
      <c r="G10" s="48">
        <v>0</v>
      </c>
      <c r="H10" s="48">
        <f>SUM(I10:L10)</f>
        <v>9</v>
      </c>
      <c r="I10" s="48">
        <v>0</v>
      </c>
      <c r="J10" s="48">
        <v>0</v>
      </c>
      <c r="K10" s="48">
        <v>2</v>
      </c>
      <c r="L10" s="48">
        <v>7</v>
      </c>
      <c r="M10" s="48">
        <f>SUM(N10,+Q10)</f>
        <v>6</v>
      </c>
      <c r="N10" s="48">
        <f>SUM(O10:P10)</f>
        <v>0</v>
      </c>
      <c r="O10" s="48">
        <v>0</v>
      </c>
      <c r="P10" s="48">
        <v>0</v>
      </c>
      <c r="Q10" s="48">
        <f>SUM(R10:U10)</f>
        <v>6</v>
      </c>
      <c r="R10" s="48">
        <v>0</v>
      </c>
      <c r="S10" s="48">
        <v>6</v>
      </c>
      <c r="T10" s="48">
        <v>0</v>
      </c>
      <c r="U10" s="48">
        <v>0</v>
      </c>
      <c r="V10" s="48">
        <f>SUM(D10,+M10)</f>
        <v>29</v>
      </c>
      <c r="W10" s="48">
        <f>SUM(E10,+N10)</f>
        <v>14</v>
      </c>
      <c r="X10" s="48">
        <f>SUM(F10,+O10)</f>
        <v>14</v>
      </c>
      <c r="Y10" s="48">
        <f>SUM(G10,+P10)</f>
        <v>0</v>
      </c>
      <c r="Z10" s="48">
        <f>SUM(H10,+Q10)</f>
        <v>15</v>
      </c>
      <c r="AA10" s="48">
        <f>SUM(I10,+R10)</f>
        <v>0</v>
      </c>
      <c r="AB10" s="48">
        <f>SUM(J10,+S10)</f>
        <v>6</v>
      </c>
      <c r="AC10" s="48">
        <f>SUM(K10,+T10)</f>
        <v>2</v>
      </c>
      <c r="AD10" s="48">
        <f>SUM(L10,+U10)</f>
        <v>7</v>
      </c>
    </row>
    <row r="11" spans="1:30" ht="13.5" customHeight="1">
      <c r="A11" s="45" t="s">
        <v>126</v>
      </c>
      <c r="B11" s="46" t="s">
        <v>144</v>
      </c>
      <c r="C11" s="47" t="s">
        <v>145</v>
      </c>
      <c r="D11" s="48">
        <f>SUM(E11,+H11)</f>
        <v>8</v>
      </c>
      <c r="E11" s="48">
        <f>SUM(F11:G11)</f>
        <v>8</v>
      </c>
      <c r="F11" s="48">
        <v>8</v>
      </c>
      <c r="G11" s="48">
        <v>0</v>
      </c>
      <c r="H11" s="48">
        <f>SUM(I11:L11)</f>
        <v>0</v>
      </c>
      <c r="I11" s="48">
        <v>0</v>
      </c>
      <c r="J11" s="48">
        <v>0</v>
      </c>
      <c r="K11" s="48">
        <v>0</v>
      </c>
      <c r="L11" s="48">
        <v>0</v>
      </c>
      <c r="M11" s="48">
        <f>SUM(N11,+Q11)</f>
        <v>7</v>
      </c>
      <c r="N11" s="48">
        <f>SUM(O11:P11)</f>
        <v>5</v>
      </c>
      <c r="O11" s="48">
        <v>5</v>
      </c>
      <c r="P11" s="48">
        <v>0</v>
      </c>
      <c r="Q11" s="48">
        <f>SUM(R11:U11)</f>
        <v>2</v>
      </c>
      <c r="R11" s="48">
        <v>2</v>
      </c>
      <c r="S11" s="48">
        <v>0</v>
      </c>
      <c r="T11" s="48">
        <v>0</v>
      </c>
      <c r="U11" s="48">
        <v>0</v>
      </c>
      <c r="V11" s="48">
        <f>SUM(D11,+M11)</f>
        <v>15</v>
      </c>
      <c r="W11" s="48">
        <f>SUM(E11,+N11)</f>
        <v>13</v>
      </c>
      <c r="X11" s="48">
        <f>SUM(F11,+O11)</f>
        <v>13</v>
      </c>
      <c r="Y11" s="48">
        <f>SUM(G11,+P11)</f>
        <v>0</v>
      </c>
      <c r="Z11" s="48">
        <f>SUM(H11,+Q11)</f>
        <v>2</v>
      </c>
      <c r="AA11" s="48">
        <f>SUM(I11,+R11)</f>
        <v>2</v>
      </c>
      <c r="AB11" s="48">
        <f>SUM(J11,+S11)</f>
        <v>0</v>
      </c>
      <c r="AC11" s="48">
        <f>SUM(K11,+T11)</f>
        <v>0</v>
      </c>
      <c r="AD11" s="48">
        <f>SUM(L11,+U11)</f>
        <v>0</v>
      </c>
    </row>
    <row r="12" spans="1:30" ht="13.5" customHeight="1">
      <c r="A12" s="45" t="s">
        <v>126</v>
      </c>
      <c r="B12" s="46" t="s">
        <v>146</v>
      </c>
      <c r="C12" s="47" t="s">
        <v>147</v>
      </c>
      <c r="D12" s="48">
        <f>SUM(E12,+H12)</f>
        <v>2</v>
      </c>
      <c r="E12" s="48">
        <f>SUM(F12:G12)</f>
        <v>2</v>
      </c>
      <c r="F12" s="48">
        <v>2</v>
      </c>
      <c r="G12" s="48">
        <v>0</v>
      </c>
      <c r="H12" s="48">
        <f>SUM(I12:L12)</f>
        <v>0</v>
      </c>
      <c r="I12" s="48">
        <v>0</v>
      </c>
      <c r="J12" s="48">
        <v>0</v>
      </c>
      <c r="K12" s="48">
        <v>0</v>
      </c>
      <c r="L12" s="48">
        <v>0</v>
      </c>
      <c r="M12" s="48">
        <f>SUM(N12,+Q12)</f>
        <v>2</v>
      </c>
      <c r="N12" s="48">
        <f>SUM(O12:P12)</f>
        <v>2</v>
      </c>
      <c r="O12" s="48">
        <v>2</v>
      </c>
      <c r="P12" s="48">
        <v>0</v>
      </c>
      <c r="Q12" s="48">
        <f>SUM(R12:U12)</f>
        <v>0</v>
      </c>
      <c r="R12" s="48">
        <v>0</v>
      </c>
      <c r="S12" s="48">
        <v>0</v>
      </c>
      <c r="T12" s="48">
        <v>0</v>
      </c>
      <c r="U12" s="48">
        <v>0</v>
      </c>
      <c r="V12" s="48">
        <f>SUM(D12,+M12)</f>
        <v>4</v>
      </c>
      <c r="W12" s="48">
        <f>SUM(E12,+N12)</f>
        <v>4</v>
      </c>
      <c r="X12" s="48">
        <f>SUM(F12,+O12)</f>
        <v>4</v>
      </c>
      <c r="Y12" s="48">
        <f>SUM(G12,+P12)</f>
        <v>0</v>
      </c>
      <c r="Z12" s="48">
        <f>SUM(H12,+Q12)</f>
        <v>0</v>
      </c>
      <c r="AA12" s="48">
        <f>SUM(I12,+R12)</f>
        <v>0</v>
      </c>
      <c r="AB12" s="48">
        <f>SUM(J12,+S12)</f>
        <v>0</v>
      </c>
      <c r="AC12" s="48">
        <f>SUM(K12,+T12)</f>
        <v>0</v>
      </c>
      <c r="AD12" s="48">
        <f>SUM(L12,+U12)</f>
        <v>0</v>
      </c>
    </row>
    <row r="13" spans="1:30" ht="13.5" customHeight="1">
      <c r="A13" s="45" t="s">
        <v>126</v>
      </c>
      <c r="B13" s="46" t="s">
        <v>148</v>
      </c>
      <c r="C13" s="47" t="s">
        <v>149</v>
      </c>
      <c r="D13" s="48">
        <f>SUM(E13,+H13)</f>
        <v>4</v>
      </c>
      <c r="E13" s="48">
        <f>SUM(F13:G13)</f>
        <v>4</v>
      </c>
      <c r="F13" s="48">
        <v>2</v>
      </c>
      <c r="G13" s="48">
        <v>2</v>
      </c>
      <c r="H13" s="48">
        <f>SUM(I13:L13)</f>
        <v>0</v>
      </c>
      <c r="I13" s="48">
        <v>0</v>
      </c>
      <c r="J13" s="48">
        <v>0</v>
      </c>
      <c r="K13" s="48">
        <v>0</v>
      </c>
      <c r="L13" s="48">
        <v>0</v>
      </c>
      <c r="M13" s="48">
        <f>SUM(N13,+Q13)</f>
        <v>2</v>
      </c>
      <c r="N13" s="48">
        <f>SUM(O13:P13)</f>
        <v>2</v>
      </c>
      <c r="O13" s="48">
        <v>1</v>
      </c>
      <c r="P13" s="48">
        <v>1</v>
      </c>
      <c r="Q13" s="48">
        <f>SUM(R13:U13)</f>
        <v>0</v>
      </c>
      <c r="R13" s="48">
        <v>0</v>
      </c>
      <c r="S13" s="48">
        <v>0</v>
      </c>
      <c r="T13" s="48">
        <v>0</v>
      </c>
      <c r="U13" s="48">
        <v>0</v>
      </c>
      <c r="V13" s="48">
        <f>SUM(D13,+M13)</f>
        <v>6</v>
      </c>
      <c r="W13" s="48">
        <f>SUM(E13,+N13)</f>
        <v>6</v>
      </c>
      <c r="X13" s="48">
        <f>SUM(F13,+O13)</f>
        <v>3</v>
      </c>
      <c r="Y13" s="48">
        <f>SUM(G13,+P13)</f>
        <v>3</v>
      </c>
      <c r="Z13" s="48">
        <f>SUM(H13,+Q13)</f>
        <v>0</v>
      </c>
      <c r="AA13" s="48">
        <f>SUM(I13,+R13)</f>
        <v>0</v>
      </c>
      <c r="AB13" s="48">
        <f>SUM(J13,+S13)</f>
        <v>0</v>
      </c>
      <c r="AC13" s="48">
        <f>SUM(K13,+T13)</f>
        <v>0</v>
      </c>
      <c r="AD13" s="48">
        <f>SUM(L13,+U13)</f>
        <v>0</v>
      </c>
    </row>
    <row r="14" spans="1:30" ht="13.5" customHeight="1">
      <c r="A14" s="45" t="s">
        <v>126</v>
      </c>
      <c r="B14" s="46" t="s">
        <v>150</v>
      </c>
      <c r="C14" s="47" t="s">
        <v>151</v>
      </c>
      <c r="D14" s="48">
        <f>SUM(E14,+H14)</f>
        <v>1</v>
      </c>
      <c r="E14" s="48">
        <f>SUM(F14:G14)</f>
        <v>1</v>
      </c>
      <c r="F14" s="48">
        <v>1</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2</v>
      </c>
      <c r="W14" s="48">
        <f>SUM(E14,+N14)</f>
        <v>2</v>
      </c>
      <c r="X14" s="48">
        <f>SUM(F14,+O14)</f>
        <v>2</v>
      </c>
      <c r="Y14" s="48">
        <f>SUM(G14,+P14)</f>
        <v>0</v>
      </c>
      <c r="Z14" s="48">
        <f>SUM(H14,+Q14)</f>
        <v>0</v>
      </c>
      <c r="AA14" s="48">
        <f>SUM(I14,+R14)</f>
        <v>0</v>
      </c>
      <c r="AB14" s="48">
        <f>SUM(J14,+S14)</f>
        <v>0</v>
      </c>
      <c r="AC14" s="48">
        <f>SUM(K14,+T14)</f>
        <v>0</v>
      </c>
      <c r="AD14" s="48">
        <f>SUM(L14,+U14)</f>
        <v>0</v>
      </c>
    </row>
    <row r="15" spans="1:30" ht="13.5" customHeight="1">
      <c r="A15" s="45" t="s">
        <v>126</v>
      </c>
      <c r="B15" s="46" t="s">
        <v>152</v>
      </c>
      <c r="C15" s="47" t="s">
        <v>153</v>
      </c>
      <c r="D15" s="48">
        <f>SUM(E15,+H15)</f>
        <v>3</v>
      </c>
      <c r="E15" s="48">
        <f>SUM(F15:G15)</f>
        <v>3</v>
      </c>
      <c r="F15" s="48">
        <v>3</v>
      </c>
      <c r="G15" s="48">
        <v>0</v>
      </c>
      <c r="H15" s="48">
        <f>SUM(I15:L15)</f>
        <v>0</v>
      </c>
      <c r="I15" s="48">
        <v>0</v>
      </c>
      <c r="J15" s="48">
        <v>0</v>
      </c>
      <c r="K15" s="48">
        <v>0</v>
      </c>
      <c r="L15" s="48">
        <v>0</v>
      </c>
      <c r="M15" s="48">
        <f>SUM(N15,+Q15)</f>
        <v>1</v>
      </c>
      <c r="N15" s="48">
        <f>SUM(O15:P15)</f>
        <v>1</v>
      </c>
      <c r="O15" s="48">
        <v>1</v>
      </c>
      <c r="P15" s="48">
        <v>0</v>
      </c>
      <c r="Q15" s="48">
        <f>SUM(R15:U15)</f>
        <v>0</v>
      </c>
      <c r="R15" s="48">
        <v>0</v>
      </c>
      <c r="S15" s="48">
        <v>0</v>
      </c>
      <c r="T15" s="48">
        <v>0</v>
      </c>
      <c r="U15" s="48">
        <v>0</v>
      </c>
      <c r="V15" s="48">
        <f>SUM(D15,+M15)</f>
        <v>4</v>
      </c>
      <c r="W15" s="48">
        <f>SUM(E15,+N15)</f>
        <v>4</v>
      </c>
      <c r="X15" s="48">
        <f>SUM(F15,+O15)</f>
        <v>4</v>
      </c>
      <c r="Y15" s="48">
        <f>SUM(G15,+P15)</f>
        <v>0</v>
      </c>
      <c r="Z15" s="48">
        <f>SUM(H15,+Q15)</f>
        <v>0</v>
      </c>
      <c r="AA15" s="48">
        <f>SUM(I15,+R15)</f>
        <v>0</v>
      </c>
      <c r="AB15" s="48">
        <f>SUM(J15,+S15)</f>
        <v>0</v>
      </c>
      <c r="AC15" s="48">
        <f>SUM(K15,+T15)</f>
        <v>0</v>
      </c>
      <c r="AD15" s="48">
        <f>SUM(L15,+U15)</f>
        <v>0</v>
      </c>
    </row>
    <row r="16" spans="1:30" ht="13.5" customHeight="1">
      <c r="A16" s="45" t="s">
        <v>126</v>
      </c>
      <c r="B16" s="46" t="s">
        <v>154</v>
      </c>
      <c r="C16" s="47" t="s">
        <v>155</v>
      </c>
      <c r="D16" s="48">
        <f>SUM(E16,+H16)</f>
        <v>5</v>
      </c>
      <c r="E16" s="48">
        <f>SUM(F16:G16)</f>
        <v>5</v>
      </c>
      <c r="F16" s="48">
        <v>5</v>
      </c>
      <c r="G16" s="48">
        <v>0</v>
      </c>
      <c r="H16" s="48">
        <f>SUM(I16:L16)</f>
        <v>0</v>
      </c>
      <c r="I16" s="48">
        <v>0</v>
      </c>
      <c r="J16" s="48">
        <v>0</v>
      </c>
      <c r="K16" s="48">
        <v>0</v>
      </c>
      <c r="L16" s="48">
        <v>0</v>
      </c>
      <c r="M16" s="48">
        <f>SUM(N16,+Q16)</f>
        <v>2</v>
      </c>
      <c r="N16" s="48">
        <f>SUM(O16:P16)</f>
        <v>2</v>
      </c>
      <c r="O16" s="48">
        <v>2</v>
      </c>
      <c r="P16" s="48">
        <v>0</v>
      </c>
      <c r="Q16" s="48">
        <f>SUM(R16:U16)</f>
        <v>0</v>
      </c>
      <c r="R16" s="48">
        <v>0</v>
      </c>
      <c r="S16" s="48">
        <v>0</v>
      </c>
      <c r="T16" s="48">
        <v>0</v>
      </c>
      <c r="U16" s="48">
        <v>0</v>
      </c>
      <c r="V16" s="48">
        <f>SUM(D16,+M16)</f>
        <v>7</v>
      </c>
      <c r="W16" s="48">
        <f>SUM(E16,+N16)</f>
        <v>7</v>
      </c>
      <c r="X16" s="48">
        <f>SUM(F16,+O16)</f>
        <v>7</v>
      </c>
      <c r="Y16" s="48">
        <f>SUM(G16,+P16)</f>
        <v>0</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6</v>
      </c>
      <c r="E17" s="48">
        <f>SUM(F17:G17)</f>
        <v>4</v>
      </c>
      <c r="F17" s="48">
        <v>4</v>
      </c>
      <c r="G17" s="48">
        <v>0</v>
      </c>
      <c r="H17" s="48">
        <f>SUM(I17:L17)</f>
        <v>2</v>
      </c>
      <c r="I17" s="48">
        <v>0</v>
      </c>
      <c r="J17" s="48">
        <v>0</v>
      </c>
      <c r="K17" s="48">
        <v>0</v>
      </c>
      <c r="L17" s="48">
        <v>2</v>
      </c>
      <c r="M17" s="48">
        <f>SUM(N17,+Q17)</f>
        <v>2</v>
      </c>
      <c r="N17" s="48">
        <f>SUM(O17:P17)</f>
        <v>2</v>
      </c>
      <c r="O17" s="48">
        <v>2</v>
      </c>
      <c r="P17" s="48">
        <v>0</v>
      </c>
      <c r="Q17" s="48">
        <f>SUM(R17:U17)</f>
        <v>0</v>
      </c>
      <c r="R17" s="48">
        <v>0</v>
      </c>
      <c r="S17" s="48">
        <v>0</v>
      </c>
      <c r="T17" s="48">
        <v>0</v>
      </c>
      <c r="U17" s="48">
        <v>0</v>
      </c>
      <c r="V17" s="48">
        <f>SUM(D17,+M17)</f>
        <v>8</v>
      </c>
      <c r="W17" s="48">
        <f>SUM(E17,+N17)</f>
        <v>6</v>
      </c>
      <c r="X17" s="48">
        <f>SUM(F17,+O17)</f>
        <v>6</v>
      </c>
      <c r="Y17" s="48">
        <f>SUM(G17,+P17)</f>
        <v>0</v>
      </c>
      <c r="Z17" s="48">
        <f>SUM(H17,+Q17)</f>
        <v>2</v>
      </c>
      <c r="AA17" s="48">
        <f>SUM(I17,+R17)</f>
        <v>0</v>
      </c>
      <c r="AB17" s="48">
        <f>SUM(J17,+S17)</f>
        <v>0</v>
      </c>
      <c r="AC17" s="48">
        <f>SUM(K17,+T17)</f>
        <v>0</v>
      </c>
      <c r="AD17" s="48">
        <f>SUM(L17,+U17)</f>
        <v>2</v>
      </c>
    </row>
    <row r="18" spans="1:30" ht="13.5" customHeight="1">
      <c r="A18" s="45" t="s">
        <v>126</v>
      </c>
      <c r="B18" s="46" t="s">
        <v>159</v>
      </c>
      <c r="C18" s="47" t="s">
        <v>160</v>
      </c>
      <c r="D18" s="48">
        <f>SUM(E18,+H18)</f>
        <v>7</v>
      </c>
      <c r="E18" s="48">
        <f>SUM(F18:G18)</f>
        <v>7</v>
      </c>
      <c r="F18" s="48">
        <v>7</v>
      </c>
      <c r="G18" s="48">
        <v>0</v>
      </c>
      <c r="H18" s="48">
        <f>SUM(I18:L18)</f>
        <v>0</v>
      </c>
      <c r="I18" s="48">
        <v>0</v>
      </c>
      <c r="J18" s="48">
        <v>0</v>
      </c>
      <c r="K18" s="48">
        <v>0</v>
      </c>
      <c r="L18" s="48">
        <v>0</v>
      </c>
      <c r="M18" s="48">
        <f>SUM(N18,+Q18)</f>
        <v>10</v>
      </c>
      <c r="N18" s="48">
        <f>SUM(O18:P18)</f>
        <v>2</v>
      </c>
      <c r="O18" s="48">
        <v>2</v>
      </c>
      <c r="P18" s="48">
        <v>0</v>
      </c>
      <c r="Q18" s="48">
        <f>SUM(R18:U18)</f>
        <v>8</v>
      </c>
      <c r="R18" s="48">
        <v>0</v>
      </c>
      <c r="S18" s="48">
        <v>8</v>
      </c>
      <c r="T18" s="48">
        <v>0</v>
      </c>
      <c r="U18" s="48">
        <v>0</v>
      </c>
      <c r="V18" s="48">
        <f>SUM(D18,+M18)</f>
        <v>17</v>
      </c>
      <c r="W18" s="48">
        <f>SUM(E18,+N18)</f>
        <v>9</v>
      </c>
      <c r="X18" s="48">
        <f>SUM(F18,+O18)</f>
        <v>9</v>
      </c>
      <c r="Y18" s="48">
        <f>SUM(G18,+P18)</f>
        <v>0</v>
      </c>
      <c r="Z18" s="48">
        <f>SUM(H18,+Q18)</f>
        <v>8</v>
      </c>
      <c r="AA18" s="48">
        <f>SUM(I18,+R18)</f>
        <v>0</v>
      </c>
      <c r="AB18" s="48">
        <f>SUM(J18,+S18)</f>
        <v>8</v>
      </c>
      <c r="AC18" s="48">
        <f>SUM(K18,+T18)</f>
        <v>0</v>
      </c>
      <c r="AD18" s="48">
        <f>SUM(L18,+U18)</f>
        <v>0</v>
      </c>
    </row>
    <row r="19" spans="1:30" ht="13.5" customHeight="1">
      <c r="A19" s="45" t="s">
        <v>126</v>
      </c>
      <c r="B19" s="46" t="s">
        <v>161</v>
      </c>
      <c r="C19" s="47" t="s">
        <v>162</v>
      </c>
      <c r="D19" s="48">
        <f>SUM(E19,+H19)</f>
        <v>6</v>
      </c>
      <c r="E19" s="48">
        <f>SUM(F19:G19)</f>
        <v>2</v>
      </c>
      <c r="F19" s="48">
        <v>1</v>
      </c>
      <c r="G19" s="48">
        <v>1</v>
      </c>
      <c r="H19" s="48">
        <f>SUM(I19:L19)</f>
        <v>4</v>
      </c>
      <c r="I19" s="48">
        <v>0</v>
      </c>
      <c r="J19" s="48">
        <v>0</v>
      </c>
      <c r="K19" s="48">
        <v>4</v>
      </c>
      <c r="L19" s="48">
        <v>0</v>
      </c>
      <c r="M19" s="48">
        <f>SUM(N19,+Q19)</f>
        <v>1</v>
      </c>
      <c r="N19" s="48">
        <f>SUM(O19:P19)</f>
        <v>1</v>
      </c>
      <c r="O19" s="48">
        <v>0</v>
      </c>
      <c r="P19" s="48">
        <v>1</v>
      </c>
      <c r="Q19" s="48">
        <f>SUM(R19:U19)</f>
        <v>0</v>
      </c>
      <c r="R19" s="48">
        <v>0</v>
      </c>
      <c r="S19" s="48">
        <v>0</v>
      </c>
      <c r="T19" s="48">
        <v>0</v>
      </c>
      <c r="U19" s="48">
        <v>0</v>
      </c>
      <c r="V19" s="48">
        <f>SUM(D19,+M19)</f>
        <v>7</v>
      </c>
      <c r="W19" s="48">
        <f>SUM(E19,+N19)</f>
        <v>3</v>
      </c>
      <c r="X19" s="48">
        <f>SUM(F19,+O19)</f>
        <v>1</v>
      </c>
      <c r="Y19" s="48">
        <f>SUM(G19,+P19)</f>
        <v>2</v>
      </c>
      <c r="Z19" s="48">
        <f>SUM(H19,+Q19)</f>
        <v>4</v>
      </c>
      <c r="AA19" s="48">
        <f>SUM(I19,+R19)</f>
        <v>0</v>
      </c>
      <c r="AB19" s="48">
        <f>SUM(J19,+S19)</f>
        <v>0</v>
      </c>
      <c r="AC19" s="48">
        <f>SUM(K19,+T19)</f>
        <v>4</v>
      </c>
      <c r="AD19" s="48">
        <f>SUM(L19,+U19)</f>
        <v>0</v>
      </c>
    </row>
    <row r="20" spans="1:30" ht="13.5" customHeight="1">
      <c r="A20" s="45" t="s">
        <v>126</v>
      </c>
      <c r="B20" s="46" t="s">
        <v>163</v>
      </c>
      <c r="C20" s="47" t="s">
        <v>164</v>
      </c>
      <c r="D20" s="48">
        <f>SUM(E20,+H20)</f>
        <v>5</v>
      </c>
      <c r="E20" s="48">
        <f>SUM(F20:G20)</f>
        <v>4</v>
      </c>
      <c r="F20" s="48">
        <v>4</v>
      </c>
      <c r="G20" s="48">
        <v>0</v>
      </c>
      <c r="H20" s="48">
        <f>SUM(I20:L20)</f>
        <v>1</v>
      </c>
      <c r="I20" s="48">
        <v>0</v>
      </c>
      <c r="J20" s="48">
        <v>0</v>
      </c>
      <c r="K20" s="48">
        <v>0</v>
      </c>
      <c r="L20" s="48">
        <v>1</v>
      </c>
      <c r="M20" s="48">
        <f>SUM(N20,+Q20)</f>
        <v>0</v>
      </c>
      <c r="N20" s="48">
        <f>SUM(O20:P20)</f>
        <v>0</v>
      </c>
      <c r="O20" s="48">
        <v>0</v>
      </c>
      <c r="P20" s="48">
        <v>0</v>
      </c>
      <c r="Q20" s="48">
        <f>SUM(R20:U20)</f>
        <v>0</v>
      </c>
      <c r="R20" s="48">
        <v>0</v>
      </c>
      <c r="S20" s="48">
        <v>0</v>
      </c>
      <c r="T20" s="48">
        <v>0</v>
      </c>
      <c r="U20" s="48">
        <v>0</v>
      </c>
      <c r="V20" s="48">
        <f>SUM(D20,+M20)</f>
        <v>5</v>
      </c>
      <c r="W20" s="48">
        <f>SUM(E20,+N20)</f>
        <v>4</v>
      </c>
      <c r="X20" s="48">
        <f>SUM(F20,+O20)</f>
        <v>4</v>
      </c>
      <c r="Y20" s="48">
        <f>SUM(G20,+P20)</f>
        <v>0</v>
      </c>
      <c r="Z20" s="48">
        <f>SUM(H20,+Q20)</f>
        <v>1</v>
      </c>
      <c r="AA20" s="48">
        <f>SUM(I20,+R20)</f>
        <v>0</v>
      </c>
      <c r="AB20" s="48">
        <f>SUM(J20,+S20)</f>
        <v>0</v>
      </c>
      <c r="AC20" s="48">
        <f>SUM(K20,+T20)</f>
        <v>0</v>
      </c>
      <c r="AD20" s="48">
        <f>SUM(L20,+U20)</f>
        <v>1</v>
      </c>
    </row>
    <row r="21" spans="1:30" ht="13.5" customHeight="1">
      <c r="A21" s="45" t="s">
        <v>126</v>
      </c>
      <c r="B21" s="46" t="s">
        <v>165</v>
      </c>
      <c r="C21" s="47" t="s">
        <v>166</v>
      </c>
      <c r="D21" s="48">
        <f>SUM(E21,+H21)</f>
        <v>3</v>
      </c>
      <c r="E21" s="48">
        <f>SUM(F21:G21)</f>
        <v>2</v>
      </c>
      <c r="F21" s="48">
        <v>2</v>
      </c>
      <c r="G21" s="48">
        <v>0</v>
      </c>
      <c r="H21" s="48">
        <f>SUM(I21:L21)</f>
        <v>1</v>
      </c>
      <c r="I21" s="48">
        <v>1</v>
      </c>
      <c r="J21" s="48">
        <v>0</v>
      </c>
      <c r="K21" s="48">
        <v>0</v>
      </c>
      <c r="L21" s="48">
        <v>0</v>
      </c>
      <c r="M21" s="48">
        <f>SUM(N21,+Q21)</f>
        <v>2</v>
      </c>
      <c r="N21" s="48">
        <f>SUM(O21:P21)</f>
        <v>2</v>
      </c>
      <c r="O21" s="48">
        <v>2</v>
      </c>
      <c r="P21" s="48">
        <v>0</v>
      </c>
      <c r="Q21" s="48">
        <f>SUM(R21:U21)</f>
        <v>0</v>
      </c>
      <c r="R21" s="48">
        <v>0</v>
      </c>
      <c r="S21" s="48">
        <v>0</v>
      </c>
      <c r="T21" s="48">
        <v>0</v>
      </c>
      <c r="U21" s="48">
        <v>0</v>
      </c>
      <c r="V21" s="48">
        <f>SUM(D21,+M21)</f>
        <v>5</v>
      </c>
      <c r="W21" s="48">
        <f>SUM(E21,+N21)</f>
        <v>4</v>
      </c>
      <c r="X21" s="48">
        <f>SUM(F21,+O21)</f>
        <v>4</v>
      </c>
      <c r="Y21" s="48">
        <f>SUM(G21,+P21)</f>
        <v>0</v>
      </c>
      <c r="Z21" s="48">
        <f>SUM(H21,+Q21)</f>
        <v>1</v>
      </c>
      <c r="AA21" s="48">
        <f>SUM(I21,+R21)</f>
        <v>1</v>
      </c>
      <c r="AB21" s="48">
        <f>SUM(J21,+S21)</f>
        <v>0</v>
      </c>
      <c r="AC21" s="48">
        <f>SUM(K21,+T21)</f>
        <v>0</v>
      </c>
      <c r="AD21" s="48">
        <f>SUM(L21,+U21)</f>
        <v>0</v>
      </c>
    </row>
    <row r="22" spans="1:30" ht="13.5" customHeight="1">
      <c r="A22" s="45" t="s">
        <v>126</v>
      </c>
      <c r="B22" s="46" t="s">
        <v>167</v>
      </c>
      <c r="C22" s="47" t="s">
        <v>168</v>
      </c>
      <c r="D22" s="48">
        <f>SUM(E22,+H22)</f>
        <v>21</v>
      </c>
      <c r="E22" s="48">
        <f>SUM(F22:G22)</f>
        <v>11</v>
      </c>
      <c r="F22" s="48">
        <v>9</v>
      </c>
      <c r="G22" s="48">
        <v>2</v>
      </c>
      <c r="H22" s="48">
        <f>SUM(I22:L22)</f>
        <v>10</v>
      </c>
      <c r="I22" s="48">
        <v>0</v>
      </c>
      <c r="J22" s="48">
        <v>0</v>
      </c>
      <c r="K22" s="48">
        <v>0</v>
      </c>
      <c r="L22" s="48">
        <v>10</v>
      </c>
      <c r="M22" s="48">
        <f>SUM(N22,+Q22)</f>
        <v>9</v>
      </c>
      <c r="N22" s="48">
        <f>SUM(O22:P22)</f>
        <v>9</v>
      </c>
      <c r="O22" s="48">
        <v>6</v>
      </c>
      <c r="P22" s="48">
        <v>3</v>
      </c>
      <c r="Q22" s="48">
        <f>SUM(R22:U22)</f>
        <v>0</v>
      </c>
      <c r="R22" s="48">
        <v>0</v>
      </c>
      <c r="S22" s="48">
        <v>0</v>
      </c>
      <c r="T22" s="48">
        <v>0</v>
      </c>
      <c r="U22" s="48">
        <v>0</v>
      </c>
      <c r="V22" s="48">
        <f>SUM(D22,+M22)</f>
        <v>30</v>
      </c>
      <c r="W22" s="48">
        <f>SUM(E22,+N22)</f>
        <v>20</v>
      </c>
      <c r="X22" s="48">
        <f>SUM(F22,+O22)</f>
        <v>15</v>
      </c>
      <c r="Y22" s="48">
        <f>SUM(G22,+P22)</f>
        <v>5</v>
      </c>
      <c r="Z22" s="48">
        <f>SUM(H22,+Q22)</f>
        <v>10</v>
      </c>
      <c r="AA22" s="48">
        <f>SUM(I22,+R22)</f>
        <v>0</v>
      </c>
      <c r="AB22" s="48">
        <f>SUM(J22,+S22)</f>
        <v>0</v>
      </c>
      <c r="AC22" s="48">
        <f>SUM(K22,+T22)</f>
        <v>0</v>
      </c>
      <c r="AD22" s="48">
        <f>SUM(L22,+U22)</f>
        <v>10</v>
      </c>
    </row>
    <row r="23" spans="1:30" ht="13.5" customHeight="1">
      <c r="A23" s="45" t="s">
        <v>126</v>
      </c>
      <c r="B23" s="46" t="s">
        <v>169</v>
      </c>
      <c r="C23" s="47" t="s">
        <v>170</v>
      </c>
      <c r="D23" s="48">
        <f>SUM(E23,+H23)</f>
        <v>8</v>
      </c>
      <c r="E23" s="48">
        <f>SUM(F23:G23)</f>
        <v>8</v>
      </c>
      <c r="F23" s="48">
        <v>8</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8</v>
      </c>
      <c r="W23" s="48">
        <f>SUM(E23,+N23)</f>
        <v>8</v>
      </c>
      <c r="X23" s="48">
        <f>SUM(F23,+O23)</f>
        <v>8</v>
      </c>
      <c r="Y23" s="48">
        <f>SUM(G23,+P23)</f>
        <v>0</v>
      </c>
      <c r="Z23" s="48">
        <f>SUM(H23,+Q23)</f>
        <v>0</v>
      </c>
      <c r="AA23" s="48">
        <f>SUM(I23,+R23)</f>
        <v>0</v>
      </c>
      <c r="AB23" s="48">
        <f>SUM(J23,+S23)</f>
        <v>0</v>
      </c>
      <c r="AC23" s="48">
        <f>SUM(K23,+T23)</f>
        <v>0</v>
      </c>
      <c r="AD23" s="48">
        <f>SUM(L23,+U23)</f>
        <v>0</v>
      </c>
    </row>
    <row r="24" spans="1:30" ht="13.5" customHeight="1">
      <c r="A24" s="45" t="s">
        <v>126</v>
      </c>
      <c r="B24" s="46" t="s">
        <v>171</v>
      </c>
      <c r="C24" s="47" t="s">
        <v>172</v>
      </c>
      <c r="D24" s="48">
        <f>SUM(E24,+H24)</f>
        <v>7</v>
      </c>
      <c r="E24" s="48">
        <f>SUM(F24:G24)</f>
        <v>6</v>
      </c>
      <c r="F24" s="48">
        <v>6</v>
      </c>
      <c r="G24" s="48">
        <v>0</v>
      </c>
      <c r="H24" s="48">
        <f>SUM(I24:L24)</f>
        <v>1</v>
      </c>
      <c r="I24" s="48">
        <v>0</v>
      </c>
      <c r="J24" s="48">
        <v>0</v>
      </c>
      <c r="K24" s="48">
        <v>1</v>
      </c>
      <c r="L24" s="48">
        <v>0</v>
      </c>
      <c r="M24" s="48">
        <f>SUM(N24,+Q24)</f>
        <v>3</v>
      </c>
      <c r="N24" s="48">
        <f>SUM(O24:P24)</f>
        <v>2</v>
      </c>
      <c r="O24" s="48">
        <v>2</v>
      </c>
      <c r="P24" s="48">
        <v>0</v>
      </c>
      <c r="Q24" s="48">
        <f>SUM(R24:U24)</f>
        <v>1</v>
      </c>
      <c r="R24" s="48">
        <v>0</v>
      </c>
      <c r="S24" s="48">
        <v>1</v>
      </c>
      <c r="T24" s="48">
        <v>0</v>
      </c>
      <c r="U24" s="48">
        <v>0</v>
      </c>
      <c r="V24" s="48">
        <f>SUM(D24,+M24)</f>
        <v>10</v>
      </c>
      <c r="W24" s="48">
        <f>SUM(E24,+N24)</f>
        <v>8</v>
      </c>
      <c r="X24" s="48">
        <f>SUM(F24,+O24)</f>
        <v>8</v>
      </c>
      <c r="Y24" s="48">
        <f>SUM(G24,+P24)</f>
        <v>0</v>
      </c>
      <c r="Z24" s="48">
        <f>SUM(H24,+Q24)</f>
        <v>2</v>
      </c>
      <c r="AA24" s="48">
        <f>SUM(I24,+R24)</f>
        <v>0</v>
      </c>
      <c r="AB24" s="48">
        <f>SUM(J24,+S24)</f>
        <v>1</v>
      </c>
      <c r="AC24" s="48">
        <f>SUM(K24,+T24)</f>
        <v>1</v>
      </c>
      <c r="AD24" s="48">
        <f>SUM(L24,+U24)</f>
        <v>0</v>
      </c>
    </row>
    <row r="25" spans="1:30" ht="13.5" customHeight="1">
      <c r="A25" s="45" t="s">
        <v>126</v>
      </c>
      <c r="B25" s="46" t="s">
        <v>173</v>
      </c>
      <c r="C25" s="47" t="s">
        <v>174</v>
      </c>
      <c r="D25" s="48">
        <f>SUM(E25,+H25)</f>
        <v>20</v>
      </c>
      <c r="E25" s="48">
        <f>SUM(F25:G25)</f>
        <v>9</v>
      </c>
      <c r="F25" s="48">
        <v>4</v>
      </c>
      <c r="G25" s="48">
        <v>5</v>
      </c>
      <c r="H25" s="48">
        <f>SUM(I25:L25)</f>
        <v>11</v>
      </c>
      <c r="I25" s="48">
        <v>0</v>
      </c>
      <c r="J25" s="48">
        <v>11</v>
      </c>
      <c r="K25" s="48">
        <v>0</v>
      </c>
      <c r="L25" s="48">
        <v>0</v>
      </c>
      <c r="M25" s="48">
        <f>SUM(N25,+Q25)</f>
        <v>1</v>
      </c>
      <c r="N25" s="48">
        <f>SUM(O25:P25)</f>
        <v>1</v>
      </c>
      <c r="O25" s="48">
        <v>1</v>
      </c>
      <c r="P25" s="48">
        <v>0</v>
      </c>
      <c r="Q25" s="48">
        <f>SUM(R25:U25)</f>
        <v>0</v>
      </c>
      <c r="R25" s="48">
        <v>0</v>
      </c>
      <c r="S25" s="48">
        <v>0</v>
      </c>
      <c r="T25" s="48">
        <v>0</v>
      </c>
      <c r="U25" s="48">
        <v>0</v>
      </c>
      <c r="V25" s="48">
        <f>SUM(D25,+M25)</f>
        <v>21</v>
      </c>
      <c r="W25" s="48">
        <f>SUM(E25,+N25)</f>
        <v>10</v>
      </c>
      <c r="X25" s="48">
        <f>SUM(F25,+O25)</f>
        <v>5</v>
      </c>
      <c r="Y25" s="48">
        <f>SUM(G25,+P25)</f>
        <v>5</v>
      </c>
      <c r="Z25" s="48">
        <f>SUM(H25,+Q25)</f>
        <v>11</v>
      </c>
      <c r="AA25" s="48">
        <f>SUM(I25,+R25)</f>
        <v>0</v>
      </c>
      <c r="AB25" s="48">
        <f>SUM(J25,+S25)</f>
        <v>11</v>
      </c>
      <c r="AC25" s="48">
        <f>SUM(K25,+T25)</f>
        <v>0</v>
      </c>
      <c r="AD25" s="48">
        <f>SUM(L25,+U25)</f>
        <v>0</v>
      </c>
    </row>
    <row r="26" spans="1:30" ht="13.5" customHeight="1">
      <c r="A26" s="45" t="s">
        <v>126</v>
      </c>
      <c r="B26" s="46" t="s">
        <v>175</v>
      </c>
      <c r="C26" s="47" t="s">
        <v>176</v>
      </c>
      <c r="D26" s="48">
        <f>SUM(E26,+H26)</f>
        <v>11</v>
      </c>
      <c r="E26" s="48">
        <f>SUM(F26:G26)</f>
        <v>11</v>
      </c>
      <c r="F26" s="48">
        <v>11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12</v>
      </c>
      <c r="W26" s="48">
        <f>SUM(E26,+N26)</f>
        <v>12</v>
      </c>
      <c r="X26" s="48">
        <f>SUM(F26,+O26)</f>
        <v>12</v>
      </c>
      <c r="Y26" s="48">
        <f>SUM(G26,+P26)</f>
        <v>0</v>
      </c>
      <c r="Z26" s="48">
        <f>SUM(H26,+Q26)</f>
        <v>0</v>
      </c>
      <c r="AA26" s="48">
        <f>SUM(I26,+R26)</f>
        <v>0</v>
      </c>
      <c r="AB26" s="48">
        <f>SUM(J26,+S26)</f>
        <v>0</v>
      </c>
      <c r="AC26" s="48">
        <f>SUM(K26,+T26)</f>
        <v>0</v>
      </c>
      <c r="AD26" s="48">
        <f>SUM(L26,+U26)</f>
        <v>0</v>
      </c>
    </row>
    <row r="27" spans="1:30" ht="13.5" customHeight="1">
      <c r="A27" s="45" t="s">
        <v>126</v>
      </c>
      <c r="B27" s="46" t="s">
        <v>177</v>
      </c>
      <c r="C27" s="47" t="s">
        <v>178</v>
      </c>
      <c r="D27" s="48">
        <f>SUM(E27,+H27)</f>
        <v>4</v>
      </c>
      <c r="E27" s="48">
        <f>SUM(F27:G27)</f>
        <v>4</v>
      </c>
      <c r="F27" s="48">
        <v>4</v>
      </c>
      <c r="G27" s="48">
        <v>0</v>
      </c>
      <c r="H27" s="48">
        <f>SUM(I27:L27)</f>
        <v>0</v>
      </c>
      <c r="I27" s="48">
        <v>0</v>
      </c>
      <c r="J27" s="48">
        <v>0</v>
      </c>
      <c r="K27" s="48">
        <v>0</v>
      </c>
      <c r="L27" s="48">
        <v>0</v>
      </c>
      <c r="M27" s="48">
        <f>SUM(N27,+Q27)</f>
        <v>2</v>
      </c>
      <c r="N27" s="48">
        <f>SUM(O27:P27)</f>
        <v>2</v>
      </c>
      <c r="O27" s="48">
        <v>2</v>
      </c>
      <c r="P27" s="48">
        <v>0</v>
      </c>
      <c r="Q27" s="48">
        <f>SUM(R27:U27)</f>
        <v>0</v>
      </c>
      <c r="R27" s="48">
        <v>0</v>
      </c>
      <c r="S27" s="48">
        <v>0</v>
      </c>
      <c r="T27" s="48">
        <v>0</v>
      </c>
      <c r="U27" s="48">
        <v>0</v>
      </c>
      <c r="V27" s="48">
        <f>SUM(D27,+M27)</f>
        <v>6</v>
      </c>
      <c r="W27" s="48">
        <f>SUM(E27,+N27)</f>
        <v>6</v>
      </c>
      <c r="X27" s="48">
        <f>SUM(F27,+O27)</f>
        <v>6</v>
      </c>
      <c r="Y27" s="48">
        <f>SUM(G27,+P27)</f>
        <v>0</v>
      </c>
      <c r="Z27" s="48">
        <f>SUM(H27,+Q27)</f>
        <v>0</v>
      </c>
      <c r="AA27" s="48">
        <f>SUM(I27,+R27)</f>
        <v>0</v>
      </c>
      <c r="AB27" s="48">
        <f>SUM(J27,+S27)</f>
        <v>0</v>
      </c>
      <c r="AC27" s="48">
        <f>SUM(K27,+T27)</f>
        <v>0</v>
      </c>
      <c r="AD27" s="48">
        <f>SUM(L27,+U27)</f>
        <v>0</v>
      </c>
    </row>
    <row r="28" spans="1:30" ht="13.5" customHeight="1">
      <c r="A28" s="45" t="s">
        <v>126</v>
      </c>
      <c r="B28" s="46" t="s">
        <v>179</v>
      </c>
      <c r="C28" s="47" t="s">
        <v>180</v>
      </c>
      <c r="D28" s="48">
        <f>SUM(E28,+H28)</f>
        <v>2</v>
      </c>
      <c r="E28" s="48">
        <f>SUM(F28:G28)</f>
        <v>2</v>
      </c>
      <c r="F28" s="48">
        <v>2</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3</v>
      </c>
      <c r="W28" s="48">
        <f>SUM(E28,+N28)</f>
        <v>3</v>
      </c>
      <c r="X28" s="48">
        <f>SUM(F28,+O28)</f>
        <v>3</v>
      </c>
      <c r="Y28" s="48">
        <f>SUM(G28,+P28)</f>
        <v>0</v>
      </c>
      <c r="Z28" s="48">
        <f>SUM(H28,+Q28)</f>
        <v>0</v>
      </c>
      <c r="AA28" s="48">
        <f>SUM(I28,+R28)</f>
        <v>0</v>
      </c>
      <c r="AB28" s="48">
        <f>SUM(J28,+S28)</f>
        <v>0</v>
      </c>
      <c r="AC28" s="48">
        <f>SUM(K28,+T28)</f>
        <v>0</v>
      </c>
      <c r="AD28" s="48">
        <f>SUM(L28,+U28)</f>
        <v>0</v>
      </c>
    </row>
    <row r="29" spans="1:30" ht="13.5" customHeight="1">
      <c r="A29" s="45" t="s">
        <v>126</v>
      </c>
      <c r="B29" s="46" t="s">
        <v>181</v>
      </c>
      <c r="C29" s="47" t="s">
        <v>182</v>
      </c>
      <c r="D29" s="48">
        <f>SUM(E29,+H29)</f>
        <v>1</v>
      </c>
      <c r="E29" s="48">
        <f>SUM(F29:G29)</f>
        <v>1</v>
      </c>
      <c r="F29" s="48">
        <v>1</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183</v>
      </c>
      <c r="C30" s="47" t="s">
        <v>184</v>
      </c>
      <c r="D30" s="48">
        <f>SUM(E30,+H30)</f>
        <v>2</v>
      </c>
      <c r="E30" s="48">
        <f>SUM(F30:G30)</f>
        <v>2</v>
      </c>
      <c r="F30" s="48">
        <v>2</v>
      </c>
      <c r="G30" s="48">
        <v>0</v>
      </c>
      <c r="H30" s="48">
        <f>SUM(I30:L30)</f>
        <v>0</v>
      </c>
      <c r="I30" s="48">
        <v>0</v>
      </c>
      <c r="J30" s="48">
        <v>0</v>
      </c>
      <c r="K30" s="48">
        <v>0</v>
      </c>
      <c r="L30" s="48">
        <v>0</v>
      </c>
      <c r="M30" s="48">
        <f>SUM(N30,+Q30)</f>
        <v>2</v>
      </c>
      <c r="N30" s="48">
        <f>SUM(O30:P30)</f>
        <v>2</v>
      </c>
      <c r="O30" s="48">
        <v>2</v>
      </c>
      <c r="P30" s="48">
        <v>0</v>
      </c>
      <c r="Q30" s="48">
        <f>SUM(R30:U30)</f>
        <v>0</v>
      </c>
      <c r="R30" s="48">
        <v>0</v>
      </c>
      <c r="S30" s="48">
        <v>0</v>
      </c>
      <c r="T30" s="48">
        <v>0</v>
      </c>
      <c r="U30" s="48">
        <v>0</v>
      </c>
      <c r="V30" s="48">
        <f>SUM(D30,+M30)</f>
        <v>4</v>
      </c>
      <c r="W30" s="48">
        <f>SUM(E30,+N30)</f>
        <v>4</v>
      </c>
      <c r="X30" s="48">
        <f>SUM(F30,+O30)</f>
        <v>4</v>
      </c>
      <c r="Y30" s="48">
        <f>SUM(G30,+P30)</f>
        <v>0</v>
      </c>
      <c r="Z30" s="48">
        <f>SUM(H30,+Q30)</f>
        <v>0</v>
      </c>
      <c r="AA30" s="48">
        <f>SUM(I30,+R30)</f>
        <v>0</v>
      </c>
      <c r="AB30" s="48">
        <f>SUM(J30,+S30)</f>
        <v>0</v>
      </c>
      <c r="AC30" s="48">
        <f>SUM(K30,+T30)</f>
        <v>0</v>
      </c>
      <c r="AD30" s="48">
        <f>SUM(L30,+U30)</f>
        <v>0</v>
      </c>
    </row>
    <row r="31" spans="1:30" ht="13.5" customHeight="1">
      <c r="A31" s="45" t="s">
        <v>126</v>
      </c>
      <c r="B31" s="46" t="s">
        <v>185</v>
      </c>
      <c r="C31" s="47" t="s">
        <v>186</v>
      </c>
      <c r="D31" s="48">
        <f>SUM(E31,+H31)</f>
        <v>2</v>
      </c>
      <c r="E31" s="48">
        <f>SUM(F31:G31)</f>
        <v>2</v>
      </c>
      <c r="F31" s="48">
        <v>2</v>
      </c>
      <c r="G31" s="48">
        <v>0</v>
      </c>
      <c r="H31" s="48">
        <f>SUM(I31:L31)</f>
        <v>0</v>
      </c>
      <c r="I31" s="48">
        <v>0</v>
      </c>
      <c r="J31" s="48">
        <v>0</v>
      </c>
      <c r="K31" s="48">
        <v>0</v>
      </c>
      <c r="L31" s="48">
        <v>0</v>
      </c>
      <c r="M31" s="48">
        <f>SUM(N31,+Q31)</f>
        <v>2</v>
      </c>
      <c r="N31" s="48">
        <f>SUM(O31:P31)</f>
        <v>2</v>
      </c>
      <c r="O31" s="48">
        <v>2</v>
      </c>
      <c r="P31" s="48">
        <v>0</v>
      </c>
      <c r="Q31" s="48">
        <f>SUM(R31:U31)</f>
        <v>0</v>
      </c>
      <c r="R31" s="48">
        <v>0</v>
      </c>
      <c r="S31" s="48">
        <v>0</v>
      </c>
      <c r="T31" s="48">
        <v>0</v>
      </c>
      <c r="U31" s="48">
        <v>0</v>
      </c>
      <c r="V31" s="48">
        <f>SUM(D31,+M31)</f>
        <v>4</v>
      </c>
      <c r="W31" s="48">
        <f>SUM(E31,+N31)</f>
        <v>4</v>
      </c>
      <c r="X31" s="48">
        <f>SUM(F31,+O31)</f>
        <v>4</v>
      </c>
      <c r="Y31" s="48">
        <f>SUM(G31,+P31)</f>
        <v>0</v>
      </c>
      <c r="Z31" s="48">
        <f>SUM(H31,+Q31)</f>
        <v>0</v>
      </c>
      <c r="AA31" s="48">
        <f>SUM(I31,+R31)</f>
        <v>0</v>
      </c>
      <c r="AB31" s="48">
        <f>SUM(J31,+S31)</f>
        <v>0</v>
      </c>
      <c r="AC31" s="48">
        <f>SUM(K31,+T31)</f>
        <v>0</v>
      </c>
      <c r="AD31" s="48">
        <f>SUM(L31,+U31)</f>
        <v>0</v>
      </c>
    </row>
    <row r="32" spans="1:30" ht="13.5" customHeight="1">
      <c r="A32" s="45" t="s">
        <v>126</v>
      </c>
      <c r="B32" s="46" t="s">
        <v>187</v>
      </c>
      <c r="C32" s="47" t="s">
        <v>188</v>
      </c>
      <c r="D32" s="48">
        <f>SUM(E32,+H32)</f>
        <v>1</v>
      </c>
      <c r="E32" s="48">
        <f>SUM(F32:G32)</f>
        <v>1</v>
      </c>
      <c r="F32" s="48">
        <v>1</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1</v>
      </c>
      <c r="W32" s="48">
        <f>SUM(E32,+N32)</f>
        <v>1</v>
      </c>
      <c r="X32" s="48">
        <f>SUM(F32,+O32)</f>
        <v>1</v>
      </c>
      <c r="Y32" s="48">
        <f>SUM(G32,+P32)</f>
        <v>0</v>
      </c>
      <c r="Z32" s="48">
        <f>SUM(H32,+Q32)</f>
        <v>0</v>
      </c>
      <c r="AA32" s="48">
        <f>SUM(I32,+R32)</f>
        <v>0</v>
      </c>
      <c r="AB32" s="48">
        <f>SUM(J32,+S32)</f>
        <v>0</v>
      </c>
      <c r="AC32" s="48">
        <f>SUM(K32,+T32)</f>
        <v>0</v>
      </c>
      <c r="AD32" s="48">
        <f>SUM(L32,+U32)</f>
        <v>0</v>
      </c>
    </row>
    <row r="33" spans="1:30" ht="13.5" customHeight="1">
      <c r="A33" s="45" t="s">
        <v>126</v>
      </c>
      <c r="B33" s="46" t="s">
        <v>190</v>
      </c>
      <c r="C33" s="47" t="s">
        <v>191</v>
      </c>
      <c r="D33" s="48">
        <f>SUM(E33,+H33)</f>
        <v>2</v>
      </c>
      <c r="E33" s="48">
        <f>SUM(F33:G33)</f>
        <v>2</v>
      </c>
      <c r="F33" s="48">
        <v>2</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198</v>
      </c>
      <c r="C34" s="47" t="s">
        <v>199</v>
      </c>
      <c r="D34" s="48">
        <f>SUM(E34,+H34)</f>
        <v>0</v>
      </c>
      <c r="E34" s="48">
        <f>SUM(F34:G34)</f>
        <v>0</v>
      </c>
      <c r="F34" s="48">
        <v>0</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0</v>
      </c>
      <c r="W34" s="48">
        <f>SUM(E34,+N34)</f>
        <v>0</v>
      </c>
      <c r="X34" s="48">
        <f>SUM(F34,+O34)</f>
        <v>0</v>
      </c>
      <c r="Y34" s="48">
        <f>SUM(G34,+P34)</f>
        <v>0</v>
      </c>
      <c r="Z34" s="48">
        <f>SUM(H34,+Q34)</f>
        <v>0</v>
      </c>
      <c r="AA34" s="48">
        <f>SUM(I34,+R34)</f>
        <v>0</v>
      </c>
      <c r="AB34" s="48">
        <f>SUM(J34,+S34)</f>
        <v>0</v>
      </c>
      <c r="AC34" s="48">
        <f>SUM(K34,+T34)</f>
        <v>0</v>
      </c>
      <c r="AD34" s="48">
        <f>SUM(L34,+U34)</f>
        <v>0</v>
      </c>
    </row>
    <row r="35" spans="1:30" ht="13.5" customHeight="1">
      <c r="A35" s="45" t="s">
        <v>126</v>
      </c>
      <c r="B35" s="46" t="s">
        <v>200</v>
      </c>
      <c r="C35" s="47" t="s">
        <v>201</v>
      </c>
      <c r="D35" s="48">
        <f>SUM(E35,+H35)</f>
        <v>1</v>
      </c>
      <c r="E35" s="48">
        <f>SUM(F35:G35)</f>
        <v>1</v>
      </c>
      <c r="F35" s="48">
        <v>1</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1</v>
      </c>
      <c r="W35" s="48">
        <f>SUM(E35,+N35)</f>
        <v>1</v>
      </c>
      <c r="X35" s="48">
        <f>SUM(F35,+O35)</f>
        <v>1</v>
      </c>
      <c r="Y35" s="48">
        <f>SUM(G35,+P35)</f>
        <v>0</v>
      </c>
      <c r="Z35" s="48">
        <f>SUM(H35,+Q35)</f>
        <v>0</v>
      </c>
      <c r="AA35" s="48">
        <f>SUM(I35,+R35)</f>
        <v>0</v>
      </c>
      <c r="AB35" s="48">
        <f>SUM(J35,+S35)</f>
        <v>0</v>
      </c>
      <c r="AC35" s="48">
        <f>SUM(K35,+T35)</f>
        <v>0</v>
      </c>
      <c r="AD35" s="48">
        <f>SUM(L35,+U35)</f>
        <v>0</v>
      </c>
    </row>
    <row r="36" spans="1:30" ht="13.5" customHeight="1">
      <c r="A36" s="45" t="s">
        <v>126</v>
      </c>
      <c r="B36" s="46" t="s">
        <v>202</v>
      </c>
      <c r="C36" s="47" t="s">
        <v>203</v>
      </c>
      <c r="D36" s="48">
        <f>SUM(E36,+H36)</f>
        <v>1</v>
      </c>
      <c r="E36" s="48">
        <f>SUM(F36:G36)</f>
        <v>1</v>
      </c>
      <c r="F36" s="48">
        <v>1</v>
      </c>
      <c r="G36" s="48">
        <v>0</v>
      </c>
      <c r="H36" s="48">
        <f>SUM(I36:L36)</f>
        <v>0</v>
      </c>
      <c r="I36" s="48">
        <v>0</v>
      </c>
      <c r="J36" s="48">
        <v>0</v>
      </c>
      <c r="K36" s="48">
        <v>0</v>
      </c>
      <c r="L36" s="48">
        <v>0</v>
      </c>
      <c r="M36" s="48">
        <f>SUM(N36,+Q36)</f>
        <v>0</v>
      </c>
      <c r="N36" s="48">
        <f>SUM(O36:P36)</f>
        <v>0</v>
      </c>
      <c r="O36" s="48">
        <v>0</v>
      </c>
      <c r="P36" s="48">
        <v>0</v>
      </c>
      <c r="Q36" s="48">
        <f>SUM(R36:U36)</f>
        <v>0</v>
      </c>
      <c r="R36" s="48">
        <v>0</v>
      </c>
      <c r="S36" s="48">
        <v>0</v>
      </c>
      <c r="T36" s="48">
        <v>0</v>
      </c>
      <c r="U36" s="48">
        <v>0</v>
      </c>
      <c r="V36" s="48">
        <f>SUM(D36,+M36)</f>
        <v>1</v>
      </c>
      <c r="W36" s="48">
        <f>SUM(E36,+N36)</f>
        <v>1</v>
      </c>
      <c r="X36" s="48">
        <f>SUM(F36,+O36)</f>
        <v>1</v>
      </c>
      <c r="Y36" s="48">
        <f>SUM(G36,+P36)</f>
        <v>0</v>
      </c>
      <c r="Z36" s="48">
        <f>SUM(H36,+Q36)</f>
        <v>0</v>
      </c>
      <c r="AA36" s="48">
        <f>SUM(I36,+R36)</f>
        <v>0</v>
      </c>
      <c r="AB36" s="48">
        <f>SUM(J36,+S36)</f>
        <v>0</v>
      </c>
      <c r="AC36" s="48">
        <f>SUM(K36,+T36)</f>
        <v>0</v>
      </c>
      <c r="AD36" s="48">
        <f>SUM(L36,+U36)</f>
        <v>0</v>
      </c>
    </row>
    <row r="37" spans="1:30" ht="13.5" customHeight="1">
      <c r="A37" s="45" t="s">
        <v>126</v>
      </c>
      <c r="B37" s="46" t="s">
        <v>204</v>
      </c>
      <c r="C37" s="47" t="s">
        <v>205</v>
      </c>
      <c r="D37" s="48">
        <f>SUM(E37,+H37)</f>
        <v>3</v>
      </c>
      <c r="E37" s="48">
        <f>SUM(F37:G37)</f>
        <v>1</v>
      </c>
      <c r="F37" s="48">
        <v>1</v>
      </c>
      <c r="G37" s="48">
        <v>0</v>
      </c>
      <c r="H37" s="48">
        <f>SUM(I37:L37)</f>
        <v>2</v>
      </c>
      <c r="I37" s="48">
        <v>2</v>
      </c>
      <c r="J37" s="48">
        <v>0</v>
      </c>
      <c r="K37" s="48">
        <v>0</v>
      </c>
      <c r="L37" s="48">
        <v>0</v>
      </c>
      <c r="M37" s="48">
        <f>SUM(N37,+Q37)</f>
        <v>0</v>
      </c>
      <c r="N37" s="48">
        <f>SUM(O37:P37)</f>
        <v>0</v>
      </c>
      <c r="O37" s="48">
        <v>0</v>
      </c>
      <c r="P37" s="48">
        <v>0</v>
      </c>
      <c r="Q37" s="48">
        <f>SUM(R37:U37)</f>
        <v>0</v>
      </c>
      <c r="R37" s="48">
        <v>0</v>
      </c>
      <c r="S37" s="48">
        <v>0</v>
      </c>
      <c r="T37" s="48">
        <v>0</v>
      </c>
      <c r="U37" s="48">
        <v>0</v>
      </c>
      <c r="V37" s="48">
        <f>SUM(D37,+M37)</f>
        <v>3</v>
      </c>
      <c r="W37" s="48">
        <f>SUM(E37,+N37)</f>
        <v>1</v>
      </c>
      <c r="X37" s="48">
        <f>SUM(F37,+O37)</f>
        <v>1</v>
      </c>
      <c r="Y37" s="48">
        <f>SUM(G37,+P37)</f>
        <v>0</v>
      </c>
      <c r="Z37" s="48">
        <f>SUM(H37,+Q37)</f>
        <v>2</v>
      </c>
      <c r="AA37" s="48">
        <f>SUM(I37,+R37)</f>
        <v>2</v>
      </c>
      <c r="AB37" s="48">
        <f>SUM(J37,+S37)</f>
        <v>0</v>
      </c>
      <c r="AC37" s="48">
        <f>SUM(K37,+T37)</f>
        <v>0</v>
      </c>
      <c r="AD37" s="48">
        <f>SUM(L37,+U37)</f>
        <v>0</v>
      </c>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37">
    <sortCondition ref="A8:A37"/>
    <sortCondition ref="B8:B37"/>
    <sortCondition ref="C8:C3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36" man="1"/>
    <brk id="2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新潟県</v>
      </c>
      <c r="B7" s="51" t="str">
        <f>組合状況!B7</f>
        <v>15000</v>
      </c>
      <c r="C7" s="50" t="s">
        <v>52</v>
      </c>
      <c r="D7" s="52">
        <f>SUM(E7,+H7)</f>
        <v>48</v>
      </c>
      <c r="E7" s="52">
        <f>SUM(F7:G7)</f>
        <v>40</v>
      </c>
      <c r="F7" s="52">
        <f>SUM(F$8:F$57)</f>
        <v>21</v>
      </c>
      <c r="G7" s="52">
        <f>SUM(G$8:G$57)</f>
        <v>19</v>
      </c>
      <c r="H7" s="52">
        <f>SUM(I7:L7)</f>
        <v>8</v>
      </c>
      <c r="I7" s="52">
        <f>SUM(I$8:I$57)</f>
        <v>0</v>
      </c>
      <c r="J7" s="52">
        <f>SUM(J$8:J$57)</f>
        <v>2</v>
      </c>
      <c r="K7" s="52">
        <f>SUM(K$8:K$57)</f>
        <v>2</v>
      </c>
      <c r="L7" s="52">
        <f>SUM(L$8:L$57)</f>
        <v>4</v>
      </c>
      <c r="M7" s="52">
        <f>SUM(N7,+Q7)</f>
        <v>4</v>
      </c>
      <c r="N7" s="52">
        <f>SUM(O7:P7)</f>
        <v>3</v>
      </c>
      <c r="O7" s="52">
        <f>SUM(O$8:O$57)</f>
        <v>1</v>
      </c>
      <c r="P7" s="52">
        <f>SUM(P$8:P$57)</f>
        <v>2</v>
      </c>
      <c r="Q7" s="52">
        <f>SUM(R7:U7)</f>
        <v>1</v>
      </c>
      <c r="R7" s="52">
        <f>SUM(R$8:R$57)</f>
        <v>0</v>
      </c>
      <c r="S7" s="52">
        <f>SUM(S$8:S$57)</f>
        <v>0</v>
      </c>
      <c r="T7" s="52">
        <f>SUM(T$8:T$57)</f>
        <v>0</v>
      </c>
      <c r="U7" s="52">
        <f>SUM(U$8:U$57)</f>
        <v>1</v>
      </c>
      <c r="V7" s="52">
        <f t="shared" ref="V7:AD7" si="0">SUM(D7,+M7)</f>
        <v>52</v>
      </c>
      <c r="W7" s="52">
        <f t="shared" si="0"/>
        <v>43</v>
      </c>
      <c r="X7" s="52">
        <f t="shared" si="0"/>
        <v>22</v>
      </c>
      <c r="Y7" s="52">
        <f t="shared" si="0"/>
        <v>21</v>
      </c>
      <c r="Z7" s="52">
        <f t="shared" si="0"/>
        <v>9</v>
      </c>
      <c r="AA7" s="52">
        <f t="shared" si="0"/>
        <v>0</v>
      </c>
      <c r="AB7" s="52">
        <f t="shared" si="0"/>
        <v>2</v>
      </c>
      <c r="AC7" s="52">
        <f t="shared" si="0"/>
        <v>2</v>
      </c>
      <c r="AD7" s="52">
        <f t="shared" si="0"/>
        <v>5</v>
      </c>
    </row>
    <row r="8" spans="1:30" ht="13.5" customHeight="1">
      <c r="A8" s="45" t="s">
        <v>126</v>
      </c>
      <c r="B8" s="46" t="s">
        <v>206</v>
      </c>
      <c r="C8" s="47" t="s">
        <v>207</v>
      </c>
      <c r="D8" s="48">
        <f>SUM(E8,+H8)</f>
        <v>5</v>
      </c>
      <c r="E8" s="48">
        <f>SUM(F8:G8)</f>
        <v>4</v>
      </c>
      <c r="F8" s="48">
        <v>1</v>
      </c>
      <c r="G8" s="48">
        <v>3</v>
      </c>
      <c r="H8" s="48">
        <f>SUM(I8:L8)</f>
        <v>1</v>
      </c>
      <c r="I8" s="48">
        <v>0</v>
      </c>
      <c r="J8" s="48">
        <v>0</v>
      </c>
      <c r="K8" s="48">
        <v>0</v>
      </c>
      <c r="L8" s="48">
        <v>1</v>
      </c>
      <c r="M8" s="48">
        <f>SUM(N8,+Q8)</f>
        <v>2</v>
      </c>
      <c r="N8" s="48">
        <f>SUM(O8:P8)</f>
        <v>1</v>
      </c>
      <c r="O8" s="48">
        <v>0</v>
      </c>
      <c r="P8" s="48">
        <v>1</v>
      </c>
      <c r="Q8" s="48">
        <f>SUM(R8:U8)</f>
        <v>1</v>
      </c>
      <c r="R8" s="48">
        <v>0</v>
      </c>
      <c r="S8" s="48">
        <v>0</v>
      </c>
      <c r="T8" s="48">
        <v>0</v>
      </c>
      <c r="U8" s="48">
        <v>1</v>
      </c>
      <c r="V8" s="48">
        <f>SUM(D8,+M8)</f>
        <v>7</v>
      </c>
      <c r="W8" s="48">
        <f>SUM(E8,+N8)</f>
        <v>5</v>
      </c>
      <c r="X8" s="48">
        <f>SUM(F8,+O8)</f>
        <v>1</v>
      </c>
      <c r="Y8" s="48">
        <f>SUM(G8,+P8)</f>
        <v>4</v>
      </c>
      <c r="Z8" s="48">
        <f>SUM(H8,+Q8)</f>
        <v>2</v>
      </c>
      <c r="AA8" s="48">
        <f>SUM(I8,+R8)</f>
        <v>0</v>
      </c>
      <c r="AB8" s="48">
        <f>SUM(J8,+S8)</f>
        <v>0</v>
      </c>
      <c r="AC8" s="48">
        <f>SUM(K8,+T8)</f>
        <v>0</v>
      </c>
      <c r="AD8" s="48">
        <f>SUM(L8,+U8)</f>
        <v>2</v>
      </c>
    </row>
    <row r="9" spans="1:30" ht="13.5" customHeight="1">
      <c r="A9" s="45" t="s">
        <v>126</v>
      </c>
      <c r="B9" s="46" t="s">
        <v>212</v>
      </c>
      <c r="C9" s="47" t="s">
        <v>213</v>
      </c>
      <c r="D9" s="48">
        <f>SUM(E9,+H9)</f>
        <v>8</v>
      </c>
      <c r="E9" s="48">
        <f>SUM(F9:G9)</f>
        <v>2</v>
      </c>
      <c r="F9" s="48">
        <v>0</v>
      </c>
      <c r="G9" s="48">
        <v>2</v>
      </c>
      <c r="H9" s="48">
        <f>SUM(I9:L9)</f>
        <v>6</v>
      </c>
      <c r="I9" s="48">
        <v>0</v>
      </c>
      <c r="J9" s="48">
        <v>2</v>
      </c>
      <c r="K9" s="48">
        <v>1</v>
      </c>
      <c r="L9" s="48">
        <v>3</v>
      </c>
      <c r="M9" s="48">
        <f>SUM(N9,+Q9)</f>
        <v>1</v>
      </c>
      <c r="N9" s="48">
        <f>SUM(O9:P9)</f>
        <v>1</v>
      </c>
      <c r="O9" s="48">
        <v>1</v>
      </c>
      <c r="P9" s="48">
        <v>0</v>
      </c>
      <c r="Q9" s="48">
        <f>SUM(R9:U9)</f>
        <v>0</v>
      </c>
      <c r="R9" s="48">
        <v>0</v>
      </c>
      <c r="S9" s="48">
        <v>0</v>
      </c>
      <c r="T9" s="48">
        <v>0</v>
      </c>
      <c r="U9" s="48">
        <v>0</v>
      </c>
      <c r="V9" s="48">
        <f>SUM(D9,+M9)</f>
        <v>9</v>
      </c>
      <c r="W9" s="48">
        <f>SUM(E9,+N9)</f>
        <v>3</v>
      </c>
      <c r="X9" s="48">
        <f>SUM(F9,+O9)</f>
        <v>1</v>
      </c>
      <c r="Y9" s="48">
        <f>SUM(G9,+P9)</f>
        <v>2</v>
      </c>
      <c r="Z9" s="48">
        <f>SUM(H9,+Q9)</f>
        <v>6</v>
      </c>
      <c r="AA9" s="48">
        <f>SUM(I9,+R9)</f>
        <v>0</v>
      </c>
      <c r="AB9" s="48">
        <f>SUM(J9,+S9)</f>
        <v>2</v>
      </c>
      <c r="AC9" s="48">
        <f>SUM(K9,+T9)</f>
        <v>1</v>
      </c>
      <c r="AD9" s="48">
        <f>SUM(L9,+U9)</f>
        <v>3</v>
      </c>
    </row>
    <row r="10" spans="1:30" ht="13.5" customHeight="1">
      <c r="A10" s="45" t="s">
        <v>126</v>
      </c>
      <c r="B10" s="46" t="s">
        <v>214</v>
      </c>
      <c r="C10" s="47" t="s">
        <v>215</v>
      </c>
      <c r="D10" s="48">
        <f>SUM(E10,+H10)</f>
        <v>4</v>
      </c>
      <c r="E10" s="48">
        <f>SUM(F10:G10)</f>
        <v>4</v>
      </c>
      <c r="F10" s="48">
        <v>4</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4</v>
      </c>
      <c r="W10" s="48">
        <f>SUM(E10,+N10)</f>
        <v>4</v>
      </c>
      <c r="X10" s="48">
        <f>SUM(F10,+O10)</f>
        <v>4</v>
      </c>
      <c r="Y10" s="48">
        <f>SUM(G10,+P10)</f>
        <v>0</v>
      </c>
      <c r="Z10" s="48">
        <f>SUM(H10,+Q10)</f>
        <v>0</v>
      </c>
      <c r="AA10" s="48">
        <f>SUM(I10,+R10)</f>
        <v>0</v>
      </c>
      <c r="AB10" s="48">
        <f>SUM(J10,+S10)</f>
        <v>0</v>
      </c>
      <c r="AC10" s="48">
        <f>SUM(K10,+T10)</f>
        <v>0</v>
      </c>
      <c r="AD10" s="48">
        <f>SUM(L10,+U10)</f>
        <v>0</v>
      </c>
    </row>
    <row r="11" spans="1:30" ht="13.5" customHeight="1">
      <c r="A11" s="45" t="s">
        <v>126</v>
      </c>
      <c r="B11" s="46" t="s">
        <v>216</v>
      </c>
      <c r="C11" s="47" t="s">
        <v>217</v>
      </c>
      <c r="D11" s="48">
        <f>SUM(E11,+H11)</f>
        <v>12</v>
      </c>
      <c r="E11" s="48">
        <f>SUM(F11:G11)</f>
        <v>12</v>
      </c>
      <c r="F11" s="48">
        <v>4</v>
      </c>
      <c r="G11" s="48">
        <v>8</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12</v>
      </c>
      <c r="W11" s="48">
        <f>SUM(E11,+N11)</f>
        <v>12</v>
      </c>
      <c r="X11" s="48">
        <f>SUM(F11,+O11)</f>
        <v>4</v>
      </c>
      <c r="Y11" s="48">
        <f>SUM(G11,+P11)</f>
        <v>8</v>
      </c>
      <c r="Z11" s="48">
        <f>SUM(H11,+Q11)</f>
        <v>0</v>
      </c>
      <c r="AA11" s="48">
        <f>SUM(I11,+R11)</f>
        <v>0</v>
      </c>
      <c r="AB11" s="48">
        <f>SUM(J11,+S11)</f>
        <v>0</v>
      </c>
      <c r="AC11" s="48">
        <f>SUM(K11,+T11)</f>
        <v>0</v>
      </c>
      <c r="AD11" s="48">
        <f>SUM(L11,+U11)</f>
        <v>0</v>
      </c>
    </row>
    <row r="12" spans="1:30" ht="13.5" customHeight="1">
      <c r="A12" s="45" t="s">
        <v>126</v>
      </c>
      <c r="B12" s="46" t="s">
        <v>218</v>
      </c>
      <c r="C12" s="47" t="s">
        <v>219</v>
      </c>
      <c r="D12" s="48">
        <f>SUM(E12,+H12)</f>
        <v>10</v>
      </c>
      <c r="E12" s="48">
        <f>SUM(F12:G12)</f>
        <v>9</v>
      </c>
      <c r="F12" s="48">
        <v>6</v>
      </c>
      <c r="G12" s="48">
        <v>3</v>
      </c>
      <c r="H12" s="48">
        <f>SUM(I12:L12)</f>
        <v>1</v>
      </c>
      <c r="I12" s="48">
        <v>0</v>
      </c>
      <c r="J12" s="48">
        <v>0</v>
      </c>
      <c r="K12" s="48">
        <v>1</v>
      </c>
      <c r="L12" s="48">
        <v>0</v>
      </c>
      <c r="M12" s="48">
        <f>SUM(N12,+Q12)</f>
        <v>0</v>
      </c>
      <c r="N12" s="48">
        <f>SUM(O12:P12)</f>
        <v>0</v>
      </c>
      <c r="O12" s="48">
        <v>0</v>
      </c>
      <c r="P12" s="48">
        <v>0</v>
      </c>
      <c r="Q12" s="48">
        <f>SUM(R12:U12)</f>
        <v>0</v>
      </c>
      <c r="R12" s="48">
        <v>0</v>
      </c>
      <c r="S12" s="48">
        <v>0</v>
      </c>
      <c r="T12" s="48">
        <v>0</v>
      </c>
      <c r="U12" s="48">
        <v>0</v>
      </c>
      <c r="V12" s="48">
        <f>SUM(D12,+M12)</f>
        <v>10</v>
      </c>
      <c r="W12" s="48">
        <f>SUM(E12,+N12)</f>
        <v>9</v>
      </c>
      <c r="X12" s="48">
        <f>SUM(F12,+O12)</f>
        <v>6</v>
      </c>
      <c r="Y12" s="48">
        <f>SUM(G12,+P12)</f>
        <v>3</v>
      </c>
      <c r="Z12" s="48">
        <f>SUM(H12,+Q12)</f>
        <v>1</v>
      </c>
      <c r="AA12" s="48">
        <f>SUM(I12,+R12)</f>
        <v>0</v>
      </c>
      <c r="AB12" s="48">
        <f>SUM(J12,+S12)</f>
        <v>0</v>
      </c>
      <c r="AC12" s="48">
        <f>SUM(K12,+T12)</f>
        <v>1</v>
      </c>
      <c r="AD12" s="48">
        <f>SUM(L12,+U12)</f>
        <v>0</v>
      </c>
    </row>
    <row r="13" spans="1:30" ht="13.5" customHeight="1">
      <c r="A13" s="45" t="s">
        <v>126</v>
      </c>
      <c r="B13" s="46" t="s">
        <v>220</v>
      </c>
      <c r="C13" s="47" t="s">
        <v>221</v>
      </c>
      <c r="D13" s="48">
        <f>SUM(E13,+H13)</f>
        <v>9</v>
      </c>
      <c r="E13" s="48">
        <f>SUM(F13:G13)</f>
        <v>9</v>
      </c>
      <c r="F13" s="48">
        <v>6</v>
      </c>
      <c r="G13" s="48">
        <v>3</v>
      </c>
      <c r="H13" s="48">
        <f>SUM(I13:L13)</f>
        <v>0</v>
      </c>
      <c r="I13" s="48">
        <v>0</v>
      </c>
      <c r="J13" s="48">
        <v>0</v>
      </c>
      <c r="K13" s="48">
        <v>0</v>
      </c>
      <c r="L13" s="48">
        <v>0</v>
      </c>
      <c r="M13" s="48">
        <f>SUM(N13,+Q13)</f>
        <v>1</v>
      </c>
      <c r="N13" s="48">
        <f>SUM(O13:P13)</f>
        <v>1</v>
      </c>
      <c r="O13" s="48">
        <v>0</v>
      </c>
      <c r="P13" s="48">
        <v>1</v>
      </c>
      <c r="Q13" s="48">
        <f>SUM(R13:U13)</f>
        <v>0</v>
      </c>
      <c r="R13" s="48">
        <v>0</v>
      </c>
      <c r="S13" s="48">
        <v>0</v>
      </c>
      <c r="T13" s="48">
        <v>0</v>
      </c>
      <c r="U13" s="48">
        <v>0</v>
      </c>
      <c r="V13" s="48">
        <f>SUM(D13,+M13)</f>
        <v>10</v>
      </c>
      <c r="W13" s="48">
        <f>SUM(E13,+N13)</f>
        <v>10</v>
      </c>
      <c r="X13" s="48">
        <f>SUM(F13,+O13)</f>
        <v>6</v>
      </c>
      <c r="Y13" s="48">
        <f>SUM(G13,+P13)</f>
        <v>4</v>
      </c>
      <c r="Z13" s="48">
        <f>SUM(H13,+Q13)</f>
        <v>0</v>
      </c>
      <c r="AA13" s="48">
        <f>SUM(I13,+R13)</f>
        <v>0</v>
      </c>
      <c r="AB13" s="48">
        <f>SUM(J13,+S13)</f>
        <v>0</v>
      </c>
      <c r="AC13" s="48">
        <f>SUM(K13,+T13)</f>
        <v>0</v>
      </c>
      <c r="AD13" s="48">
        <f>SUM(L13,+U13)</f>
        <v>0</v>
      </c>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3">
    <sortCondition ref="A8:A13"/>
    <sortCondition ref="B8:B13"/>
    <sortCondition ref="C8:C1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新潟県</v>
      </c>
      <c r="B7" s="51" t="str">
        <f>組合状況!B7</f>
        <v>15000</v>
      </c>
      <c r="C7" s="50" t="s">
        <v>52</v>
      </c>
      <c r="D7" s="52">
        <f t="shared" ref="D7:KG7" si="0">SUM(D$8:D$207)</f>
        <v>15</v>
      </c>
      <c r="E7" s="52">
        <f t="shared" si="0"/>
        <v>30</v>
      </c>
      <c r="F7" s="52">
        <f t="shared" si="0"/>
        <v>4</v>
      </c>
      <c r="G7" s="52">
        <f t="shared" si="0"/>
        <v>5</v>
      </c>
      <c r="H7" s="52">
        <f t="shared" si="0"/>
        <v>23</v>
      </c>
      <c r="I7" s="52">
        <f t="shared" si="0"/>
        <v>76</v>
      </c>
      <c r="J7" s="52">
        <f t="shared" si="0"/>
        <v>0</v>
      </c>
      <c r="K7" s="52">
        <f t="shared" si="0"/>
        <v>0</v>
      </c>
      <c r="L7" s="52">
        <f t="shared" si="0"/>
        <v>1416</v>
      </c>
      <c r="M7" s="52">
        <f t="shared" si="0"/>
        <v>3622</v>
      </c>
      <c r="N7" s="52">
        <f t="shared" si="0"/>
        <v>117</v>
      </c>
      <c r="O7" s="52">
        <f t="shared" si="0"/>
        <v>477</v>
      </c>
      <c r="P7" s="52">
        <f t="shared" si="0"/>
        <v>10</v>
      </c>
      <c r="Q7" s="52">
        <f t="shared" si="0"/>
        <v>92</v>
      </c>
      <c r="R7" s="52">
        <f t="shared" si="0"/>
        <v>0</v>
      </c>
      <c r="S7" s="52">
        <f t="shared" si="0"/>
        <v>0</v>
      </c>
      <c r="T7" s="52">
        <f t="shared" si="0"/>
        <v>3021</v>
      </c>
      <c r="U7" s="52">
        <f t="shared" si="0"/>
        <v>11857</v>
      </c>
      <c r="V7" s="52">
        <f t="shared" si="0"/>
        <v>447</v>
      </c>
      <c r="W7" s="52">
        <f t="shared" si="0"/>
        <v>1617</v>
      </c>
      <c r="X7" s="52">
        <f t="shared" si="0"/>
        <v>14</v>
      </c>
      <c r="Y7" s="52">
        <f t="shared" si="0"/>
        <v>77</v>
      </c>
      <c r="Z7" s="52">
        <f t="shared" si="0"/>
        <v>0</v>
      </c>
      <c r="AA7" s="52">
        <f t="shared" si="0"/>
        <v>0</v>
      </c>
      <c r="AB7" s="60">
        <f>AC7+AV7</f>
        <v>42</v>
      </c>
      <c r="AC7" s="60">
        <f>AD7+AJ7+AP7</f>
        <v>15</v>
      </c>
      <c r="AD7" s="60">
        <f>SUM(AE7:AI7)</f>
        <v>3</v>
      </c>
      <c r="AE7" s="60">
        <f t="shared" si="0"/>
        <v>2</v>
      </c>
      <c r="AF7" s="60">
        <f t="shared" si="0"/>
        <v>1</v>
      </c>
      <c r="AG7" s="60">
        <f t="shared" si="0"/>
        <v>0</v>
      </c>
      <c r="AH7" s="60">
        <f t="shared" si="0"/>
        <v>0</v>
      </c>
      <c r="AI7" s="60">
        <f t="shared" si="0"/>
        <v>0</v>
      </c>
      <c r="AJ7" s="60">
        <f>SUM(AK7:AO7)</f>
        <v>7</v>
      </c>
      <c r="AK7" s="60">
        <f t="shared" si="0"/>
        <v>0</v>
      </c>
      <c r="AL7" s="60">
        <f t="shared" si="0"/>
        <v>6</v>
      </c>
      <c r="AM7" s="60">
        <f t="shared" si="0"/>
        <v>1</v>
      </c>
      <c r="AN7" s="60">
        <f t="shared" si="0"/>
        <v>0</v>
      </c>
      <c r="AO7" s="60">
        <f t="shared" si="0"/>
        <v>0</v>
      </c>
      <c r="AP7" s="60">
        <f>SUM(AQ7:AU7)</f>
        <v>5</v>
      </c>
      <c r="AQ7" s="60">
        <f t="shared" si="0"/>
        <v>4</v>
      </c>
      <c r="AR7" s="60">
        <f t="shared" si="0"/>
        <v>1</v>
      </c>
      <c r="AS7" s="60">
        <f t="shared" si="0"/>
        <v>0</v>
      </c>
      <c r="AT7" s="60">
        <f t="shared" si="0"/>
        <v>0</v>
      </c>
      <c r="AU7" s="60">
        <f t="shared" si="0"/>
        <v>0</v>
      </c>
      <c r="AV7" s="60">
        <f>AW7+BC7+BI7+BO7+BU7</f>
        <v>27</v>
      </c>
      <c r="AW7" s="60">
        <f>SUM(AX7:BB7)</f>
        <v>4</v>
      </c>
      <c r="AX7" s="60">
        <f t="shared" si="0"/>
        <v>3</v>
      </c>
      <c r="AY7" s="60">
        <f t="shared" si="0"/>
        <v>1</v>
      </c>
      <c r="AZ7" s="60">
        <f t="shared" si="0"/>
        <v>0</v>
      </c>
      <c r="BA7" s="60">
        <f t="shared" si="0"/>
        <v>0</v>
      </c>
      <c r="BB7" s="60">
        <f t="shared" si="0"/>
        <v>0</v>
      </c>
      <c r="BC7" s="60">
        <f>SUM(BD7:BH7)</f>
        <v>16</v>
      </c>
      <c r="BD7" s="60">
        <f t="shared" si="0"/>
        <v>5</v>
      </c>
      <c r="BE7" s="60">
        <f t="shared" si="0"/>
        <v>5</v>
      </c>
      <c r="BF7" s="60">
        <f t="shared" si="0"/>
        <v>4</v>
      </c>
      <c r="BG7" s="60">
        <f t="shared" si="0"/>
        <v>2</v>
      </c>
      <c r="BH7" s="60">
        <f t="shared" si="0"/>
        <v>0</v>
      </c>
      <c r="BI7" s="60">
        <f>SUM(BJ7:BN7)</f>
        <v>0</v>
      </c>
      <c r="BJ7" s="60">
        <f t="shared" si="0"/>
        <v>0</v>
      </c>
      <c r="BK7" s="60">
        <f t="shared" si="0"/>
        <v>0</v>
      </c>
      <c r="BL7" s="60">
        <f t="shared" si="0"/>
        <v>0</v>
      </c>
      <c r="BM7" s="60">
        <f t="shared" si="0"/>
        <v>0</v>
      </c>
      <c r="BN7" s="60">
        <f t="shared" si="0"/>
        <v>0</v>
      </c>
      <c r="BO7" s="60">
        <f>SUM(BP7:BT7)</f>
        <v>5</v>
      </c>
      <c r="BP7" s="60">
        <f t="shared" si="0"/>
        <v>0</v>
      </c>
      <c r="BQ7" s="60">
        <f t="shared" si="0"/>
        <v>0</v>
      </c>
      <c r="BR7" s="60">
        <f t="shared" si="0"/>
        <v>3</v>
      </c>
      <c r="BS7" s="60">
        <f t="shared" si="0"/>
        <v>2</v>
      </c>
      <c r="BT7" s="60">
        <f t="shared" si="0"/>
        <v>0</v>
      </c>
      <c r="BU7" s="60">
        <f>SUM(BV7:BZ7)</f>
        <v>2</v>
      </c>
      <c r="BV7" s="60">
        <f t="shared" si="0"/>
        <v>1</v>
      </c>
      <c r="BW7" s="60">
        <f t="shared" si="0"/>
        <v>1</v>
      </c>
      <c r="BX7" s="60">
        <f t="shared" si="0"/>
        <v>0</v>
      </c>
      <c r="BY7" s="60">
        <f t="shared" si="0"/>
        <v>0</v>
      </c>
      <c r="BZ7" s="60">
        <f t="shared" si="0"/>
        <v>0</v>
      </c>
      <c r="CA7" s="60">
        <f>CB7+CU7</f>
        <v>6</v>
      </c>
      <c r="CB7" s="60">
        <f>CC7+CI7+CO7</f>
        <v>5</v>
      </c>
      <c r="CC7" s="60">
        <f>SUM(CD7:CH7)</f>
        <v>0</v>
      </c>
      <c r="CD7" s="60">
        <f t="shared" si="0"/>
        <v>0</v>
      </c>
      <c r="CE7" s="60">
        <f t="shared" si="0"/>
        <v>0</v>
      </c>
      <c r="CF7" s="60">
        <f t="shared" si="0"/>
        <v>0</v>
      </c>
      <c r="CG7" s="60">
        <f t="shared" si="0"/>
        <v>0</v>
      </c>
      <c r="CH7" s="60">
        <f t="shared" si="0"/>
        <v>0</v>
      </c>
      <c r="CI7" s="60">
        <f>SUM(CJ7:CN7)</f>
        <v>1</v>
      </c>
      <c r="CJ7" s="60">
        <f t="shared" si="0"/>
        <v>0</v>
      </c>
      <c r="CK7" s="60">
        <f t="shared" si="0"/>
        <v>1</v>
      </c>
      <c r="CL7" s="60">
        <f t="shared" si="0"/>
        <v>0</v>
      </c>
      <c r="CM7" s="60">
        <f t="shared" si="0"/>
        <v>0</v>
      </c>
      <c r="CN7" s="60">
        <f t="shared" si="0"/>
        <v>0</v>
      </c>
      <c r="CO7" s="60">
        <f>SUM(CP7:CT7)</f>
        <v>4</v>
      </c>
      <c r="CP7" s="60">
        <f t="shared" si="0"/>
        <v>4</v>
      </c>
      <c r="CQ7" s="60">
        <f t="shared" si="0"/>
        <v>0</v>
      </c>
      <c r="CR7" s="60">
        <f t="shared" si="0"/>
        <v>0</v>
      </c>
      <c r="CS7" s="60">
        <f t="shared" si="0"/>
        <v>0</v>
      </c>
      <c r="CT7" s="60">
        <f t="shared" si="0"/>
        <v>0</v>
      </c>
      <c r="CU7" s="60">
        <f>CV7+DB7+DH7+DN7+DT7</f>
        <v>1</v>
      </c>
      <c r="CV7" s="60">
        <f>SUM(CW7:DA7)</f>
        <v>0</v>
      </c>
      <c r="CW7" s="60">
        <f t="shared" si="0"/>
        <v>0</v>
      </c>
      <c r="CX7" s="60">
        <f t="shared" si="0"/>
        <v>0</v>
      </c>
      <c r="CY7" s="60">
        <f t="shared" si="0"/>
        <v>0</v>
      </c>
      <c r="CZ7" s="60">
        <f t="shared" si="0"/>
        <v>0</v>
      </c>
      <c r="DA7" s="60">
        <f t="shared" si="0"/>
        <v>0</v>
      </c>
      <c r="DB7" s="60">
        <f>SUM(DC7:DG7)</f>
        <v>1</v>
      </c>
      <c r="DC7" s="60">
        <f t="shared" si="0"/>
        <v>0</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55</v>
      </c>
      <c r="EA7" s="60">
        <f t="shared" si="0"/>
        <v>198</v>
      </c>
      <c r="EB7" s="60">
        <f t="shared" si="0"/>
        <v>171</v>
      </c>
      <c r="EC7" s="60">
        <f t="shared" si="0"/>
        <v>1</v>
      </c>
      <c r="ED7" s="60">
        <f t="shared" si="0"/>
        <v>78</v>
      </c>
      <c r="EE7" s="60">
        <f t="shared" si="0"/>
        <v>41</v>
      </c>
      <c r="EF7" s="60">
        <f t="shared" si="0"/>
        <v>0</v>
      </c>
      <c r="EG7" s="60">
        <f t="shared" si="0"/>
        <v>13</v>
      </c>
      <c r="EH7" s="60">
        <f t="shared" si="0"/>
        <v>0</v>
      </c>
      <c r="EI7" s="60">
        <f t="shared" si="0"/>
        <v>26</v>
      </c>
      <c r="EJ7" s="72" t="s">
        <v>125</v>
      </c>
      <c r="EK7" s="72" t="s">
        <v>125</v>
      </c>
      <c r="EL7" s="60">
        <f t="shared" si="0"/>
        <v>8</v>
      </c>
      <c r="EM7" s="72" t="s">
        <v>125</v>
      </c>
      <c r="EN7" s="72" t="s">
        <v>125</v>
      </c>
      <c r="EO7" s="60">
        <f t="shared" si="0"/>
        <v>14</v>
      </c>
      <c r="EP7" s="72" t="s">
        <v>125</v>
      </c>
      <c r="EQ7" s="72" t="s">
        <v>125</v>
      </c>
      <c r="ER7" s="60">
        <f t="shared" si="0"/>
        <v>1</v>
      </c>
      <c r="ES7" s="72" t="s">
        <v>125</v>
      </c>
      <c r="ET7" s="72" t="s">
        <v>125</v>
      </c>
      <c r="EU7" s="60">
        <f t="shared" si="0"/>
        <v>21</v>
      </c>
      <c r="EV7" s="72" t="s">
        <v>125</v>
      </c>
      <c r="EW7" s="72" t="s">
        <v>125</v>
      </c>
      <c r="EX7" s="60">
        <f t="shared" si="0"/>
        <v>49</v>
      </c>
      <c r="EY7" s="60">
        <f t="shared" si="0"/>
        <v>353</v>
      </c>
      <c r="EZ7" s="60">
        <f t="shared" si="0"/>
        <v>93</v>
      </c>
      <c r="FA7" s="60">
        <f t="shared" si="0"/>
        <v>4</v>
      </c>
      <c r="FB7" s="60">
        <f t="shared" si="0"/>
        <v>68</v>
      </c>
      <c r="FC7" s="60">
        <f t="shared" si="0"/>
        <v>22</v>
      </c>
      <c r="FD7" s="60" t="s">
        <v>113</v>
      </c>
      <c r="FE7" s="60">
        <f t="shared" si="0"/>
        <v>22</v>
      </c>
      <c r="FF7" s="60">
        <f t="shared" si="0"/>
        <v>11</v>
      </c>
      <c r="FG7" s="60">
        <f t="shared" si="0"/>
        <v>10</v>
      </c>
      <c r="FH7" s="60" t="s">
        <v>113</v>
      </c>
      <c r="FI7" s="60">
        <f t="shared" si="0"/>
        <v>0</v>
      </c>
      <c r="FJ7" s="60">
        <f t="shared" si="0"/>
        <v>6</v>
      </c>
      <c r="FK7" s="60">
        <f t="shared" si="0"/>
        <v>1</v>
      </c>
      <c r="FL7" s="60" t="s">
        <v>113</v>
      </c>
      <c r="FM7" s="60">
        <f t="shared" si="0"/>
        <v>2</v>
      </c>
      <c r="FN7" s="60">
        <f t="shared" si="0"/>
        <v>0</v>
      </c>
      <c r="FO7" s="60">
        <f t="shared" si="0"/>
        <v>0</v>
      </c>
      <c r="FP7" s="60" t="s">
        <v>113</v>
      </c>
      <c r="FQ7" s="60">
        <f t="shared" si="0"/>
        <v>0</v>
      </c>
      <c r="FR7" s="60">
        <f t="shared" si="0"/>
        <v>2</v>
      </c>
      <c r="FS7" s="60">
        <f t="shared" si="0"/>
        <v>0</v>
      </c>
      <c r="FT7" s="60" t="s">
        <v>113</v>
      </c>
      <c r="FU7" s="60">
        <f t="shared" si="0"/>
        <v>0</v>
      </c>
      <c r="FV7" s="60">
        <f t="shared" si="0"/>
        <v>0</v>
      </c>
      <c r="FW7" s="60">
        <f t="shared" si="0"/>
        <v>2</v>
      </c>
      <c r="FX7" s="60" t="s">
        <v>113</v>
      </c>
      <c r="FY7" s="60">
        <f t="shared" si="0"/>
        <v>0</v>
      </c>
      <c r="FZ7" s="60">
        <f t="shared" si="0"/>
        <v>0</v>
      </c>
      <c r="GA7" s="60">
        <f t="shared" si="0"/>
        <v>2</v>
      </c>
      <c r="GB7" s="60" t="s">
        <v>113</v>
      </c>
      <c r="GC7" s="60">
        <f t="shared" si="0"/>
        <v>1</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2</v>
      </c>
      <c r="GS7" s="60">
        <f t="shared" si="0"/>
        <v>32</v>
      </c>
      <c r="GT7" s="60">
        <f t="shared" si="0"/>
        <v>0</v>
      </c>
      <c r="GU7" s="60">
        <f t="shared" si="0"/>
        <v>0</v>
      </c>
      <c r="GV7" s="60">
        <f t="shared" si="0"/>
        <v>3</v>
      </c>
      <c r="GW7" s="60">
        <f t="shared" si="0"/>
        <v>0</v>
      </c>
      <c r="GX7" s="60">
        <f t="shared" si="0"/>
        <v>0</v>
      </c>
      <c r="GY7" s="60">
        <f t="shared" si="0"/>
        <v>1</v>
      </c>
      <c r="GZ7" s="60">
        <f t="shared" si="0"/>
        <v>0</v>
      </c>
      <c r="HA7" s="60">
        <f t="shared" si="0"/>
        <v>2</v>
      </c>
      <c r="HB7" s="72" t="s">
        <v>125</v>
      </c>
      <c r="HC7" s="72" t="s">
        <v>125</v>
      </c>
      <c r="HD7" s="60">
        <f t="shared" si="0"/>
        <v>1</v>
      </c>
      <c r="HE7" s="72" t="s">
        <v>125</v>
      </c>
      <c r="HF7" s="72" t="s">
        <v>125</v>
      </c>
      <c r="HG7" s="60">
        <f t="shared" si="0"/>
        <v>1</v>
      </c>
      <c r="HH7" s="72" t="s">
        <v>125</v>
      </c>
      <c r="HI7" s="72" t="s">
        <v>125</v>
      </c>
      <c r="HJ7" s="60">
        <f t="shared" si="0"/>
        <v>0</v>
      </c>
      <c r="HK7" s="72" t="s">
        <v>125</v>
      </c>
      <c r="HL7" s="72" t="s">
        <v>125</v>
      </c>
      <c r="HM7" s="60">
        <f t="shared" si="0"/>
        <v>0</v>
      </c>
      <c r="HN7" s="72" t="s">
        <v>125</v>
      </c>
      <c r="HO7" s="72" t="s">
        <v>125</v>
      </c>
      <c r="HP7" s="60">
        <f t="shared" si="0"/>
        <v>3</v>
      </c>
      <c r="HQ7" s="60">
        <f t="shared" si="0"/>
        <v>29</v>
      </c>
      <c r="HR7" s="60">
        <f t="shared" si="0"/>
        <v>0</v>
      </c>
      <c r="HS7" s="60">
        <f t="shared" si="0"/>
        <v>1</v>
      </c>
      <c r="HT7" s="60">
        <f t="shared" si="0"/>
        <v>11</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v>
      </c>
      <c r="JK7" s="52">
        <f t="shared" si="0"/>
        <v>6</v>
      </c>
      <c r="JL7" s="52">
        <f t="shared" si="0"/>
        <v>0</v>
      </c>
      <c r="JM7" s="52">
        <f t="shared" si="0"/>
        <v>0</v>
      </c>
      <c r="JN7" s="52">
        <f t="shared" si="0"/>
        <v>1</v>
      </c>
      <c r="JO7" s="52">
        <f t="shared" si="0"/>
        <v>3</v>
      </c>
      <c r="JP7" s="52">
        <f t="shared" si="0"/>
        <v>0</v>
      </c>
      <c r="JQ7" s="52">
        <f t="shared" si="0"/>
        <v>0</v>
      </c>
      <c r="JR7" s="52">
        <f t="shared" si="0"/>
        <v>261</v>
      </c>
      <c r="JS7" s="52">
        <f t="shared" si="0"/>
        <v>906</v>
      </c>
      <c r="JT7" s="52">
        <f t="shared" si="0"/>
        <v>0</v>
      </c>
      <c r="JU7" s="52">
        <f t="shared" si="0"/>
        <v>0</v>
      </c>
      <c r="JV7" s="52">
        <f t="shared" si="0"/>
        <v>0</v>
      </c>
      <c r="JW7" s="52">
        <f t="shared" si="0"/>
        <v>0</v>
      </c>
      <c r="JX7" s="52">
        <f t="shared" si="0"/>
        <v>0</v>
      </c>
      <c r="JY7" s="52">
        <f t="shared" si="0"/>
        <v>0</v>
      </c>
      <c r="JZ7" s="52">
        <f t="shared" si="0"/>
        <v>282</v>
      </c>
      <c r="KA7" s="52">
        <f t="shared" si="0"/>
        <v>1251</v>
      </c>
      <c r="KB7" s="52">
        <f t="shared" si="0"/>
        <v>1</v>
      </c>
      <c r="KC7" s="52">
        <f t="shared" si="0"/>
        <v>3</v>
      </c>
      <c r="KD7" s="52">
        <f t="shared" si="0"/>
        <v>0</v>
      </c>
      <c r="KE7" s="52">
        <f t="shared" si="0"/>
        <v>0</v>
      </c>
      <c r="KF7" s="52">
        <f t="shared" si="0"/>
        <v>0</v>
      </c>
      <c r="KG7" s="52">
        <f t="shared" si="0"/>
        <v>0</v>
      </c>
    </row>
    <row r="8" spans="1:293" ht="13.5" customHeight="1">
      <c r="A8" s="45" t="s">
        <v>126</v>
      </c>
      <c r="B8" s="46" t="s">
        <v>136</v>
      </c>
      <c r="C8" s="47" t="s">
        <v>137</v>
      </c>
      <c r="D8" s="48">
        <v>6</v>
      </c>
      <c r="E8" s="48">
        <v>15</v>
      </c>
      <c r="F8" s="48">
        <v>0</v>
      </c>
      <c r="G8" s="48">
        <v>0</v>
      </c>
      <c r="H8" s="48">
        <v>14</v>
      </c>
      <c r="I8" s="48">
        <v>54</v>
      </c>
      <c r="J8" s="48">
        <v>0</v>
      </c>
      <c r="K8" s="48">
        <v>0</v>
      </c>
      <c r="L8" s="48">
        <v>252</v>
      </c>
      <c r="M8" s="48">
        <v>566</v>
      </c>
      <c r="N8" s="48">
        <v>0</v>
      </c>
      <c r="O8" s="48">
        <v>0</v>
      </c>
      <c r="P8" s="48">
        <v>0</v>
      </c>
      <c r="Q8" s="48">
        <v>0</v>
      </c>
      <c r="R8" s="48">
        <v>0</v>
      </c>
      <c r="S8" s="48">
        <v>0</v>
      </c>
      <c r="T8" s="48">
        <v>705</v>
      </c>
      <c r="U8" s="48">
        <v>2408</v>
      </c>
      <c r="V8" s="48">
        <v>0</v>
      </c>
      <c r="W8" s="48">
        <v>0</v>
      </c>
      <c r="X8" s="48">
        <v>0</v>
      </c>
      <c r="Y8" s="48">
        <v>0</v>
      </c>
      <c r="Z8" s="48">
        <v>0</v>
      </c>
      <c r="AA8" s="48">
        <v>0</v>
      </c>
      <c r="AB8" s="48">
        <f>AC8+AV8</f>
        <v>20</v>
      </c>
      <c r="AC8" s="48">
        <f>AD8+AJ8+AP8</f>
        <v>6</v>
      </c>
      <c r="AD8" s="48">
        <f>SUM(AE8:AI8)</f>
        <v>0</v>
      </c>
      <c r="AE8" s="48">
        <v>0</v>
      </c>
      <c r="AF8" s="48">
        <v>0</v>
      </c>
      <c r="AG8" s="48">
        <v>0</v>
      </c>
      <c r="AH8" s="48">
        <v>0</v>
      </c>
      <c r="AI8" s="48">
        <v>0</v>
      </c>
      <c r="AJ8" s="48">
        <f>SUM(AK8:AO8)</f>
        <v>6</v>
      </c>
      <c r="AK8" s="48">
        <v>0</v>
      </c>
      <c r="AL8" s="48">
        <v>5</v>
      </c>
      <c r="AM8" s="48">
        <v>1</v>
      </c>
      <c r="AN8" s="48">
        <v>0</v>
      </c>
      <c r="AO8" s="48">
        <v>0</v>
      </c>
      <c r="AP8" s="48">
        <f>SUM(AQ8:AU8)</f>
        <v>0</v>
      </c>
      <c r="AQ8" s="48">
        <v>0</v>
      </c>
      <c r="AR8" s="48">
        <v>0</v>
      </c>
      <c r="AS8" s="48">
        <v>0</v>
      </c>
      <c r="AT8" s="48">
        <v>0</v>
      </c>
      <c r="AU8" s="48">
        <v>0</v>
      </c>
      <c r="AV8" s="48">
        <f>AW8+BC8+BI8+BO8+BU8</f>
        <v>14</v>
      </c>
      <c r="AW8" s="48">
        <f>SUM(AX8:BB8)</f>
        <v>2</v>
      </c>
      <c r="AX8" s="48">
        <v>2</v>
      </c>
      <c r="AY8" s="48">
        <v>0</v>
      </c>
      <c r="AZ8" s="48">
        <v>0</v>
      </c>
      <c r="BA8" s="48">
        <v>0</v>
      </c>
      <c r="BB8" s="48">
        <v>0</v>
      </c>
      <c r="BC8" s="48">
        <f>SUM(BD8:BH8)</f>
        <v>7</v>
      </c>
      <c r="BD8" s="48">
        <v>1</v>
      </c>
      <c r="BE8" s="48">
        <v>2</v>
      </c>
      <c r="BF8" s="48">
        <v>2</v>
      </c>
      <c r="BG8" s="48">
        <v>2</v>
      </c>
      <c r="BH8" s="48">
        <v>0</v>
      </c>
      <c r="BI8" s="48">
        <f>SUM(BJ8:BN8)</f>
        <v>0</v>
      </c>
      <c r="BJ8" s="48">
        <v>0</v>
      </c>
      <c r="BK8" s="48">
        <v>0</v>
      </c>
      <c r="BL8" s="48">
        <v>0</v>
      </c>
      <c r="BM8" s="48">
        <v>0</v>
      </c>
      <c r="BN8" s="48">
        <v>0</v>
      </c>
      <c r="BO8" s="48">
        <f>SUM(BP8:BT8)</f>
        <v>5</v>
      </c>
      <c r="BP8" s="48">
        <v>0</v>
      </c>
      <c r="BQ8" s="48">
        <v>0</v>
      </c>
      <c r="BR8" s="48">
        <v>3</v>
      </c>
      <c r="BS8" s="48">
        <v>2</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2</v>
      </c>
      <c r="EA8" s="48">
        <v>5</v>
      </c>
      <c r="EB8" s="48">
        <v>3</v>
      </c>
      <c r="EC8" s="48">
        <v>0</v>
      </c>
      <c r="ED8" s="48">
        <v>4</v>
      </c>
      <c r="EE8" s="48">
        <v>1</v>
      </c>
      <c r="EF8" s="48">
        <v>0</v>
      </c>
      <c r="EG8" s="48">
        <v>1</v>
      </c>
      <c r="EH8" s="48">
        <v>0</v>
      </c>
      <c r="EI8" s="48">
        <v>11</v>
      </c>
      <c r="EJ8" s="73" t="s">
        <v>138</v>
      </c>
      <c r="EK8" s="73" t="s">
        <v>138</v>
      </c>
      <c r="EL8" s="48">
        <v>4</v>
      </c>
      <c r="EM8" s="73" t="s">
        <v>138</v>
      </c>
      <c r="EN8" s="73" t="s">
        <v>138</v>
      </c>
      <c r="EO8" s="48">
        <v>6</v>
      </c>
      <c r="EP8" s="73" t="s">
        <v>138</v>
      </c>
      <c r="EQ8" s="73" t="s">
        <v>138</v>
      </c>
      <c r="ER8" s="48">
        <v>1</v>
      </c>
      <c r="ES8" s="73" t="s">
        <v>138</v>
      </c>
      <c r="ET8" s="73" t="s">
        <v>138</v>
      </c>
      <c r="EU8" s="48">
        <v>7</v>
      </c>
      <c r="EV8" s="73" t="s">
        <v>138</v>
      </c>
      <c r="EW8" s="73" t="s">
        <v>138</v>
      </c>
      <c r="EX8" s="48">
        <v>1</v>
      </c>
      <c r="EY8" s="48">
        <v>12</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3</v>
      </c>
      <c r="GT8" s="48">
        <v>0</v>
      </c>
      <c r="GU8" s="48">
        <v>0</v>
      </c>
      <c r="GV8" s="48">
        <v>0</v>
      </c>
      <c r="GW8" s="48">
        <v>0</v>
      </c>
      <c r="GX8" s="48">
        <v>0</v>
      </c>
      <c r="GY8" s="48">
        <v>1</v>
      </c>
      <c r="GZ8" s="48">
        <v>0</v>
      </c>
      <c r="HA8" s="48">
        <v>0</v>
      </c>
      <c r="HB8" s="73" t="s">
        <v>138</v>
      </c>
      <c r="HC8" s="73" t="s">
        <v>138</v>
      </c>
      <c r="HD8" s="48">
        <v>1</v>
      </c>
      <c r="HE8" s="73" t="s">
        <v>138</v>
      </c>
      <c r="HF8" s="73" t="s">
        <v>138</v>
      </c>
      <c r="HG8" s="48">
        <v>0</v>
      </c>
      <c r="HH8" s="73" t="s">
        <v>138</v>
      </c>
      <c r="HI8" s="73" t="s">
        <v>138</v>
      </c>
      <c r="HJ8" s="48">
        <v>0</v>
      </c>
      <c r="HK8" s="73" t="s">
        <v>138</v>
      </c>
      <c r="HL8" s="73" t="s">
        <v>138</v>
      </c>
      <c r="HM8" s="48">
        <v>0</v>
      </c>
      <c r="HN8" s="73" t="s">
        <v>138</v>
      </c>
      <c r="HO8" s="73" t="s">
        <v>138</v>
      </c>
      <c r="HP8" s="48">
        <v>1</v>
      </c>
      <c r="HQ8" s="48">
        <v>1</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4</v>
      </c>
      <c r="JS8" s="48">
        <v>12</v>
      </c>
      <c r="JT8" s="48">
        <v>0</v>
      </c>
      <c r="JU8" s="48">
        <v>0</v>
      </c>
      <c r="JV8" s="48">
        <v>0</v>
      </c>
      <c r="JW8" s="48">
        <v>0</v>
      </c>
      <c r="JX8" s="48">
        <v>0</v>
      </c>
      <c r="JY8" s="48">
        <v>0</v>
      </c>
      <c r="JZ8" s="48">
        <v>78</v>
      </c>
      <c r="KA8" s="48">
        <v>257</v>
      </c>
      <c r="KB8" s="48">
        <v>0</v>
      </c>
      <c r="KC8" s="48">
        <v>0</v>
      </c>
      <c r="KD8" s="48">
        <v>0</v>
      </c>
      <c r="KE8" s="48">
        <v>0</v>
      </c>
      <c r="KF8" s="48">
        <v>0</v>
      </c>
      <c r="KG8" s="48">
        <v>0</v>
      </c>
    </row>
    <row r="9" spans="1:293" ht="13.5" customHeight="1">
      <c r="A9" s="45" t="s">
        <v>126</v>
      </c>
      <c r="B9" s="46" t="s">
        <v>140</v>
      </c>
      <c r="C9" s="47" t="s">
        <v>141</v>
      </c>
      <c r="D9" s="48">
        <v>3</v>
      </c>
      <c r="E9" s="48">
        <v>5</v>
      </c>
      <c r="F9" s="48">
        <v>0</v>
      </c>
      <c r="G9" s="48">
        <v>0</v>
      </c>
      <c r="H9" s="48">
        <v>0</v>
      </c>
      <c r="I9" s="48">
        <v>0</v>
      </c>
      <c r="J9" s="48">
        <v>0</v>
      </c>
      <c r="K9" s="48">
        <v>0</v>
      </c>
      <c r="L9" s="48">
        <v>126</v>
      </c>
      <c r="M9" s="48">
        <v>294</v>
      </c>
      <c r="N9" s="48">
        <v>0</v>
      </c>
      <c r="O9" s="48">
        <v>0</v>
      </c>
      <c r="P9" s="48">
        <v>0</v>
      </c>
      <c r="Q9" s="48">
        <v>0</v>
      </c>
      <c r="R9" s="48">
        <v>0</v>
      </c>
      <c r="S9" s="48">
        <v>0</v>
      </c>
      <c r="T9" s="48">
        <v>133</v>
      </c>
      <c r="U9" s="48">
        <v>411</v>
      </c>
      <c r="V9" s="48">
        <v>0</v>
      </c>
      <c r="W9" s="48">
        <v>0</v>
      </c>
      <c r="X9" s="48">
        <v>0</v>
      </c>
      <c r="Y9" s="48">
        <v>0</v>
      </c>
      <c r="Z9" s="48">
        <v>0</v>
      </c>
      <c r="AA9" s="48">
        <v>0</v>
      </c>
      <c r="AB9" s="48">
        <f>AC9+AV9</f>
        <v>3</v>
      </c>
      <c r="AC9" s="48">
        <f>AD9+AJ9+AP9</f>
        <v>3</v>
      </c>
      <c r="AD9" s="48">
        <f>SUM(AE9:AI9)</f>
        <v>3</v>
      </c>
      <c r="AE9" s="48">
        <v>2</v>
      </c>
      <c r="AF9" s="48">
        <v>1</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0</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20</v>
      </c>
      <c r="JS9" s="48">
        <v>66</v>
      </c>
      <c r="JT9" s="48">
        <v>0</v>
      </c>
      <c r="JU9" s="48">
        <v>0</v>
      </c>
      <c r="JV9" s="48">
        <v>0</v>
      </c>
      <c r="JW9" s="48">
        <v>0</v>
      </c>
      <c r="JX9" s="48">
        <v>0</v>
      </c>
      <c r="JY9" s="48">
        <v>0</v>
      </c>
      <c r="JZ9" s="48">
        <v>27</v>
      </c>
      <c r="KA9" s="48">
        <v>89</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63</v>
      </c>
      <c r="M10" s="48">
        <v>149</v>
      </c>
      <c r="N10" s="48">
        <v>103</v>
      </c>
      <c r="O10" s="48">
        <v>428</v>
      </c>
      <c r="P10" s="48">
        <v>0</v>
      </c>
      <c r="Q10" s="48">
        <v>0</v>
      </c>
      <c r="R10" s="48">
        <v>0</v>
      </c>
      <c r="S10" s="48">
        <v>0</v>
      </c>
      <c r="T10" s="48">
        <v>13</v>
      </c>
      <c r="U10" s="48">
        <v>27</v>
      </c>
      <c r="V10" s="48">
        <v>126</v>
      </c>
      <c r="W10" s="48">
        <v>621</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20</v>
      </c>
      <c r="JS10" s="48">
        <v>72</v>
      </c>
      <c r="JT10" s="48">
        <v>0</v>
      </c>
      <c r="JU10" s="48">
        <v>0</v>
      </c>
      <c r="JV10" s="48">
        <v>0</v>
      </c>
      <c r="JW10" s="48">
        <v>0</v>
      </c>
      <c r="JX10" s="48">
        <v>0</v>
      </c>
      <c r="JY10" s="48">
        <v>0</v>
      </c>
      <c r="JZ10" s="48">
        <v>10</v>
      </c>
      <c r="KA10" s="48">
        <v>34</v>
      </c>
      <c r="KB10" s="48">
        <v>0</v>
      </c>
      <c r="KC10" s="48">
        <v>0</v>
      </c>
      <c r="KD10" s="48">
        <v>0</v>
      </c>
      <c r="KE10" s="48">
        <v>0</v>
      </c>
      <c r="KF10" s="48">
        <v>0</v>
      </c>
      <c r="KG10" s="48">
        <v>0</v>
      </c>
    </row>
    <row r="11" spans="1:293" ht="13.5" customHeight="1">
      <c r="A11" s="45" t="s">
        <v>126</v>
      </c>
      <c r="B11" s="46" t="s">
        <v>144</v>
      </c>
      <c r="C11" s="47" t="s">
        <v>145</v>
      </c>
      <c r="D11" s="48">
        <v>1</v>
      </c>
      <c r="E11" s="48">
        <v>2</v>
      </c>
      <c r="F11" s="48">
        <v>3</v>
      </c>
      <c r="G11" s="48">
        <v>3</v>
      </c>
      <c r="H11" s="48">
        <v>0</v>
      </c>
      <c r="I11" s="48">
        <v>0</v>
      </c>
      <c r="J11" s="48">
        <v>0</v>
      </c>
      <c r="K11" s="48">
        <v>0</v>
      </c>
      <c r="L11" s="48">
        <v>35</v>
      </c>
      <c r="M11" s="48">
        <v>87</v>
      </c>
      <c r="N11" s="48">
        <v>0</v>
      </c>
      <c r="O11" s="48">
        <v>0</v>
      </c>
      <c r="P11" s="48">
        <v>0</v>
      </c>
      <c r="Q11" s="48">
        <v>0</v>
      </c>
      <c r="R11" s="48">
        <v>0</v>
      </c>
      <c r="S11" s="48">
        <v>0</v>
      </c>
      <c r="T11" s="48">
        <v>134</v>
      </c>
      <c r="U11" s="48">
        <v>565</v>
      </c>
      <c r="V11" s="48">
        <v>0</v>
      </c>
      <c r="W11" s="48">
        <v>0</v>
      </c>
      <c r="X11" s="48">
        <v>0</v>
      </c>
      <c r="Y11" s="48">
        <v>0</v>
      </c>
      <c r="Z11" s="48">
        <v>0</v>
      </c>
      <c r="AA11" s="48">
        <v>0</v>
      </c>
      <c r="AB11" s="48">
        <f>AC11+AV11</f>
        <v>4</v>
      </c>
      <c r="AC11" s="48">
        <f>AD11+AJ11+AP11</f>
        <v>1</v>
      </c>
      <c r="AD11" s="48">
        <f>SUM(AE11:AI11)</f>
        <v>0</v>
      </c>
      <c r="AE11" s="48">
        <v>0</v>
      </c>
      <c r="AF11" s="48">
        <v>0</v>
      </c>
      <c r="AG11" s="48">
        <v>0</v>
      </c>
      <c r="AH11" s="48">
        <v>0</v>
      </c>
      <c r="AI11" s="48">
        <v>0</v>
      </c>
      <c r="AJ11" s="48">
        <f>SUM(AK11:AO11)</f>
        <v>1</v>
      </c>
      <c r="AK11" s="48">
        <v>0</v>
      </c>
      <c r="AL11" s="48">
        <v>1</v>
      </c>
      <c r="AM11" s="48">
        <v>0</v>
      </c>
      <c r="AN11" s="48">
        <v>0</v>
      </c>
      <c r="AO11" s="48">
        <v>0</v>
      </c>
      <c r="AP11" s="48">
        <f>SUM(AQ11:AU11)</f>
        <v>0</v>
      </c>
      <c r="AQ11" s="48">
        <v>0</v>
      </c>
      <c r="AR11" s="48">
        <v>0</v>
      </c>
      <c r="AS11" s="48">
        <v>0</v>
      </c>
      <c r="AT11" s="48">
        <v>0</v>
      </c>
      <c r="AU11" s="48">
        <v>0</v>
      </c>
      <c r="AV11" s="48">
        <f>AW11+BC11+BI11+BO11+BU11</f>
        <v>3</v>
      </c>
      <c r="AW11" s="48">
        <f>SUM(AX11:BB11)</f>
        <v>1</v>
      </c>
      <c r="AX11" s="48">
        <v>1</v>
      </c>
      <c r="AY11" s="48">
        <v>0</v>
      </c>
      <c r="AZ11" s="48">
        <v>0</v>
      </c>
      <c r="BA11" s="48">
        <v>0</v>
      </c>
      <c r="BB11" s="48">
        <v>0</v>
      </c>
      <c r="BC11" s="48">
        <f>SUM(BD11:BH11)</f>
        <v>2</v>
      </c>
      <c r="BD11" s="48">
        <v>1</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1</v>
      </c>
      <c r="CB11" s="48">
        <f>CC11+CI11+CO11</f>
        <v>1</v>
      </c>
      <c r="CC11" s="48">
        <f>SUM(CD11:CH11)</f>
        <v>0</v>
      </c>
      <c r="CD11" s="48">
        <v>0</v>
      </c>
      <c r="CE11" s="48">
        <v>0</v>
      </c>
      <c r="CF11" s="48">
        <v>0</v>
      </c>
      <c r="CG11" s="48">
        <v>0</v>
      </c>
      <c r="CH11" s="48">
        <v>0</v>
      </c>
      <c r="CI11" s="48">
        <f>SUM(CJ11:CN11)</f>
        <v>1</v>
      </c>
      <c r="CJ11" s="48">
        <v>0</v>
      </c>
      <c r="CK11" s="48">
        <v>1</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1</v>
      </c>
      <c r="EB11" s="48">
        <v>0</v>
      </c>
      <c r="EC11" s="48">
        <v>0</v>
      </c>
      <c r="ED11" s="48">
        <v>0</v>
      </c>
      <c r="EE11" s="48">
        <v>0</v>
      </c>
      <c r="EF11" s="48">
        <v>0</v>
      </c>
      <c r="EG11" s="48">
        <v>0</v>
      </c>
      <c r="EH11" s="48">
        <v>0</v>
      </c>
      <c r="EI11" s="48">
        <v>1</v>
      </c>
      <c r="EJ11" s="73" t="s">
        <v>138</v>
      </c>
      <c r="EK11" s="73" t="s">
        <v>138</v>
      </c>
      <c r="EL11" s="48">
        <v>0</v>
      </c>
      <c r="EM11" s="73" t="s">
        <v>138</v>
      </c>
      <c r="EN11" s="73" t="s">
        <v>138</v>
      </c>
      <c r="EO11" s="48">
        <v>1</v>
      </c>
      <c r="EP11" s="73" t="s">
        <v>138</v>
      </c>
      <c r="EQ11" s="73" t="s">
        <v>138</v>
      </c>
      <c r="ER11" s="48">
        <v>0</v>
      </c>
      <c r="ES11" s="73" t="s">
        <v>138</v>
      </c>
      <c r="ET11" s="73" t="s">
        <v>138</v>
      </c>
      <c r="EU11" s="48">
        <v>0</v>
      </c>
      <c r="EV11" s="73" t="s">
        <v>138</v>
      </c>
      <c r="EW11" s="73" t="s">
        <v>138</v>
      </c>
      <c r="EX11" s="48">
        <v>0</v>
      </c>
      <c r="EY11" s="48">
        <v>1</v>
      </c>
      <c r="EZ11" s="48">
        <v>0</v>
      </c>
      <c r="FA11" s="48">
        <v>0</v>
      </c>
      <c r="FB11" s="48">
        <v>2</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1</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1</v>
      </c>
      <c r="HR11" s="48">
        <v>0</v>
      </c>
      <c r="HS11" s="48">
        <v>0</v>
      </c>
      <c r="HT11" s="48">
        <v>1</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2</v>
      </c>
      <c r="JK11" s="48">
        <v>6</v>
      </c>
      <c r="JL11" s="48">
        <v>0</v>
      </c>
      <c r="JM11" s="48">
        <v>0</v>
      </c>
      <c r="JN11" s="48">
        <v>1</v>
      </c>
      <c r="JO11" s="48">
        <v>3</v>
      </c>
      <c r="JP11" s="48">
        <v>0</v>
      </c>
      <c r="JQ11" s="48">
        <v>0</v>
      </c>
      <c r="JR11" s="48">
        <v>0</v>
      </c>
      <c r="JS11" s="48">
        <v>0</v>
      </c>
      <c r="JT11" s="48">
        <v>0</v>
      </c>
      <c r="JU11" s="48">
        <v>0</v>
      </c>
      <c r="JV11" s="48">
        <v>0</v>
      </c>
      <c r="JW11" s="48">
        <v>0</v>
      </c>
      <c r="JX11" s="48">
        <v>0</v>
      </c>
      <c r="JY11" s="48">
        <v>0</v>
      </c>
      <c r="JZ11" s="48">
        <v>10</v>
      </c>
      <c r="KA11" s="48">
        <v>46</v>
      </c>
      <c r="KB11" s="48">
        <v>0</v>
      </c>
      <c r="KC11" s="48">
        <v>0</v>
      </c>
      <c r="KD11" s="48">
        <v>0</v>
      </c>
      <c r="KE11" s="48">
        <v>0</v>
      </c>
      <c r="KF11" s="48">
        <v>0</v>
      </c>
      <c r="KG11" s="48">
        <v>0</v>
      </c>
    </row>
    <row r="12" spans="1:293" ht="13.5" customHeight="1">
      <c r="A12" s="45" t="s">
        <v>126</v>
      </c>
      <c r="B12" s="46" t="s">
        <v>146</v>
      </c>
      <c r="C12" s="47" t="s">
        <v>147</v>
      </c>
      <c r="D12" s="48">
        <v>0</v>
      </c>
      <c r="E12" s="48">
        <v>0</v>
      </c>
      <c r="F12" s="48">
        <v>0</v>
      </c>
      <c r="G12" s="48">
        <v>0</v>
      </c>
      <c r="H12" s="48">
        <v>0</v>
      </c>
      <c r="I12" s="48">
        <v>0</v>
      </c>
      <c r="J12" s="48">
        <v>0</v>
      </c>
      <c r="K12" s="48">
        <v>0</v>
      </c>
      <c r="L12" s="48">
        <v>70</v>
      </c>
      <c r="M12" s="48">
        <v>156</v>
      </c>
      <c r="N12" s="48">
        <v>0</v>
      </c>
      <c r="O12" s="48">
        <v>0</v>
      </c>
      <c r="P12" s="48">
        <v>0</v>
      </c>
      <c r="Q12" s="48">
        <v>0</v>
      </c>
      <c r="R12" s="48">
        <v>0</v>
      </c>
      <c r="S12" s="48">
        <v>0</v>
      </c>
      <c r="T12" s="48">
        <v>41</v>
      </c>
      <c r="U12" s="48">
        <v>104</v>
      </c>
      <c r="V12" s="48">
        <v>166</v>
      </c>
      <c r="W12" s="48">
        <v>446</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3</v>
      </c>
      <c r="EA12" s="48">
        <v>43</v>
      </c>
      <c r="EB12" s="48">
        <v>4</v>
      </c>
      <c r="EC12" s="48">
        <v>0</v>
      </c>
      <c r="ED12" s="48">
        <v>22</v>
      </c>
      <c r="EE12" s="48">
        <v>4</v>
      </c>
      <c r="EF12" s="48">
        <v>0</v>
      </c>
      <c r="EG12" s="48">
        <v>4</v>
      </c>
      <c r="EH12" s="48">
        <v>0</v>
      </c>
      <c r="EI12" s="48">
        <v>1</v>
      </c>
      <c r="EJ12" s="73" t="s">
        <v>138</v>
      </c>
      <c r="EK12" s="73" t="s">
        <v>138</v>
      </c>
      <c r="EL12" s="48">
        <v>0</v>
      </c>
      <c r="EM12" s="73" t="s">
        <v>138</v>
      </c>
      <c r="EN12" s="73" t="s">
        <v>138</v>
      </c>
      <c r="EO12" s="48">
        <v>2</v>
      </c>
      <c r="EP12" s="73" t="s">
        <v>138</v>
      </c>
      <c r="EQ12" s="73" t="s">
        <v>138</v>
      </c>
      <c r="ER12" s="48"/>
      <c r="ES12" s="73" t="s">
        <v>138</v>
      </c>
      <c r="ET12" s="73" t="s">
        <v>138</v>
      </c>
      <c r="EU12" s="48">
        <v>5</v>
      </c>
      <c r="EV12" s="73" t="s">
        <v>138</v>
      </c>
      <c r="EW12" s="73" t="s">
        <v>138</v>
      </c>
      <c r="EX12" s="48">
        <v>8</v>
      </c>
      <c r="EY12" s="48">
        <v>103</v>
      </c>
      <c r="EZ12" s="48">
        <v>0</v>
      </c>
      <c r="FA12" s="48">
        <v>0</v>
      </c>
      <c r="FB12" s="48">
        <v>22</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22</v>
      </c>
      <c r="JS12" s="48">
        <v>66</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148</v>
      </c>
      <c r="C13" s="47" t="s">
        <v>149</v>
      </c>
      <c r="D13" s="48">
        <v>0</v>
      </c>
      <c r="E13" s="48">
        <v>0</v>
      </c>
      <c r="F13" s="48">
        <v>0</v>
      </c>
      <c r="G13" s="48">
        <v>0</v>
      </c>
      <c r="H13" s="48">
        <v>3</v>
      </c>
      <c r="I13" s="48">
        <v>8</v>
      </c>
      <c r="J13" s="48">
        <v>0</v>
      </c>
      <c r="K13" s="48">
        <v>0</v>
      </c>
      <c r="L13" s="48">
        <v>10</v>
      </c>
      <c r="M13" s="48">
        <v>27</v>
      </c>
      <c r="N13" s="48">
        <v>0</v>
      </c>
      <c r="O13" s="48">
        <v>0</v>
      </c>
      <c r="P13" s="48">
        <v>0</v>
      </c>
      <c r="Q13" s="48">
        <v>0</v>
      </c>
      <c r="R13" s="48">
        <v>0</v>
      </c>
      <c r="S13" s="48">
        <v>0</v>
      </c>
      <c r="T13" s="48">
        <v>21</v>
      </c>
      <c r="U13" s="48">
        <v>68</v>
      </c>
      <c r="V13" s="48">
        <v>0</v>
      </c>
      <c r="W13" s="48">
        <v>0</v>
      </c>
      <c r="X13" s="48">
        <v>0</v>
      </c>
      <c r="Y13" s="48">
        <v>0</v>
      </c>
      <c r="Z13" s="48">
        <v>0</v>
      </c>
      <c r="AA13" s="48">
        <v>0</v>
      </c>
      <c r="AB13" s="48">
        <f>AC13+AV13</f>
        <v>3</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3</v>
      </c>
      <c r="AW13" s="48">
        <f>SUM(AX13:BB13)</f>
        <v>0</v>
      </c>
      <c r="AX13" s="48">
        <v>0</v>
      </c>
      <c r="AY13" s="48">
        <v>0</v>
      </c>
      <c r="AZ13" s="48">
        <v>0</v>
      </c>
      <c r="BA13" s="48">
        <v>0</v>
      </c>
      <c r="BB13" s="48">
        <v>0</v>
      </c>
      <c r="BC13" s="48">
        <f>SUM(BD13:BH13)</f>
        <v>3</v>
      </c>
      <c r="BD13" s="48">
        <v>3</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10</v>
      </c>
      <c r="EB13" s="48">
        <v>0</v>
      </c>
      <c r="EC13" s="48">
        <v>0</v>
      </c>
      <c r="ED13" s="48">
        <v>1</v>
      </c>
      <c r="EE13" s="48">
        <v>2</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15</v>
      </c>
      <c r="EZ13" s="48">
        <v>0</v>
      </c>
      <c r="FA13" s="48">
        <v>0</v>
      </c>
      <c r="FB13" s="48">
        <v>6</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6</v>
      </c>
      <c r="KA13" s="48">
        <v>198</v>
      </c>
      <c r="KB13" s="48">
        <v>0</v>
      </c>
      <c r="KC13" s="48">
        <v>0</v>
      </c>
      <c r="KD13" s="48">
        <v>0</v>
      </c>
      <c r="KE13" s="48">
        <v>0</v>
      </c>
      <c r="KF13" s="48">
        <v>0</v>
      </c>
      <c r="KG13" s="48">
        <v>0</v>
      </c>
    </row>
    <row r="14" spans="1:293" ht="13.5" customHeight="1">
      <c r="A14" s="45" t="s">
        <v>126</v>
      </c>
      <c r="B14" s="46" t="s">
        <v>150</v>
      </c>
      <c r="C14" s="47" t="s">
        <v>151</v>
      </c>
      <c r="D14" s="48">
        <v>0</v>
      </c>
      <c r="E14" s="48">
        <v>0</v>
      </c>
      <c r="F14" s="48">
        <v>0</v>
      </c>
      <c r="G14" s="48">
        <v>0</v>
      </c>
      <c r="H14" s="48">
        <v>0</v>
      </c>
      <c r="I14" s="48">
        <v>0</v>
      </c>
      <c r="J14" s="48">
        <v>0</v>
      </c>
      <c r="K14" s="48">
        <v>0</v>
      </c>
      <c r="L14" s="48">
        <v>21</v>
      </c>
      <c r="M14" s="48">
        <v>47</v>
      </c>
      <c r="N14" s="48">
        <v>0</v>
      </c>
      <c r="O14" s="48">
        <v>0</v>
      </c>
      <c r="P14" s="48">
        <v>0</v>
      </c>
      <c r="Q14" s="48">
        <v>0</v>
      </c>
      <c r="R14" s="48">
        <v>0</v>
      </c>
      <c r="S14" s="48">
        <v>0</v>
      </c>
      <c r="T14" s="48">
        <v>10</v>
      </c>
      <c r="U14" s="48">
        <v>29</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6</v>
      </c>
      <c r="JS14" s="48">
        <v>18</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152</v>
      </c>
      <c r="C15" s="47" t="s">
        <v>153</v>
      </c>
      <c r="D15" s="48">
        <v>0</v>
      </c>
      <c r="E15" s="48">
        <v>0</v>
      </c>
      <c r="F15" s="48">
        <v>0</v>
      </c>
      <c r="G15" s="48">
        <v>0</v>
      </c>
      <c r="H15" s="48">
        <v>2</v>
      </c>
      <c r="I15" s="48">
        <v>8</v>
      </c>
      <c r="J15" s="48">
        <v>0</v>
      </c>
      <c r="K15" s="48">
        <v>0</v>
      </c>
      <c r="L15" s="48">
        <v>14</v>
      </c>
      <c r="M15" s="48">
        <v>39</v>
      </c>
      <c r="N15" s="48">
        <v>0</v>
      </c>
      <c r="O15" s="48">
        <v>0</v>
      </c>
      <c r="P15" s="48">
        <v>0</v>
      </c>
      <c r="Q15" s="48">
        <v>0</v>
      </c>
      <c r="R15" s="48">
        <v>0</v>
      </c>
      <c r="S15" s="48">
        <v>0</v>
      </c>
      <c r="T15" s="48">
        <v>32</v>
      </c>
      <c r="U15" s="48">
        <v>69</v>
      </c>
      <c r="V15" s="48">
        <v>0</v>
      </c>
      <c r="W15" s="48">
        <v>0</v>
      </c>
      <c r="X15" s="48">
        <v>0</v>
      </c>
      <c r="Y15" s="48">
        <v>0</v>
      </c>
      <c r="Z15" s="48">
        <v>0</v>
      </c>
      <c r="AA15" s="48">
        <v>0</v>
      </c>
      <c r="AB15" s="48">
        <f>AC15+AV15</f>
        <v>2</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2</v>
      </c>
      <c r="AW15" s="48">
        <f>SUM(AX15:BB15)</f>
        <v>0</v>
      </c>
      <c r="AX15" s="48">
        <v>0</v>
      </c>
      <c r="AY15" s="48">
        <v>0</v>
      </c>
      <c r="AZ15" s="48">
        <v>0</v>
      </c>
      <c r="BA15" s="48">
        <v>0</v>
      </c>
      <c r="BB15" s="48">
        <v>0</v>
      </c>
      <c r="BC15" s="48">
        <f>SUM(BD15:BH15)</f>
        <v>2</v>
      </c>
      <c r="BD15" s="48">
        <v>0</v>
      </c>
      <c r="BE15" s="48">
        <v>0</v>
      </c>
      <c r="BF15" s="48">
        <v>2</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6</v>
      </c>
      <c r="JS15" s="48">
        <v>18</v>
      </c>
      <c r="JT15" s="48">
        <v>0</v>
      </c>
      <c r="JU15" s="48">
        <v>0</v>
      </c>
      <c r="JV15" s="48">
        <v>0</v>
      </c>
      <c r="JW15" s="48">
        <v>0</v>
      </c>
      <c r="JX15" s="48">
        <v>0</v>
      </c>
      <c r="JY15" s="48">
        <v>0</v>
      </c>
      <c r="JZ15" s="48">
        <v>6</v>
      </c>
      <c r="KA15" s="48">
        <v>18</v>
      </c>
      <c r="KB15" s="48">
        <v>0</v>
      </c>
      <c r="KC15" s="48">
        <v>0</v>
      </c>
      <c r="KD15" s="48">
        <v>0</v>
      </c>
      <c r="KE15" s="48">
        <v>0</v>
      </c>
      <c r="KF15" s="48">
        <v>0</v>
      </c>
      <c r="KG15" s="48">
        <v>0</v>
      </c>
    </row>
    <row r="16" spans="1:293" ht="13.5" customHeight="1">
      <c r="A16" s="45" t="s">
        <v>126</v>
      </c>
      <c r="B16" s="46" t="s">
        <v>154</v>
      </c>
      <c r="C16" s="47" t="s">
        <v>155</v>
      </c>
      <c r="D16" s="48">
        <v>0</v>
      </c>
      <c r="E16" s="48">
        <v>0</v>
      </c>
      <c r="F16" s="48">
        <v>0</v>
      </c>
      <c r="G16" s="48">
        <v>0</v>
      </c>
      <c r="H16" s="48">
        <v>0</v>
      </c>
      <c r="I16" s="48">
        <v>0</v>
      </c>
      <c r="J16" s="48">
        <v>0</v>
      </c>
      <c r="K16" s="48">
        <v>0</v>
      </c>
      <c r="L16" s="48">
        <v>22</v>
      </c>
      <c r="M16" s="48">
        <v>48</v>
      </c>
      <c r="N16" s="48">
        <v>0</v>
      </c>
      <c r="O16" s="48">
        <v>0</v>
      </c>
      <c r="P16" s="48">
        <v>0</v>
      </c>
      <c r="Q16" s="48">
        <v>0</v>
      </c>
      <c r="R16" s="48">
        <v>0</v>
      </c>
      <c r="S16" s="48">
        <v>0</v>
      </c>
      <c r="T16" s="48">
        <v>39</v>
      </c>
      <c r="U16" s="48">
        <v>82</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1</v>
      </c>
      <c r="EE16" s="48">
        <v>1</v>
      </c>
      <c r="EF16" s="48">
        <v>0</v>
      </c>
      <c r="EG16" s="48">
        <v>0</v>
      </c>
      <c r="EH16" s="48">
        <v>0</v>
      </c>
      <c r="EI16" s="48">
        <v>5</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20</v>
      </c>
      <c r="EZ16" s="48">
        <v>0</v>
      </c>
      <c r="FA16" s="48">
        <v>0</v>
      </c>
      <c r="FB16" s="48">
        <v>3</v>
      </c>
      <c r="FC16" s="48">
        <v>0</v>
      </c>
      <c r="FD16" s="48" t="s">
        <v>156</v>
      </c>
      <c r="FE16" s="48">
        <v>9</v>
      </c>
      <c r="FF16" s="48">
        <v>0</v>
      </c>
      <c r="FG16" s="48">
        <v>0</v>
      </c>
      <c r="FH16" s="48" t="s">
        <v>138</v>
      </c>
      <c r="FI16" s="48"/>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2</v>
      </c>
      <c r="JS16" s="48">
        <v>7</v>
      </c>
      <c r="JT16" s="48">
        <v>0</v>
      </c>
      <c r="JU16" s="48"/>
      <c r="JV16" s="48">
        <v>0</v>
      </c>
      <c r="JW16" s="48">
        <v>0</v>
      </c>
      <c r="JX16" s="48">
        <v>0</v>
      </c>
      <c r="JY16" s="48">
        <v>0</v>
      </c>
      <c r="JZ16" s="48">
        <v>3</v>
      </c>
      <c r="KA16" s="48">
        <v>10</v>
      </c>
      <c r="KB16" s="48">
        <v>1</v>
      </c>
      <c r="KC16" s="48">
        <v>3</v>
      </c>
      <c r="KD16" s="48">
        <v>0</v>
      </c>
      <c r="KE16" s="48">
        <v>0</v>
      </c>
      <c r="KF16" s="48">
        <v>0</v>
      </c>
      <c r="KG16" s="48">
        <v>0</v>
      </c>
    </row>
    <row r="17" spans="1:293" ht="13.5" customHeight="1">
      <c r="A17" s="45" t="s">
        <v>126</v>
      </c>
      <c r="B17" s="46" t="s">
        <v>157</v>
      </c>
      <c r="C17" s="47" t="s">
        <v>158</v>
      </c>
      <c r="D17" s="48">
        <v>0</v>
      </c>
      <c r="E17" s="48">
        <v>0</v>
      </c>
      <c r="F17" s="48">
        <v>0</v>
      </c>
      <c r="G17" s="48">
        <v>0</v>
      </c>
      <c r="H17" s="48">
        <v>0</v>
      </c>
      <c r="I17" s="48">
        <v>0</v>
      </c>
      <c r="J17" s="48">
        <v>0</v>
      </c>
      <c r="K17" s="48">
        <v>0</v>
      </c>
      <c r="L17" s="48">
        <v>95</v>
      </c>
      <c r="M17" s="48">
        <v>236</v>
      </c>
      <c r="N17" s="48">
        <v>0</v>
      </c>
      <c r="O17" s="48">
        <v>0</v>
      </c>
      <c r="P17" s="48">
        <v>0</v>
      </c>
      <c r="Q17" s="48">
        <v>0</v>
      </c>
      <c r="R17" s="48">
        <v>0</v>
      </c>
      <c r="S17" s="48">
        <v>0</v>
      </c>
      <c r="T17" s="48">
        <v>226</v>
      </c>
      <c r="U17" s="48">
        <v>667</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23</v>
      </c>
      <c r="JS17" s="48">
        <v>78</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159</v>
      </c>
      <c r="C18" s="47" t="s">
        <v>160</v>
      </c>
      <c r="D18" s="48">
        <v>1</v>
      </c>
      <c r="E18" s="48">
        <v>2</v>
      </c>
      <c r="F18" s="48">
        <v>0</v>
      </c>
      <c r="G18" s="48">
        <v>0</v>
      </c>
      <c r="H18" s="48">
        <v>1</v>
      </c>
      <c r="I18" s="48">
        <v>2</v>
      </c>
      <c r="J18" s="48">
        <v>0</v>
      </c>
      <c r="K18" s="48">
        <v>0</v>
      </c>
      <c r="L18" s="48">
        <v>81</v>
      </c>
      <c r="M18" s="48">
        <v>193</v>
      </c>
      <c r="N18" s="48">
        <v>0</v>
      </c>
      <c r="O18" s="48">
        <v>0</v>
      </c>
      <c r="P18" s="48">
        <v>0</v>
      </c>
      <c r="Q18" s="48">
        <v>0</v>
      </c>
      <c r="R18" s="48">
        <v>0</v>
      </c>
      <c r="S18" s="48">
        <v>0</v>
      </c>
      <c r="T18" s="48">
        <v>284</v>
      </c>
      <c r="U18" s="48">
        <v>1232</v>
      </c>
      <c r="V18" s="48">
        <v>0</v>
      </c>
      <c r="W18" s="48">
        <v>0</v>
      </c>
      <c r="X18" s="48">
        <v>0</v>
      </c>
      <c r="Y18" s="48">
        <v>0</v>
      </c>
      <c r="Z18" s="48">
        <v>0</v>
      </c>
      <c r="AA18" s="48">
        <v>0</v>
      </c>
      <c r="AB18" s="48">
        <f>AC18+AV18</f>
        <v>2</v>
      </c>
      <c r="AC18" s="48">
        <f>AD18+AJ18+AP18</f>
        <v>1</v>
      </c>
      <c r="AD18" s="48">
        <f>SUM(AE18:AI18)</f>
        <v>0</v>
      </c>
      <c r="AE18" s="48">
        <v>0</v>
      </c>
      <c r="AF18" s="48">
        <v>0</v>
      </c>
      <c r="AG18" s="48">
        <v>0</v>
      </c>
      <c r="AH18" s="48">
        <v>0</v>
      </c>
      <c r="AI18" s="48">
        <v>0</v>
      </c>
      <c r="AJ18" s="48">
        <f>SUM(AK18:AO18)</f>
        <v>0</v>
      </c>
      <c r="AK18" s="48">
        <v>0</v>
      </c>
      <c r="AL18" s="48">
        <v>0</v>
      </c>
      <c r="AM18" s="48">
        <v>0</v>
      </c>
      <c r="AN18" s="48">
        <v>0</v>
      </c>
      <c r="AO18" s="48">
        <v>0</v>
      </c>
      <c r="AP18" s="48">
        <f>SUM(AQ18:AU18)</f>
        <v>1</v>
      </c>
      <c r="AQ18" s="48">
        <v>0</v>
      </c>
      <c r="AR18" s="48">
        <v>1</v>
      </c>
      <c r="AS18" s="48">
        <v>0</v>
      </c>
      <c r="AT18" s="48">
        <v>0</v>
      </c>
      <c r="AU18" s="48">
        <v>0</v>
      </c>
      <c r="AV18" s="48">
        <f>AW18+BC18+BI18+BO18+BU18</f>
        <v>1</v>
      </c>
      <c r="AW18" s="48">
        <f>SUM(AX18:BB18)</f>
        <v>0</v>
      </c>
      <c r="AX18" s="48">
        <v>0</v>
      </c>
      <c r="AY18" s="48">
        <v>0</v>
      </c>
      <c r="AZ18" s="48">
        <v>0</v>
      </c>
      <c r="BA18" s="48">
        <v>0</v>
      </c>
      <c r="BB18" s="48">
        <v>0</v>
      </c>
      <c r="BC18" s="48">
        <f>SUM(BD18:BH18)</f>
        <v>1</v>
      </c>
      <c r="BD18" s="48">
        <v>0</v>
      </c>
      <c r="BE18" s="48">
        <v>1</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31</v>
      </c>
      <c r="EA18" s="48">
        <v>57</v>
      </c>
      <c r="EB18" s="48">
        <v>96</v>
      </c>
      <c r="EC18" s="48">
        <v>1</v>
      </c>
      <c r="ED18" s="48">
        <v>16</v>
      </c>
      <c r="EE18" s="48">
        <v>14</v>
      </c>
      <c r="EF18" s="48">
        <v>0</v>
      </c>
      <c r="EG18" s="48">
        <v>0</v>
      </c>
      <c r="EH18" s="48">
        <v>0</v>
      </c>
      <c r="EI18" s="48">
        <v>0</v>
      </c>
      <c r="EJ18" s="73" t="s">
        <v>138</v>
      </c>
      <c r="EK18" s="73" t="s">
        <v>138</v>
      </c>
      <c r="EL18" s="48">
        <v>4</v>
      </c>
      <c r="EM18" s="73" t="s">
        <v>138</v>
      </c>
      <c r="EN18" s="73" t="s">
        <v>138</v>
      </c>
      <c r="EO18" s="48">
        <v>3</v>
      </c>
      <c r="EP18" s="73" t="s">
        <v>138</v>
      </c>
      <c r="EQ18" s="73" t="s">
        <v>138</v>
      </c>
      <c r="ER18" s="48">
        <v>0</v>
      </c>
      <c r="ES18" s="73" t="s">
        <v>138</v>
      </c>
      <c r="ET18" s="73" t="s">
        <v>138</v>
      </c>
      <c r="EU18" s="48">
        <v>0</v>
      </c>
      <c r="EV18" s="73" t="s">
        <v>138</v>
      </c>
      <c r="EW18" s="73" t="s">
        <v>138</v>
      </c>
      <c r="EX18" s="48">
        <v>25</v>
      </c>
      <c r="EY18" s="48">
        <v>79</v>
      </c>
      <c r="EZ18" s="48">
        <v>93</v>
      </c>
      <c r="FA18" s="48">
        <v>0</v>
      </c>
      <c r="FB18" s="48">
        <v>7</v>
      </c>
      <c r="FC18" s="48">
        <v>14</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21</v>
      </c>
      <c r="JS18" s="48">
        <v>61</v>
      </c>
      <c r="JT18" s="48">
        <v>0</v>
      </c>
      <c r="JU18" s="48">
        <v>0</v>
      </c>
      <c r="JV18" s="48">
        <v>0</v>
      </c>
      <c r="JW18" s="48">
        <v>0</v>
      </c>
      <c r="JX18" s="48">
        <v>0</v>
      </c>
      <c r="JY18" s="48">
        <v>0</v>
      </c>
      <c r="JZ18" s="48">
        <v>21</v>
      </c>
      <c r="KA18" s="48">
        <v>61</v>
      </c>
      <c r="KB18" s="48">
        <v>0</v>
      </c>
      <c r="KC18" s="48">
        <v>0</v>
      </c>
      <c r="KD18" s="48">
        <v>0</v>
      </c>
      <c r="KE18" s="48">
        <v>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15</v>
      </c>
      <c r="M19" s="48">
        <v>81</v>
      </c>
      <c r="N19" s="48">
        <v>0</v>
      </c>
      <c r="O19" s="48">
        <v>0</v>
      </c>
      <c r="P19" s="48">
        <v>0</v>
      </c>
      <c r="Q19" s="48">
        <v>0</v>
      </c>
      <c r="R19" s="48">
        <v>0</v>
      </c>
      <c r="S19" s="48">
        <v>0</v>
      </c>
      <c r="T19" s="48">
        <v>187</v>
      </c>
      <c r="U19" s="48">
        <v>1347</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1</v>
      </c>
      <c r="EV19" s="73" t="s">
        <v>138</v>
      </c>
      <c r="EW19" s="73" t="s">
        <v>138</v>
      </c>
      <c r="EX19" s="48">
        <v>0</v>
      </c>
      <c r="EY19" s="48">
        <v>0</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9</v>
      </c>
      <c r="JS19" s="48">
        <v>35</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163</v>
      </c>
      <c r="C20" s="47" t="s">
        <v>164</v>
      </c>
      <c r="D20" s="48">
        <v>0</v>
      </c>
      <c r="E20" s="48">
        <v>0</v>
      </c>
      <c r="F20" s="48">
        <v>0</v>
      </c>
      <c r="G20" s="48">
        <v>0</v>
      </c>
      <c r="H20" s="48">
        <v>0</v>
      </c>
      <c r="I20" s="48">
        <v>0</v>
      </c>
      <c r="J20" s="48">
        <v>0</v>
      </c>
      <c r="K20" s="48">
        <v>0</v>
      </c>
      <c r="L20" s="48">
        <v>39</v>
      </c>
      <c r="M20" s="48">
        <v>99</v>
      </c>
      <c r="N20" s="48">
        <v>0</v>
      </c>
      <c r="O20" s="48">
        <v>0</v>
      </c>
      <c r="P20" s="48">
        <v>0</v>
      </c>
      <c r="Q20" s="48">
        <v>0</v>
      </c>
      <c r="R20" s="48">
        <v>0</v>
      </c>
      <c r="S20" s="48">
        <v>0</v>
      </c>
      <c r="T20" s="48">
        <v>118</v>
      </c>
      <c r="U20" s="48">
        <v>339</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11</v>
      </c>
      <c r="JS20" s="48">
        <v>45</v>
      </c>
      <c r="JT20" s="48">
        <v>0</v>
      </c>
      <c r="JU20" s="48">
        <v>0</v>
      </c>
      <c r="JV20" s="48">
        <v>0</v>
      </c>
      <c r="JW20" s="48">
        <v>0</v>
      </c>
      <c r="JX20" s="48">
        <v>0</v>
      </c>
      <c r="JY20" s="48">
        <v>0</v>
      </c>
      <c r="JZ20" s="48">
        <v>11</v>
      </c>
      <c r="KA20" s="48">
        <v>45</v>
      </c>
      <c r="KB20" s="48">
        <v>0</v>
      </c>
      <c r="KC20" s="48">
        <v>0</v>
      </c>
      <c r="KD20" s="48">
        <v>0</v>
      </c>
      <c r="KE20" s="48">
        <v>0</v>
      </c>
      <c r="KF20" s="48">
        <v>0</v>
      </c>
      <c r="KG20" s="48">
        <v>0</v>
      </c>
    </row>
    <row r="21" spans="1:293" ht="13.5" customHeight="1">
      <c r="A21" s="45" t="s">
        <v>126</v>
      </c>
      <c r="B21" s="46" t="s">
        <v>165</v>
      </c>
      <c r="C21" s="47" t="s">
        <v>166</v>
      </c>
      <c r="D21" s="48">
        <v>1</v>
      </c>
      <c r="E21" s="48">
        <v>1</v>
      </c>
      <c r="F21" s="48">
        <v>0</v>
      </c>
      <c r="G21" s="48">
        <v>0</v>
      </c>
      <c r="H21" s="48">
        <v>0</v>
      </c>
      <c r="I21" s="48">
        <v>0</v>
      </c>
      <c r="J21" s="48">
        <v>0</v>
      </c>
      <c r="K21" s="48">
        <v>0</v>
      </c>
      <c r="L21" s="48">
        <v>63</v>
      </c>
      <c r="M21" s="48">
        <v>146</v>
      </c>
      <c r="N21" s="48">
        <v>0</v>
      </c>
      <c r="O21" s="48">
        <v>0</v>
      </c>
      <c r="P21" s="48">
        <v>0</v>
      </c>
      <c r="Q21" s="48">
        <v>0</v>
      </c>
      <c r="R21" s="48">
        <v>0</v>
      </c>
      <c r="S21" s="48">
        <v>0</v>
      </c>
      <c r="T21" s="48">
        <v>19</v>
      </c>
      <c r="U21" s="48">
        <v>89</v>
      </c>
      <c r="V21" s="48">
        <v>0</v>
      </c>
      <c r="W21" s="48">
        <v>0</v>
      </c>
      <c r="X21" s="48">
        <v>0</v>
      </c>
      <c r="Y21" s="48">
        <v>0</v>
      </c>
      <c r="Z21" s="48">
        <v>0</v>
      </c>
      <c r="AA21" s="48">
        <v>0</v>
      </c>
      <c r="AB21" s="48">
        <f>AC21+AV21</f>
        <v>1</v>
      </c>
      <c r="AC21" s="48">
        <f>AD21+AJ21+AP21</f>
        <v>1</v>
      </c>
      <c r="AD21" s="48">
        <f>SUM(AE21:AI21)</f>
        <v>0</v>
      </c>
      <c r="AE21" s="48">
        <v>0</v>
      </c>
      <c r="AF21" s="48">
        <v>0</v>
      </c>
      <c r="AG21" s="48">
        <v>0</v>
      </c>
      <c r="AH21" s="48">
        <v>0</v>
      </c>
      <c r="AI21" s="48">
        <v>0</v>
      </c>
      <c r="AJ21" s="48">
        <f>SUM(AK21:AO21)</f>
        <v>0</v>
      </c>
      <c r="AK21" s="48">
        <v>0</v>
      </c>
      <c r="AL21" s="48">
        <v>0</v>
      </c>
      <c r="AM21" s="48">
        <v>0</v>
      </c>
      <c r="AN21" s="48">
        <v>0</v>
      </c>
      <c r="AO21" s="48">
        <v>0</v>
      </c>
      <c r="AP21" s="48">
        <f>SUM(AQ21:AU21)</f>
        <v>1</v>
      </c>
      <c r="AQ21" s="48">
        <v>1</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1</v>
      </c>
      <c r="CB21" s="48">
        <f>CC21+CI21+CO21</f>
        <v>1</v>
      </c>
      <c r="CC21" s="48">
        <f>SUM(CD21:CH21)</f>
        <v>0</v>
      </c>
      <c r="CD21" s="48">
        <v>0</v>
      </c>
      <c r="CE21" s="48">
        <v>0</v>
      </c>
      <c r="CF21" s="48">
        <v>0</v>
      </c>
      <c r="CG21" s="48">
        <v>0</v>
      </c>
      <c r="CH21" s="48">
        <v>0</v>
      </c>
      <c r="CI21" s="48">
        <f>SUM(CJ21:CN21)</f>
        <v>0</v>
      </c>
      <c r="CJ21" s="48">
        <v>0</v>
      </c>
      <c r="CK21" s="48">
        <v>0</v>
      </c>
      <c r="CL21" s="48">
        <v>0</v>
      </c>
      <c r="CM21" s="48">
        <v>0</v>
      </c>
      <c r="CN21" s="48">
        <v>0</v>
      </c>
      <c r="CO21" s="48">
        <f>SUM(CP21:CT21)</f>
        <v>1</v>
      </c>
      <c r="CP21" s="48">
        <v>1</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2</v>
      </c>
      <c r="EA21" s="48">
        <v>30</v>
      </c>
      <c r="EB21" s="48">
        <v>3</v>
      </c>
      <c r="EC21" s="48">
        <v>0</v>
      </c>
      <c r="ED21" s="48">
        <v>5</v>
      </c>
      <c r="EE21" s="48">
        <v>1</v>
      </c>
      <c r="EF21" s="48">
        <v>0</v>
      </c>
      <c r="EG21" s="48">
        <v>1</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2</v>
      </c>
      <c r="EY21" s="48">
        <v>27</v>
      </c>
      <c r="EZ21" s="48">
        <v>0</v>
      </c>
      <c r="FA21" s="48">
        <v>1</v>
      </c>
      <c r="FB21" s="48">
        <v>11</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2</v>
      </c>
      <c r="GS21" s="48">
        <v>26</v>
      </c>
      <c r="GT21" s="48">
        <v>0</v>
      </c>
      <c r="GU21" s="48">
        <v>0</v>
      </c>
      <c r="GV21" s="48">
        <v>3</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2</v>
      </c>
      <c r="HQ21" s="48">
        <v>27</v>
      </c>
      <c r="HR21" s="48">
        <v>0</v>
      </c>
      <c r="HS21" s="48">
        <v>1</v>
      </c>
      <c r="HT21" s="48">
        <v>10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13</v>
      </c>
      <c r="JS21" s="48">
        <v>38</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193</v>
      </c>
      <c r="M22" s="48">
        <v>695</v>
      </c>
      <c r="N22" s="48">
        <v>0</v>
      </c>
      <c r="O22" s="48">
        <v>0</v>
      </c>
      <c r="P22" s="48">
        <v>0</v>
      </c>
      <c r="Q22" s="48">
        <v>0</v>
      </c>
      <c r="R22" s="48">
        <v>0</v>
      </c>
      <c r="S22" s="48">
        <v>0</v>
      </c>
      <c r="T22" s="48">
        <v>339</v>
      </c>
      <c r="U22" s="48">
        <v>1291</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38</v>
      </c>
      <c r="JS22" s="48">
        <v>168</v>
      </c>
      <c r="JT22" s="48">
        <v>0</v>
      </c>
      <c r="JU22" s="48">
        <v>0</v>
      </c>
      <c r="JV22" s="48">
        <v>0</v>
      </c>
      <c r="JW22" s="48">
        <v>0</v>
      </c>
      <c r="JX22" s="48">
        <v>0</v>
      </c>
      <c r="JY22" s="48">
        <v>0</v>
      </c>
      <c r="JZ22" s="48">
        <v>38</v>
      </c>
      <c r="KA22" s="48">
        <v>168</v>
      </c>
      <c r="KB22" s="48">
        <v>0</v>
      </c>
      <c r="KC22" s="48">
        <v>0</v>
      </c>
      <c r="KD22" s="48">
        <v>0</v>
      </c>
      <c r="KE22" s="48">
        <v>0</v>
      </c>
      <c r="KF22" s="48">
        <v>0</v>
      </c>
      <c r="KG22" s="48">
        <v>0</v>
      </c>
    </row>
    <row r="23" spans="1:293" ht="13.5" customHeight="1">
      <c r="A23" s="45" t="s">
        <v>126</v>
      </c>
      <c r="B23" s="46" t="s">
        <v>169</v>
      </c>
      <c r="C23" s="47" t="s">
        <v>170</v>
      </c>
      <c r="D23" s="48">
        <v>0</v>
      </c>
      <c r="E23" s="48">
        <v>0</v>
      </c>
      <c r="F23" s="48">
        <v>0</v>
      </c>
      <c r="G23" s="48">
        <v>0</v>
      </c>
      <c r="H23" s="48">
        <v>0</v>
      </c>
      <c r="I23" s="48">
        <v>0</v>
      </c>
      <c r="J23" s="48">
        <v>0</v>
      </c>
      <c r="K23" s="48">
        <v>0</v>
      </c>
      <c r="L23" s="48">
        <v>33</v>
      </c>
      <c r="M23" s="48">
        <v>80</v>
      </c>
      <c r="N23" s="48">
        <v>0</v>
      </c>
      <c r="O23" s="48">
        <v>0</v>
      </c>
      <c r="P23" s="48">
        <v>0</v>
      </c>
      <c r="Q23" s="48">
        <v>0</v>
      </c>
      <c r="R23" s="48">
        <v>0</v>
      </c>
      <c r="S23" s="48">
        <v>0</v>
      </c>
      <c r="T23" s="48">
        <v>6</v>
      </c>
      <c r="U23" s="48">
        <v>30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4</v>
      </c>
      <c r="JS23" s="48">
        <v>12</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171</v>
      </c>
      <c r="C24" s="47" t="s">
        <v>172</v>
      </c>
      <c r="D24" s="48">
        <v>0</v>
      </c>
      <c r="E24" s="48">
        <v>0</v>
      </c>
      <c r="F24" s="48">
        <v>0</v>
      </c>
      <c r="G24" s="48">
        <v>0</v>
      </c>
      <c r="H24" s="48">
        <v>1</v>
      </c>
      <c r="I24" s="48">
        <v>1</v>
      </c>
      <c r="J24" s="48">
        <v>0</v>
      </c>
      <c r="K24" s="48">
        <v>0</v>
      </c>
      <c r="L24" s="48">
        <v>73</v>
      </c>
      <c r="M24" s="48">
        <v>192</v>
      </c>
      <c r="N24" s="48">
        <v>3</v>
      </c>
      <c r="O24" s="48">
        <v>10</v>
      </c>
      <c r="P24" s="48">
        <v>10</v>
      </c>
      <c r="Q24" s="48">
        <v>92</v>
      </c>
      <c r="R24" s="48">
        <v>0</v>
      </c>
      <c r="S24" s="48">
        <v>0</v>
      </c>
      <c r="T24" s="48">
        <v>87</v>
      </c>
      <c r="U24" s="48">
        <v>339</v>
      </c>
      <c r="V24" s="48">
        <v>0</v>
      </c>
      <c r="W24" s="48">
        <v>0</v>
      </c>
      <c r="X24" s="48">
        <v>0</v>
      </c>
      <c r="Y24" s="48">
        <v>0</v>
      </c>
      <c r="Z24" s="48">
        <v>0</v>
      </c>
      <c r="AA24" s="48">
        <v>0</v>
      </c>
      <c r="AB24" s="48">
        <f>AC24+AV24</f>
        <v>1</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1</v>
      </c>
      <c r="AW24" s="48">
        <f>SUM(AX24:BB24)</f>
        <v>0</v>
      </c>
      <c r="AX24" s="48">
        <v>0</v>
      </c>
      <c r="AY24" s="48">
        <v>0</v>
      </c>
      <c r="AZ24" s="48">
        <v>0</v>
      </c>
      <c r="BA24" s="48">
        <v>0</v>
      </c>
      <c r="BB24" s="48">
        <v>0</v>
      </c>
      <c r="BC24" s="48">
        <f>SUM(BD24:BH24)</f>
        <v>1</v>
      </c>
      <c r="BD24" s="48">
        <v>0</v>
      </c>
      <c r="BE24" s="48">
        <v>1</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1</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1</v>
      </c>
      <c r="CV24" s="48">
        <f>SUM(CW24:DA24)</f>
        <v>0</v>
      </c>
      <c r="CW24" s="48">
        <v>0</v>
      </c>
      <c r="CX24" s="48">
        <v>0</v>
      </c>
      <c r="CY24" s="48">
        <v>0</v>
      </c>
      <c r="CZ24" s="48">
        <v>0</v>
      </c>
      <c r="DA24" s="48">
        <v>0</v>
      </c>
      <c r="DB24" s="48">
        <f>SUM(DC24:DG24)</f>
        <v>1</v>
      </c>
      <c r="DC24" s="48">
        <v>0</v>
      </c>
      <c r="DD24" s="48">
        <v>1</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1</v>
      </c>
      <c r="EA24" s="48">
        <v>0</v>
      </c>
      <c r="EB24" s="48">
        <v>0</v>
      </c>
      <c r="EC24" s="48">
        <v>0</v>
      </c>
      <c r="ED24" s="48">
        <v>0</v>
      </c>
      <c r="EE24" s="48">
        <v>0</v>
      </c>
      <c r="EF24" s="48">
        <v>0</v>
      </c>
      <c r="EG24" s="48">
        <v>0</v>
      </c>
      <c r="EH24" s="48">
        <v>0</v>
      </c>
      <c r="EI24" s="48">
        <v>5</v>
      </c>
      <c r="EJ24" s="73" t="s">
        <v>138</v>
      </c>
      <c r="EK24" s="73" t="s">
        <v>138</v>
      </c>
      <c r="EL24" s="48">
        <v>0</v>
      </c>
      <c r="EM24" s="73" t="s">
        <v>138</v>
      </c>
      <c r="EN24" s="73" t="s">
        <v>138</v>
      </c>
      <c r="EO24" s="48">
        <v>0</v>
      </c>
      <c r="EP24" s="73" t="s">
        <v>138</v>
      </c>
      <c r="EQ24" s="73" t="s">
        <v>138</v>
      </c>
      <c r="ER24" s="48">
        <v>0</v>
      </c>
      <c r="ES24" s="73" t="s">
        <v>138</v>
      </c>
      <c r="ET24" s="73" t="s">
        <v>138</v>
      </c>
      <c r="EU24" s="48">
        <v>8</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24</v>
      </c>
      <c r="JS24" s="48">
        <v>74</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173</v>
      </c>
      <c r="C25" s="47" t="s">
        <v>174</v>
      </c>
      <c r="D25" s="48">
        <v>0</v>
      </c>
      <c r="E25" s="48">
        <v>0</v>
      </c>
      <c r="F25" s="48">
        <v>0</v>
      </c>
      <c r="G25" s="48">
        <v>0</v>
      </c>
      <c r="H25" s="48">
        <v>0</v>
      </c>
      <c r="I25" s="48">
        <v>0</v>
      </c>
      <c r="J25" s="48">
        <v>0</v>
      </c>
      <c r="K25" s="48">
        <v>0</v>
      </c>
      <c r="L25" s="48">
        <v>33</v>
      </c>
      <c r="M25" s="48">
        <v>72</v>
      </c>
      <c r="N25" s="48"/>
      <c r="O25" s="48">
        <v>0</v>
      </c>
      <c r="P25" s="48">
        <v>0</v>
      </c>
      <c r="Q25" s="48">
        <v>0</v>
      </c>
      <c r="R25" s="48">
        <v>0</v>
      </c>
      <c r="S25" s="48">
        <v>0</v>
      </c>
      <c r="T25" s="48">
        <v>100</v>
      </c>
      <c r="U25" s="48">
        <v>451</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4</v>
      </c>
      <c r="JS25" s="48">
        <v>19</v>
      </c>
      <c r="JT25" s="48">
        <v>0</v>
      </c>
      <c r="JU25" s="48">
        <v>0</v>
      </c>
      <c r="JV25" s="48">
        <v>0</v>
      </c>
      <c r="JW25" s="48">
        <v>0</v>
      </c>
      <c r="JX25" s="48">
        <v>0</v>
      </c>
      <c r="JY25" s="48">
        <v>0</v>
      </c>
      <c r="JZ25" s="48">
        <v>4</v>
      </c>
      <c r="KA25" s="48">
        <v>19</v>
      </c>
      <c r="KB25" s="48">
        <v>0</v>
      </c>
      <c r="KC25" s="48">
        <v>0</v>
      </c>
      <c r="KD25" s="48">
        <v>0</v>
      </c>
      <c r="KE25" s="48">
        <v>0</v>
      </c>
      <c r="KF25" s="48">
        <v>0</v>
      </c>
      <c r="KG25" s="48">
        <v>0</v>
      </c>
    </row>
    <row r="26" spans="1:293" ht="13.5" customHeight="1">
      <c r="A26" s="45" t="s">
        <v>126</v>
      </c>
      <c r="B26" s="46" t="s">
        <v>175</v>
      </c>
      <c r="C26" s="47" t="s">
        <v>176</v>
      </c>
      <c r="D26" s="48">
        <v>0</v>
      </c>
      <c r="E26" s="48">
        <v>0</v>
      </c>
      <c r="F26" s="48">
        <v>0</v>
      </c>
      <c r="G26" s="48">
        <v>0</v>
      </c>
      <c r="H26" s="48">
        <v>0</v>
      </c>
      <c r="I26" s="48">
        <v>0</v>
      </c>
      <c r="J26" s="48">
        <v>0</v>
      </c>
      <c r="K26" s="48">
        <v>0</v>
      </c>
      <c r="L26" s="48">
        <v>22</v>
      </c>
      <c r="M26" s="48">
        <v>54</v>
      </c>
      <c r="N26" s="48">
        <v>0</v>
      </c>
      <c r="O26" s="48">
        <v>0</v>
      </c>
      <c r="P26" s="48">
        <v>0</v>
      </c>
      <c r="Q26" s="48">
        <v>0</v>
      </c>
      <c r="R26" s="48">
        <v>0</v>
      </c>
      <c r="S26" s="48">
        <v>0</v>
      </c>
      <c r="T26" s="48">
        <v>135</v>
      </c>
      <c r="U26" s="48">
        <v>648</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10</v>
      </c>
      <c r="EB26" s="48">
        <v>26</v>
      </c>
      <c r="EC26" s="48">
        <v>0</v>
      </c>
      <c r="ED26" s="48">
        <v>20</v>
      </c>
      <c r="EE26" s="48">
        <v>13</v>
      </c>
      <c r="EF26" s="48">
        <v>0</v>
      </c>
      <c r="EG26" s="48">
        <v>0</v>
      </c>
      <c r="EH26" s="48">
        <v>0</v>
      </c>
      <c r="EI26" s="48">
        <v>2</v>
      </c>
      <c r="EJ26" s="73" t="s">
        <v>138</v>
      </c>
      <c r="EK26" s="73" t="s">
        <v>138</v>
      </c>
      <c r="EL26" s="48">
        <v>0</v>
      </c>
      <c r="EM26" s="73" t="s">
        <v>138</v>
      </c>
      <c r="EN26" s="73" t="s">
        <v>138</v>
      </c>
      <c r="EO26" s="48">
        <v>1</v>
      </c>
      <c r="EP26" s="73" t="s">
        <v>138</v>
      </c>
      <c r="EQ26" s="73" t="s">
        <v>138</v>
      </c>
      <c r="ER26" s="48">
        <v>0</v>
      </c>
      <c r="ES26" s="73" t="s">
        <v>138</v>
      </c>
      <c r="ET26" s="73" t="s">
        <v>138</v>
      </c>
      <c r="EU26" s="48">
        <v>0</v>
      </c>
      <c r="EV26" s="73" t="s">
        <v>138</v>
      </c>
      <c r="EW26" s="73" t="s">
        <v>138</v>
      </c>
      <c r="EX26" s="48">
        <v>7</v>
      </c>
      <c r="EY26" s="48">
        <v>32</v>
      </c>
      <c r="EZ26" s="48">
        <v>0</v>
      </c>
      <c r="FA26" s="48">
        <v>1</v>
      </c>
      <c r="FB26" s="48">
        <v>6</v>
      </c>
      <c r="FC26" s="48">
        <v>8</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2</v>
      </c>
      <c r="GT26" s="48">
        <v>0</v>
      </c>
      <c r="GU26" s="48">
        <v>0</v>
      </c>
      <c r="GV26" s="48">
        <v>0</v>
      </c>
      <c r="GW26" s="48">
        <v>0</v>
      </c>
      <c r="GX26" s="48">
        <v>0</v>
      </c>
      <c r="GY26" s="48">
        <v>0</v>
      </c>
      <c r="GZ26" s="48">
        <v>0</v>
      </c>
      <c r="HA26" s="48">
        <v>1</v>
      </c>
      <c r="HB26" s="73" t="s">
        <v>138</v>
      </c>
      <c r="HC26" s="73" t="s">
        <v>138</v>
      </c>
      <c r="HD26" s="48">
        <v>0</v>
      </c>
      <c r="HE26" s="73" t="s">
        <v>138</v>
      </c>
      <c r="HF26" s="73" t="s">
        <v>138</v>
      </c>
      <c r="HG26" s="48">
        <v>1</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2</v>
      </c>
      <c r="JS26" s="48">
        <v>18</v>
      </c>
      <c r="JT26" s="48">
        <v>0</v>
      </c>
      <c r="JU26" s="48">
        <v>0</v>
      </c>
      <c r="JV26" s="48">
        <v>0</v>
      </c>
      <c r="JW26" s="48">
        <v>0</v>
      </c>
      <c r="JX26" s="48">
        <v>0</v>
      </c>
      <c r="JY26" s="48">
        <v>0</v>
      </c>
      <c r="JZ26" s="48">
        <v>10</v>
      </c>
      <c r="KA26" s="48">
        <v>59</v>
      </c>
      <c r="KB26" s="48">
        <v>0</v>
      </c>
      <c r="KC26" s="48">
        <v>0</v>
      </c>
      <c r="KD26" s="48">
        <v>0</v>
      </c>
      <c r="KE26" s="48">
        <v>0</v>
      </c>
      <c r="KF26" s="48">
        <v>0</v>
      </c>
      <c r="KG26" s="48">
        <v>0</v>
      </c>
    </row>
    <row r="27" spans="1:293" ht="13.5" customHeight="1">
      <c r="A27" s="45" t="s">
        <v>126</v>
      </c>
      <c r="B27" s="46" t="s">
        <v>177</v>
      </c>
      <c r="C27" s="47" t="s">
        <v>178</v>
      </c>
      <c r="D27" s="48">
        <v>0</v>
      </c>
      <c r="E27" s="48">
        <v>0</v>
      </c>
      <c r="F27" s="48">
        <v>0</v>
      </c>
      <c r="G27" s="48">
        <v>0</v>
      </c>
      <c r="H27" s="48">
        <v>0</v>
      </c>
      <c r="I27" s="48">
        <v>0</v>
      </c>
      <c r="J27" s="48">
        <v>0</v>
      </c>
      <c r="K27" s="48">
        <v>0</v>
      </c>
      <c r="L27" s="48">
        <v>20</v>
      </c>
      <c r="M27" s="48">
        <v>57</v>
      </c>
      <c r="N27" s="48">
        <v>0</v>
      </c>
      <c r="O27" s="48">
        <v>0</v>
      </c>
      <c r="P27" s="48">
        <v>0</v>
      </c>
      <c r="Q27" s="48">
        <v>0</v>
      </c>
      <c r="R27" s="48">
        <v>0</v>
      </c>
      <c r="S27" s="48">
        <v>0</v>
      </c>
      <c r="T27" s="48">
        <v>0</v>
      </c>
      <c r="U27" s="48">
        <v>0</v>
      </c>
      <c r="V27" s="48">
        <v>76</v>
      </c>
      <c r="W27" s="48">
        <v>243</v>
      </c>
      <c r="X27" s="48">
        <v>14</v>
      </c>
      <c r="Y27" s="48">
        <v>77</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11</v>
      </c>
      <c r="JS27" s="48">
        <v>35</v>
      </c>
      <c r="JT27" s="48">
        <v>0</v>
      </c>
      <c r="JU27" s="48">
        <v>0</v>
      </c>
      <c r="JV27" s="48">
        <v>0</v>
      </c>
      <c r="JW27" s="48">
        <v>0</v>
      </c>
      <c r="JX27" s="48">
        <v>0</v>
      </c>
      <c r="JY27" s="48">
        <v>0</v>
      </c>
      <c r="JZ27" s="48">
        <v>0</v>
      </c>
      <c r="KA27" s="48">
        <v>0</v>
      </c>
      <c r="KB27" s="48">
        <v>0</v>
      </c>
      <c r="KC27" s="48">
        <v>0</v>
      </c>
      <c r="KD27" s="48">
        <v>0</v>
      </c>
      <c r="KE27" s="48">
        <v>0</v>
      </c>
      <c r="KF27" s="48">
        <v>0</v>
      </c>
      <c r="KG27" s="48">
        <v>0</v>
      </c>
    </row>
    <row r="28" spans="1:293" ht="13.5" customHeight="1">
      <c r="A28" s="45" t="s">
        <v>126</v>
      </c>
      <c r="B28" s="46" t="s">
        <v>179</v>
      </c>
      <c r="C28" s="47" t="s">
        <v>180</v>
      </c>
      <c r="D28" s="48">
        <v>0</v>
      </c>
      <c r="E28" s="48">
        <v>0</v>
      </c>
      <c r="F28" s="48">
        <v>0</v>
      </c>
      <c r="G28" s="48">
        <v>0</v>
      </c>
      <c r="H28" s="48">
        <v>0</v>
      </c>
      <c r="I28" s="48">
        <v>0</v>
      </c>
      <c r="J28" s="48">
        <v>0</v>
      </c>
      <c r="K28" s="48">
        <v>0</v>
      </c>
      <c r="L28" s="48">
        <v>13</v>
      </c>
      <c r="M28" s="48">
        <v>29</v>
      </c>
      <c r="N28" s="48">
        <v>1</v>
      </c>
      <c r="O28" s="48">
        <v>4</v>
      </c>
      <c r="P28" s="48">
        <v>0</v>
      </c>
      <c r="Q28" s="48">
        <v>0</v>
      </c>
      <c r="R28" s="48">
        <v>0</v>
      </c>
      <c r="S28" s="48">
        <v>0</v>
      </c>
      <c r="T28" s="48">
        <v>51</v>
      </c>
      <c r="U28" s="48">
        <v>221</v>
      </c>
      <c r="V28" s="48">
        <v>1</v>
      </c>
      <c r="W28" s="48">
        <v>3</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10</v>
      </c>
      <c r="EA28" s="48">
        <v>13</v>
      </c>
      <c r="EB28" s="48">
        <v>7</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3</v>
      </c>
      <c r="EY28" s="48">
        <v>10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3</v>
      </c>
      <c r="KA28" s="48">
        <v>9</v>
      </c>
      <c r="KB28" s="48">
        <v>0</v>
      </c>
      <c r="KC28" s="48">
        <v>0</v>
      </c>
      <c r="KD28" s="48">
        <v>0</v>
      </c>
      <c r="KE28" s="48">
        <v>0</v>
      </c>
      <c r="KF28" s="48">
        <v>0</v>
      </c>
      <c r="KG28" s="48">
        <v>0</v>
      </c>
    </row>
    <row r="29" spans="1:293" ht="13.5" customHeight="1">
      <c r="A29" s="45" t="s">
        <v>126</v>
      </c>
      <c r="B29" s="46" t="s">
        <v>181</v>
      </c>
      <c r="C29" s="47" t="s">
        <v>182</v>
      </c>
      <c r="D29" s="48">
        <v>0</v>
      </c>
      <c r="E29" s="48">
        <v>0</v>
      </c>
      <c r="F29" s="48">
        <v>0</v>
      </c>
      <c r="G29" s="48">
        <v>0</v>
      </c>
      <c r="H29" s="48">
        <v>0</v>
      </c>
      <c r="I29" s="48">
        <v>0</v>
      </c>
      <c r="J29" s="48">
        <v>0</v>
      </c>
      <c r="K29" s="48">
        <v>0</v>
      </c>
      <c r="L29" s="48">
        <v>7</v>
      </c>
      <c r="M29" s="48">
        <v>14</v>
      </c>
      <c r="N29" s="48">
        <v>0</v>
      </c>
      <c r="O29" s="48"/>
      <c r="P29" s="48">
        <v>0</v>
      </c>
      <c r="Q29" s="48">
        <v>0</v>
      </c>
      <c r="R29" s="48">
        <v>0</v>
      </c>
      <c r="S29" s="48">
        <v>0</v>
      </c>
      <c r="T29" s="48">
        <v>33</v>
      </c>
      <c r="U29" s="48">
        <v>74</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11</v>
      </c>
      <c r="JS29" s="48">
        <v>33</v>
      </c>
      <c r="JT29" s="48">
        <v>0</v>
      </c>
      <c r="JU29" s="48">
        <v>0</v>
      </c>
      <c r="JV29" s="48">
        <v>0</v>
      </c>
      <c r="JW29" s="48">
        <v>0</v>
      </c>
      <c r="JX29" s="48">
        <v>0</v>
      </c>
      <c r="JY29" s="48">
        <v>0</v>
      </c>
      <c r="JZ29" s="48">
        <v>11</v>
      </c>
      <c r="KA29" s="48">
        <v>33</v>
      </c>
      <c r="KB29" s="48">
        <v>0</v>
      </c>
      <c r="KC29" s="48">
        <v>0</v>
      </c>
      <c r="KD29" s="48">
        <v>0</v>
      </c>
      <c r="KE29" s="48">
        <v>0</v>
      </c>
      <c r="KF29" s="48">
        <v>0</v>
      </c>
      <c r="KG29" s="48">
        <v>0</v>
      </c>
    </row>
    <row r="30" spans="1:293" ht="13.5" customHeight="1">
      <c r="A30" s="45" t="s">
        <v>126</v>
      </c>
      <c r="B30" s="46" t="s">
        <v>183</v>
      </c>
      <c r="C30" s="47" t="s">
        <v>184</v>
      </c>
      <c r="D30" s="48">
        <v>0</v>
      </c>
      <c r="E30" s="48">
        <v>0</v>
      </c>
      <c r="F30" s="48">
        <v>0</v>
      </c>
      <c r="G30" s="48">
        <v>0</v>
      </c>
      <c r="H30" s="48">
        <v>0</v>
      </c>
      <c r="I30" s="48">
        <v>0</v>
      </c>
      <c r="J30" s="48">
        <v>0</v>
      </c>
      <c r="K30" s="48">
        <v>0</v>
      </c>
      <c r="L30" s="48">
        <v>14</v>
      </c>
      <c r="M30" s="48">
        <v>29</v>
      </c>
      <c r="N30" s="48">
        <v>0</v>
      </c>
      <c r="O30" s="48">
        <v>0</v>
      </c>
      <c r="P30" s="48">
        <v>0</v>
      </c>
      <c r="Q30" s="48">
        <v>0</v>
      </c>
      <c r="R30" s="48">
        <v>0</v>
      </c>
      <c r="S30" s="48">
        <v>0</v>
      </c>
      <c r="T30" s="48">
        <v>28</v>
      </c>
      <c r="U30" s="48">
        <v>71</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3</v>
      </c>
      <c r="JS30" s="48">
        <v>9</v>
      </c>
      <c r="JT30" s="48">
        <v>0</v>
      </c>
      <c r="JU30" s="48">
        <v>0</v>
      </c>
      <c r="JV30" s="48">
        <v>0</v>
      </c>
      <c r="JW30" s="48">
        <v>0</v>
      </c>
      <c r="JX30" s="48">
        <v>0</v>
      </c>
      <c r="JY30" s="48">
        <v>0</v>
      </c>
      <c r="JZ30" s="48">
        <v>5</v>
      </c>
      <c r="KA30" s="48">
        <v>15</v>
      </c>
      <c r="KB30" s="48">
        <v>0</v>
      </c>
      <c r="KC30" s="48">
        <v>0</v>
      </c>
      <c r="KD30" s="48">
        <v>0</v>
      </c>
      <c r="KE30" s="48">
        <v>0</v>
      </c>
      <c r="KF30" s="48">
        <v>0</v>
      </c>
      <c r="KG30" s="48">
        <v>0</v>
      </c>
    </row>
    <row r="31" spans="1:293" ht="13.5" customHeight="1">
      <c r="A31" s="45" t="s">
        <v>126</v>
      </c>
      <c r="B31" s="46" t="s">
        <v>185</v>
      </c>
      <c r="C31" s="47" t="s">
        <v>186</v>
      </c>
      <c r="D31" s="48">
        <v>0</v>
      </c>
      <c r="E31" s="48">
        <v>0</v>
      </c>
      <c r="F31" s="48">
        <v>1</v>
      </c>
      <c r="G31" s="48">
        <v>2</v>
      </c>
      <c r="H31" s="48">
        <v>2</v>
      </c>
      <c r="I31" s="48">
        <v>3</v>
      </c>
      <c r="J31" s="48">
        <v>0</v>
      </c>
      <c r="K31" s="48">
        <v>0</v>
      </c>
      <c r="L31" s="48">
        <v>28</v>
      </c>
      <c r="M31" s="48">
        <v>34</v>
      </c>
      <c r="N31" s="48">
        <v>0</v>
      </c>
      <c r="O31" s="48">
        <v>0</v>
      </c>
      <c r="P31" s="48">
        <v>0</v>
      </c>
      <c r="Q31" s="48">
        <v>0</v>
      </c>
      <c r="R31" s="48">
        <v>0</v>
      </c>
      <c r="S31" s="48">
        <v>0</v>
      </c>
      <c r="T31" s="48">
        <v>5</v>
      </c>
      <c r="U31" s="48">
        <v>12</v>
      </c>
      <c r="V31" s="48">
        <v>2</v>
      </c>
      <c r="W31" s="48">
        <v>5</v>
      </c>
      <c r="X31" s="48">
        <v>0</v>
      </c>
      <c r="Y31" s="48">
        <v>0</v>
      </c>
      <c r="Z31" s="48">
        <v>0</v>
      </c>
      <c r="AA31" s="48">
        <v>0</v>
      </c>
      <c r="AB31" s="48">
        <f>AC31+AV31</f>
        <v>3</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3</v>
      </c>
      <c r="AW31" s="48">
        <f>SUM(AX31:BB31)</f>
        <v>1</v>
      </c>
      <c r="AX31" s="48">
        <v>0</v>
      </c>
      <c r="AY31" s="48">
        <v>1</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2</v>
      </c>
      <c r="BV31" s="48">
        <v>1</v>
      </c>
      <c r="BW31" s="48">
        <v>1</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10</v>
      </c>
      <c r="EB31" s="48">
        <v>0</v>
      </c>
      <c r="EC31" s="48">
        <v>0</v>
      </c>
      <c r="ED31" s="48">
        <v>0</v>
      </c>
      <c r="EE31" s="48">
        <v>0</v>
      </c>
      <c r="EF31" s="48">
        <v>0</v>
      </c>
      <c r="EG31" s="48">
        <v>2</v>
      </c>
      <c r="EH31" s="48">
        <v>0</v>
      </c>
      <c r="EI31" s="48">
        <v>0</v>
      </c>
      <c r="EJ31" s="73" t="s">
        <v>138</v>
      </c>
      <c r="EK31" s="73" t="s">
        <v>138</v>
      </c>
      <c r="EL31" s="48">
        <v>0</v>
      </c>
      <c r="EM31" s="73" t="s">
        <v>138</v>
      </c>
      <c r="EN31" s="73" t="s">
        <v>138</v>
      </c>
      <c r="EO31" s="48">
        <v>1</v>
      </c>
      <c r="EP31" s="73" t="s">
        <v>138</v>
      </c>
      <c r="EQ31" s="73" t="s">
        <v>138</v>
      </c>
      <c r="ER31" s="48">
        <v>0</v>
      </c>
      <c r="ES31" s="73" t="s">
        <v>138</v>
      </c>
      <c r="ET31" s="73" t="s">
        <v>138</v>
      </c>
      <c r="EU31" s="48">
        <v>0</v>
      </c>
      <c r="EV31" s="73" t="s">
        <v>138</v>
      </c>
      <c r="EW31" s="73" t="s">
        <v>138</v>
      </c>
      <c r="EX31" s="48">
        <v>0</v>
      </c>
      <c r="EY31" s="48">
        <v>16</v>
      </c>
      <c r="EZ31" s="48">
        <v>0</v>
      </c>
      <c r="FA31" s="48">
        <v>0</v>
      </c>
      <c r="FB31" s="48">
        <v>5</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2</v>
      </c>
      <c r="JS31" s="48">
        <v>4</v>
      </c>
      <c r="JT31" s="48">
        <v>0</v>
      </c>
      <c r="JU31" s="48">
        <v>0</v>
      </c>
      <c r="JV31" s="48">
        <v>0</v>
      </c>
      <c r="JW31" s="48">
        <v>0</v>
      </c>
      <c r="JX31" s="48">
        <v>0</v>
      </c>
      <c r="JY31" s="48">
        <v>0</v>
      </c>
      <c r="JZ31" s="48">
        <v>4</v>
      </c>
      <c r="KA31" s="48">
        <v>16</v>
      </c>
      <c r="KB31" s="48">
        <v>0</v>
      </c>
      <c r="KC31" s="48">
        <v>0</v>
      </c>
      <c r="KD31" s="48">
        <v>0</v>
      </c>
      <c r="KE31" s="48">
        <v>0</v>
      </c>
      <c r="KF31" s="48">
        <v>0</v>
      </c>
      <c r="KG31" s="48">
        <v>0</v>
      </c>
    </row>
    <row r="32" spans="1:293" ht="13.5" customHeight="1">
      <c r="A32" s="45" t="s">
        <v>126</v>
      </c>
      <c r="B32" s="46" t="s">
        <v>187</v>
      </c>
      <c r="C32" s="47" t="s">
        <v>188</v>
      </c>
      <c r="D32" s="48">
        <v>0</v>
      </c>
      <c r="E32" s="48">
        <v>0</v>
      </c>
      <c r="F32" s="48">
        <v>0</v>
      </c>
      <c r="G32" s="48">
        <v>0</v>
      </c>
      <c r="H32" s="48">
        <v>0</v>
      </c>
      <c r="I32" s="48">
        <v>0</v>
      </c>
      <c r="J32" s="48">
        <v>0</v>
      </c>
      <c r="K32" s="48">
        <v>0</v>
      </c>
      <c r="L32" s="48">
        <v>14</v>
      </c>
      <c r="M32" s="48">
        <v>8</v>
      </c>
      <c r="N32" s="48">
        <v>2</v>
      </c>
      <c r="O32" s="48">
        <v>5</v>
      </c>
      <c r="P32" s="48">
        <v>0</v>
      </c>
      <c r="Q32" s="48">
        <v>0</v>
      </c>
      <c r="R32" s="48">
        <v>0</v>
      </c>
      <c r="S32" s="48">
        <v>0</v>
      </c>
      <c r="T32" s="48">
        <v>5</v>
      </c>
      <c r="U32" s="48">
        <v>3</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3</v>
      </c>
      <c r="EB32" s="48">
        <v>1</v>
      </c>
      <c r="EC32" s="48">
        <v>0</v>
      </c>
      <c r="ED32" s="48">
        <v>4</v>
      </c>
      <c r="EE32" s="48">
        <v>3</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1</v>
      </c>
      <c r="EY32" s="48">
        <v>6</v>
      </c>
      <c r="EZ32" s="48">
        <v>0</v>
      </c>
      <c r="FA32" s="48">
        <v>1</v>
      </c>
      <c r="FB32" s="48">
        <v>1</v>
      </c>
      <c r="FC32" s="48">
        <v>0</v>
      </c>
      <c r="FD32" s="48" t="s">
        <v>156</v>
      </c>
      <c r="FE32" s="48">
        <v>0</v>
      </c>
      <c r="FF32" s="48">
        <v>4</v>
      </c>
      <c r="FG32" s="48">
        <v>0</v>
      </c>
      <c r="FH32" s="48" t="s">
        <v>189</v>
      </c>
      <c r="FI32" s="48">
        <v>0</v>
      </c>
      <c r="FJ32" s="48">
        <v>5</v>
      </c>
      <c r="FK32" s="48">
        <v>1</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1</v>
      </c>
      <c r="JS32" s="48">
        <v>3</v>
      </c>
      <c r="JT32" s="48">
        <v>0</v>
      </c>
      <c r="JU32" s="48">
        <v>0</v>
      </c>
      <c r="JV32" s="48">
        <v>0</v>
      </c>
      <c r="JW32" s="48">
        <v>0</v>
      </c>
      <c r="JX32" s="48">
        <v>0</v>
      </c>
      <c r="JY32" s="48">
        <v>0</v>
      </c>
      <c r="JZ32" s="48">
        <v>1</v>
      </c>
      <c r="KA32" s="48">
        <v>2</v>
      </c>
      <c r="KB32" s="48">
        <v>0</v>
      </c>
      <c r="KC32" s="48">
        <v>0</v>
      </c>
      <c r="KD32" s="48">
        <v>0</v>
      </c>
      <c r="KE32" s="48">
        <v>0</v>
      </c>
      <c r="KF32" s="48">
        <v>0</v>
      </c>
      <c r="KG32" s="48">
        <v>0</v>
      </c>
    </row>
    <row r="33" spans="1:293" ht="13.5" customHeight="1">
      <c r="A33" s="45" t="s">
        <v>126</v>
      </c>
      <c r="B33" s="46" t="s">
        <v>190</v>
      </c>
      <c r="C33" s="47" t="s">
        <v>191</v>
      </c>
      <c r="D33" s="48">
        <v>0</v>
      </c>
      <c r="E33" s="48">
        <v>0</v>
      </c>
      <c r="F33" s="48">
        <v>0</v>
      </c>
      <c r="G33" s="48">
        <v>0</v>
      </c>
      <c r="H33" s="48">
        <v>0</v>
      </c>
      <c r="I33" s="48">
        <v>0</v>
      </c>
      <c r="J33" s="48">
        <v>0</v>
      </c>
      <c r="K33" s="48">
        <v>0</v>
      </c>
      <c r="L33" s="48">
        <v>49</v>
      </c>
      <c r="M33" s="48">
        <v>161</v>
      </c>
      <c r="N33" s="48">
        <v>0</v>
      </c>
      <c r="O33" s="48">
        <v>0</v>
      </c>
      <c r="P33" s="48">
        <v>0</v>
      </c>
      <c r="Q33" s="48">
        <v>0</v>
      </c>
      <c r="R33" s="48">
        <v>0</v>
      </c>
      <c r="S33" s="48">
        <v>0</v>
      </c>
      <c r="T33" s="48">
        <v>168</v>
      </c>
      <c r="U33" s="48">
        <v>1014</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1</v>
      </c>
      <c r="EA33" s="48">
        <v>8</v>
      </c>
      <c r="EB33" s="48">
        <v>21</v>
      </c>
      <c r="EC33" s="48">
        <v>0</v>
      </c>
      <c r="ED33" s="48">
        <v>1</v>
      </c>
      <c r="EE33" s="48">
        <v>0</v>
      </c>
      <c r="EF33" s="48">
        <v>0</v>
      </c>
      <c r="EG33" s="48">
        <v>1</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8</v>
      </c>
      <c r="EZ33" s="48">
        <v>0</v>
      </c>
      <c r="FA33" s="48">
        <v>0</v>
      </c>
      <c r="FB33" s="48">
        <v>0</v>
      </c>
      <c r="FC33" s="48">
        <v>0</v>
      </c>
      <c r="FD33" s="48" t="s">
        <v>156</v>
      </c>
      <c r="FE33" s="48">
        <v>13</v>
      </c>
      <c r="FF33" s="48">
        <v>7</v>
      </c>
      <c r="FG33" s="48">
        <v>10</v>
      </c>
      <c r="FH33" s="48" t="s">
        <v>192</v>
      </c>
      <c r="FI33" s="48">
        <v>0</v>
      </c>
      <c r="FJ33" s="48">
        <v>1</v>
      </c>
      <c r="FK33" s="48">
        <v>0</v>
      </c>
      <c r="FL33" s="48" t="s">
        <v>193</v>
      </c>
      <c r="FM33" s="48">
        <v>2</v>
      </c>
      <c r="FN33" s="48">
        <v>0</v>
      </c>
      <c r="FO33" s="48">
        <v>0</v>
      </c>
      <c r="FP33" s="48" t="s">
        <v>194</v>
      </c>
      <c r="FQ33" s="48">
        <v>0</v>
      </c>
      <c r="FR33" s="48">
        <v>2</v>
      </c>
      <c r="FS33" s="48">
        <v>0</v>
      </c>
      <c r="FT33" s="48" t="s">
        <v>195</v>
      </c>
      <c r="FU33" s="48">
        <v>0</v>
      </c>
      <c r="FV33" s="48">
        <v>0</v>
      </c>
      <c r="FW33" s="48">
        <v>2</v>
      </c>
      <c r="FX33" s="48" t="s">
        <v>196</v>
      </c>
      <c r="FY33" s="48">
        <v>0</v>
      </c>
      <c r="FZ33" s="48">
        <v>0</v>
      </c>
      <c r="GA33" s="48">
        <v>2</v>
      </c>
      <c r="GB33" s="48" t="s">
        <v>197</v>
      </c>
      <c r="GC33" s="48">
        <v>1</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16</v>
      </c>
      <c r="KA33" s="48">
        <v>98</v>
      </c>
      <c r="KB33" s="48">
        <v>0</v>
      </c>
      <c r="KC33" s="48">
        <v>0</v>
      </c>
      <c r="KD33" s="48">
        <v>0</v>
      </c>
      <c r="KE33" s="48">
        <v>0</v>
      </c>
      <c r="KF33" s="48">
        <v>0</v>
      </c>
      <c r="KG33" s="48">
        <v>0</v>
      </c>
    </row>
    <row r="34" spans="1:293" ht="13.5" customHeight="1">
      <c r="A34" s="45" t="s">
        <v>126</v>
      </c>
      <c r="B34" s="46" t="s">
        <v>198</v>
      </c>
      <c r="C34" s="47" t="s">
        <v>199</v>
      </c>
      <c r="D34" s="48">
        <v>0</v>
      </c>
      <c r="E34" s="48">
        <v>0</v>
      </c>
      <c r="F34" s="48">
        <v>0</v>
      </c>
      <c r="G34" s="48">
        <v>0</v>
      </c>
      <c r="H34" s="48">
        <v>0</v>
      </c>
      <c r="I34" s="48">
        <v>0</v>
      </c>
      <c r="J34" s="48">
        <v>0</v>
      </c>
      <c r="K34" s="48">
        <v>0</v>
      </c>
      <c r="L34" s="48">
        <v>3</v>
      </c>
      <c r="M34" s="48">
        <v>8</v>
      </c>
      <c r="N34" s="48">
        <v>0</v>
      </c>
      <c r="O34" s="48">
        <v>0</v>
      </c>
      <c r="P34" s="48">
        <v>0</v>
      </c>
      <c r="Q34" s="48">
        <v>0</v>
      </c>
      <c r="R34" s="48">
        <v>0</v>
      </c>
      <c r="S34" s="48">
        <v>0</v>
      </c>
      <c r="T34" s="48">
        <v>9</v>
      </c>
      <c r="U34" s="48">
        <v>20</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5</v>
      </c>
      <c r="EA34" s="48">
        <v>8</v>
      </c>
      <c r="EB34" s="48">
        <v>10</v>
      </c>
      <c r="EC34" s="48">
        <v>0</v>
      </c>
      <c r="ED34" s="48">
        <v>4</v>
      </c>
      <c r="EE34" s="48">
        <v>2</v>
      </c>
      <c r="EF34" s="48">
        <v>0</v>
      </c>
      <c r="EG34" s="48">
        <v>4</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4</v>
      </c>
      <c r="JS34" s="48">
        <v>15</v>
      </c>
      <c r="JT34" s="48">
        <v>0</v>
      </c>
      <c r="JU34" s="48">
        <v>0</v>
      </c>
      <c r="JV34" s="48">
        <v>0</v>
      </c>
      <c r="JW34" s="48">
        <v>0</v>
      </c>
      <c r="JX34" s="48">
        <v>0</v>
      </c>
      <c r="JY34" s="48">
        <v>0</v>
      </c>
      <c r="JZ34" s="48">
        <v>3</v>
      </c>
      <c r="KA34" s="48">
        <v>12</v>
      </c>
      <c r="KB34" s="48">
        <v>0</v>
      </c>
      <c r="KC34" s="48">
        <v>0</v>
      </c>
      <c r="KD34" s="48">
        <v>0</v>
      </c>
      <c r="KE34" s="48">
        <v>0</v>
      </c>
      <c r="KF34" s="48">
        <v>0</v>
      </c>
      <c r="KG34" s="48">
        <v>0</v>
      </c>
    </row>
    <row r="35" spans="1:293" ht="13.5" customHeight="1">
      <c r="A35" s="45" t="s">
        <v>126</v>
      </c>
      <c r="B35" s="46" t="s">
        <v>200</v>
      </c>
      <c r="C35" s="47" t="s">
        <v>201</v>
      </c>
      <c r="D35" s="48">
        <v>0</v>
      </c>
      <c r="E35" s="48">
        <v>0</v>
      </c>
      <c r="F35" s="48">
        <v>0</v>
      </c>
      <c r="G35" s="48">
        <v>0</v>
      </c>
      <c r="H35" s="48">
        <v>0</v>
      </c>
      <c r="I35" s="48">
        <v>0</v>
      </c>
      <c r="J35" s="48">
        <v>0</v>
      </c>
      <c r="K35" s="48">
        <v>0</v>
      </c>
      <c r="L35" s="48">
        <v>3</v>
      </c>
      <c r="M35" s="48">
        <v>8</v>
      </c>
      <c r="N35" s="48">
        <v>0</v>
      </c>
      <c r="O35" s="48">
        <v>0</v>
      </c>
      <c r="P35" s="48">
        <v>0</v>
      </c>
      <c r="Q35" s="48">
        <v>0</v>
      </c>
      <c r="R35" s="48">
        <v>0</v>
      </c>
      <c r="S35" s="48">
        <v>0</v>
      </c>
      <c r="T35" s="48">
        <v>72</v>
      </c>
      <c r="U35" s="48">
        <v>191</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9</v>
      </c>
      <c r="KA35" s="48">
        <v>42</v>
      </c>
      <c r="KB35" s="48">
        <v>0</v>
      </c>
      <c r="KC35" s="48">
        <v>0</v>
      </c>
      <c r="KD35" s="48">
        <v>0</v>
      </c>
      <c r="KE35" s="48">
        <v>0</v>
      </c>
      <c r="KF35" s="48">
        <v>0</v>
      </c>
      <c r="KG35" s="48">
        <v>0</v>
      </c>
    </row>
    <row r="36" spans="1:293" ht="13.5" customHeight="1">
      <c r="A36" s="45" t="s">
        <v>126</v>
      </c>
      <c r="B36" s="46" t="s">
        <v>202</v>
      </c>
      <c r="C36" s="47" t="s">
        <v>203</v>
      </c>
      <c r="D36" s="48">
        <v>0</v>
      </c>
      <c r="E36" s="48">
        <v>0</v>
      </c>
      <c r="F36" s="48">
        <v>0</v>
      </c>
      <c r="G36" s="48">
        <v>0</v>
      </c>
      <c r="H36" s="48">
        <v>0</v>
      </c>
      <c r="I36" s="48">
        <v>0</v>
      </c>
      <c r="J36" s="48">
        <v>0</v>
      </c>
      <c r="K36" s="48">
        <v>0</v>
      </c>
      <c r="L36" s="48">
        <v>5</v>
      </c>
      <c r="M36" s="48">
        <v>13</v>
      </c>
      <c r="N36" s="48">
        <v>8</v>
      </c>
      <c r="O36" s="48">
        <v>30</v>
      </c>
      <c r="P36" s="48">
        <v>0</v>
      </c>
      <c r="Q36" s="48">
        <v>0</v>
      </c>
      <c r="R36" s="48">
        <v>0</v>
      </c>
      <c r="S36" s="48">
        <v>0</v>
      </c>
      <c r="T36" s="48">
        <v>21</v>
      </c>
      <c r="U36" s="48">
        <v>55</v>
      </c>
      <c r="V36" s="48">
        <v>76</v>
      </c>
      <c r="W36" s="48">
        <v>299</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2</v>
      </c>
      <c r="EY36" s="48">
        <v>24</v>
      </c>
      <c r="EZ36" s="48">
        <v>0</v>
      </c>
      <c r="FA36" s="48">
        <v>1</v>
      </c>
      <c r="FB36" s="48">
        <v>5</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6</v>
      </c>
      <c r="KA36" s="48">
        <v>20</v>
      </c>
      <c r="KB36" s="48">
        <v>0</v>
      </c>
      <c r="KC36" s="48">
        <v>0</v>
      </c>
      <c r="KD36" s="48">
        <v>0</v>
      </c>
      <c r="KE36" s="48">
        <v>0</v>
      </c>
      <c r="KF36" s="48">
        <v>0</v>
      </c>
      <c r="KG36" s="48">
        <v>0</v>
      </c>
    </row>
    <row r="37" spans="1:293" ht="13.5" customHeight="1">
      <c r="A37" s="45" t="s">
        <v>126</v>
      </c>
      <c r="B37" s="46" t="s">
        <v>204</v>
      </c>
      <c r="C37" s="47" t="s">
        <v>205</v>
      </c>
      <c r="D37" s="48">
        <v>3</v>
      </c>
      <c r="E37" s="48">
        <v>5</v>
      </c>
      <c r="F37" s="48">
        <v>0</v>
      </c>
      <c r="G37" s="48">
        <v>0</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3</v>
      </c>
      <c r="AC37" s="48">
        <f>AD37+AJ37+AP37</f>
        <v>3</v>
      </c>
      <c r="AD37" s="48">
        <f>SUM(AE37:AI37)</f>
        <v>0</v>
      </c>
      <c r="AE37" s="48">
        <v>0</v>
      </c>
      <c r="AF37" s="48">
        <v>0</v>
      </c>
      <c r="AG37" s="48">
        <v>0</v>
      </c>
      <c r="AH37" s="48">
        <v>0</v>
      </c>
      <c r="AI37" s="48">
        <v>0</v>
      </c>
      <c r="AJ37" s="48">
        <f>SUM(AK37:AO37)</f>
        <v>0</v>
      </c>
      <c r="AK37" s="48">
        <v>0</v>
      </c>
      <c r="AL37" s="48">
        <v>0</v>
      </c>
      <c r="AM37" s="48">
        <v>0</v>
      </c>
      <c r="AN37" s="48">
        <v>0</v>
      </c>
      <c r="AO37" s="48">
        <v>0</v>
      </c>
      <c r="AP37" s="48">
        <f>SUM(AQ37:AU37)</f>
        <v>3</v>
      </c>
      <c r="AQ37" s="48">
        <v>3</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3</v>
      </c>
      <c r="CB37" s="48">
        <f>CC37+CI37+CO37</f>
        <v>3</v>
      </c>
      <c r="CC37" s="48">
        <f>SUM(CD37:CH37)</f>
        <v>0</v>
      </c>
      <c r="CD37" s="48">
        <v>0</v>
      </c>
      <c r="CE37" s="48">
        <v>0</v>
      </c>
      <c r="CF37" s="48">
        <v>0</v>
      </c>
      <c r="CG37" s="48">
        <v>0</v>
      </c>
      <c r="CH37" s="48">
        <v>0</v>
      </c>
      <c r="CI37" s="48">
        <f>SUM(CJ37:CN37)</f>
        <v>0</v>
      </c>
      <c r="CJ37" s="48">
        <v>0</v>
      </c>
      <c r="CK37" s="48">
        <v>0</v>
      </c>
      <c r="CL37" s="48">
        <v>0</v>
      </c>
      <c r="CM37" s="48">
        <v>0</v>
      </c>
      <c r="CN37" s="48">
        <v>0</v>
      </c>
      <c r="CO37" s="48">
        <f>SUM(CP37:CT37)</f>
        <v>3</v>
      </c>
      <c r="CP37" s="48">
        <v>3</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1</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1</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37">
    <sortCondition ref="A8:A37"/>
    <sortCondition ref="B8:B37"/>
    <sortCondition ref="C8:C37"/>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36" man="1"/>
    <brk id="277"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新潟県</v>
      </c>
      <c r="B7" s="51" t="str">
        <f>組合状況!B7</f>
        <v>15000</v>
      </c>
      <c r="C7" s="50" t="s">
        <v>52</v>
      </c>
      <c r="D7" s="52">
        <f t="shared" ref="D7:FP7" si="0">SUM(D$8:D$57)</f>
        <v>0</v>
      </c>
      <c r="E7" s="52">
        <f t="shared" si="0"/>
        <v>0</v>
      </c>
      <c r="F7" s="52">
        <f t="shared" si="0"/>
        <v>0</v>
      </c>
      <c r="G7" s="52">
        <f t="shared" si="0"/>
        <v>0</v>
      </c>
      <c r="H7" s="52">
        <f t="shared" si="0"/>
        <v>2</v>
      </c>
      <c r="I7" s="52">
        <f t="shared" si="0"/>
        <v>7</v>
      </c>
      <c r="J7" s="52">
        <f t="shared" si="0"/>
        <v>0</v>
      </c>
      <c r="K7" s="52">
        <f t="shared" si="0"/>
        <v>0</v>
      </c>
      <c r="L7" s="52">
        <f t="shared" si="0"/>
        <v>3</v>
      </c>
      <c r="M7" s="52">
        <f t="shared" si="0"/>
        <v>8</v>
      </c>
      <c r="N7" s="52">
        <f t="shared" si="0"/>
        <v>0</v>
      </c>
      <c r="O7" s="52">
        <f t="shared" si="0"/>
        <v>0</v>
      </c>
      <c r="P7" s="52">
        <f t="shared" si="0"/>
        <v>1</v>
      </c>
      <c r="Q7" s="52">
        <f t="shared" si="0"/>
        <v>4</v>
      </c>
      <c r="R7" s="52">
        <f t="shared" si="0"/>
        <v>0</v>
      </c>
      <c r="S7" s="52">
        <f t="shared" si="0"/>
        <v>0</v>
      </c>
      <c r="T7" s="52">
        <f t="shared" si="0"/>
        <v>9</v>
      </c>
      <c r="U7" s="52">
        <f t="shared" si="0"/>
        <v>20</v>
      </c>
      <c r="V7" s="52">
        <f t="shared" si="0"/>
        <v>0</v>
      </c>
      <c r="W7" s="52">
        <f t="shared" si="0"/>
        <v>0</v>
      </c>
      <c r="X7" s="52">
        <f t="shared" si="0"/>
        <v>0</v>
      </c>
      <c r="Y7" s="52">
        <f t="shared" si="0"/>
        <v>0</v>
      </c>
      <c r="Z7" s="52">
        <f t="shared" si="0"/>
        <v>0</v>
      </c>
      <c r="AA7" s="52">
        <f t="shared" si="0"/>
        <v>0</v>
      </c>
      <c r="AB7" s="52">
        <f>AC7+AV7</f>
        <v>2</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2</v>
      </c>
      <c r="AW7" s="52">
        <f>SUM(AX7:BB7)</f>
        <v>0</v>
      </c>
      <c r="AX7" s="52">
        <f>SUM(AX$8:AX$57)</f>
        <v>0</v>
      </c>
      <c r="AY7" s="52">
        <f>SUM(AY$8:AY$57)</f>
        <v>0</v>
      </c>
      <c r="AZ7" s="52">
        <f>SUM(AZ$8:AZ$57)</f>
        <v>0</v>
      </c>
      <c r="BA7" s="52">
        <f>SUM(BA$8:BA$57)</f>
        <v>0</v>
      </c>
      <c r="BB7" s="52">
        <f>SUM(BB$8:BB$57)</f>
        <v>0</v>
      </c>
      <c r="BC7" s="52">
        <f>SUM(BD7:BH7)</f>
        <v>2</v>
      </c>
      <c r="BD7" s="52">
        <f>SUM(BD$8:BD$57)</f>
        <v>0</v>
      </c>
      <c r="BE7" s="52">
        <f>SUM(BE$8:BE$57)</f>
        <v>0</v>
      </c>
      <c r="BF7" s="52">
        <f>SUM(BF$8:BF$57)</f>
        <v>2</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5</v>
      </c>
      <c r="CB7" s="52">
        <f t="shared" si="1"/>
        <v>8</v>
      </c>
      <c r="CC7" s="52">
        <f t="shared" si="1"/>
        <v>10</v>
      </c>
      <c r="CD7" s="52">
        <f t="shared" si="1"/>
        <v>0</v>
      </c>
      <c r="CE7" s="52">
        <f t="shared" si="1"/>
        <v>4</v>
      </c>
      <c r="CF7" s="52">
        <f t="shared" si="1"/>
        <v>2</v>
      </c>
      <c r="CG7" s="52">
        <f t="shared" si="1"/>
        <v>1</v>
      </c>
      <c r="CH7" s="52">
        <f t="shared" si="1"/>
        <v>4</v>
      </c>
      <c r="CI7" s="52">
        <f t="shared" si="1"/>
        <v>0</v>
      </c>
      <c r="CJ7" s="52">
        <f t="shared" si="1"/>
        <v>7</v>
      </c>
      <c r="CK7" s="75" t="s">
        <v>125</v>
      </c>
      <c r="CL7" s="75" t="s">
        <v>125</v>
      </c>
      <c r="CM7" s="52">
        <f>SUM(CM$8:CM$57)</f>
        <v>0</v>
      </c>
      <c r="CN7" s="75" t="s">
        <v>125</v>
      </c>
      <c r="CO7" s="75" t="s">
        <v>125</v>
      </c>
      <c r="CP7" s="52">
        <f>SUM(CP$8:CP$57)</f>
        <v>4</v>
      </c>
      <c r="CQ7" s="75" t="s">
        <v>125</v>
      </c>
      <c r="CR7" s="75" t="s">
        <v>125</v>
      </c>
      <c r="CS7" s="52">
        <f>SUM(CS$8:CS$57)</f>
        <v>0</v>
      </c>
      <c r="CT7" s="75" t="s">
        <v>125</v>
      </c>
      <c r="CU7" s="75" t="s">
        <v>125</v>
      </c>
      <c r="CV7" s="52">
        <f>SUM(CV$8:CV$57)</f>
        <v>2</v>
      </c>
      <c r="CW7" s="75" t="s">
        <v>125</v>
      </c>
      <c r="CX7" s="75" t="s">
        <v>125</v>
      </c>
      <c r="CY7" s="52">
        <f t="shared" ref="CY7:DD7" si="2">SUM(CY$8:CY$57)</f>
        <v>8</v>
      </c>
      <c r="CZ7" s="52">
        <f t="shared" si="2"/>
        <v>0</v>
      </c>
      <c r="DA7" s="52">
        <f t="shared" si="2"/>
        <v>0</v>
      </c>
      <c r="DB7" s="52">
        <f t="shared" si="2"/>
        <v>7</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4</v>
      </c>
      <c r="FB7" s="52">
        <f t="shared" si="0"/>
        <v>15</v>
      </c>
      <c r="FC7" s="52">
        <f t="shared" si="0"/>
        <v>0</v>
      </c>
      <c r="FD7" s="52">
        <f t="shared" si="0"/>
        <v>0</v>
      </c>
      <c r="FE7" s="52">
        <f t="shared" si="0"/>
        <v>0</v>
      </c>
      <c r="FF7" s="52">
        <f t="shared" si="0"/>
        <v>0</v>
      </c>
      <c r="FG7" s="52">
        <f t="shared" si="0"/>
        <v>0</v>
      </c>
      <c r="FH7" s="52">
        <f t="shared" si="0"/>
        <v>0</v>
      </c>
      <c r="FI7" s="52">
        <f t="shared" si="0"/>
        <v>3</v>
      </c>
      <c r="FJ7" s="52">
        <f t="shared" si="0"/>
        <v>13</v>
      </c>
      <c r="FK7" s="52">
        <f t="shared" si="0"/>
        <v>0</v>
      </c>
      <c r="FL7" s="52">
        <f t="shared" si="0"/>
        <v>0</v>
      </c>
      <c r="FM7" s="52">
        <f t="shared" si="0"/>
        <v>0</v>
      </c>
      <c r="FN7" s="52">
        <f t="shared" si="0"/>
        <v>0</v>
      </c>
      <c r="FO7" s="52">
        <f t="shared" si="0"/>
        <v>0</v>
      </c>
      <c r="FP7" s="52">
        <f t="shared" si="0"/>
        <v>0</v>
      </c>
    </row>
    <row r="8" spans="1:172" ht="13.5" customHeight="1">
      <c r="A8" s="45" t="s">
        <v>126</v>
      </c>
      <c r="B8" s="46" t="s">
        <v>206</v>
      </c>
      <c r="C8" s="47" t="s">
        <v>207</v>
      </c>
      <c r="D8" s="48">
        <v>0</v>
      </c>
      <c r="E8" s="48">
        <v>0</v>
      </c>
      <c r="F8" s="48">
        <v>0</v>
      </c>
      <c r="G8" s="48">
        <v>0</v>
      </c>
      <c r="H8" s="48">
        <v>0</v>
      </c>
      <c r="I8" s="48">
        <v>0</v>
      </c>
      <c r="J8" s="48">
        <v>0</v>
      </c>
      <c r="K8" s="48">
        <v>0</v>
      </c>
      <c r="L8" s="48">
        <v>3</v>
      </c>
      <c r="M8" s="48">
        <v>8</v>
      </c>
      <c r="N8" s="48">
        <v>0</v>
      </c>
      <c r="O8" s="48">
        <v>0</v>
      </c>
      <c r="P8" s="48">
        <v>0</v>
      </c>
      <c r="Q8" s="48">
        <v>0</v>
      </c>
      <c r="R8" s="48">
        <v>0</v>
      </c>
      <c r="S8" s="48">
        <v>0</v>
      </c>
      <c r="T8" s="48">
        <v>9</v>
      </c>
      <c r="U8" s="48">
        <v>20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5</v>
      </c>
      <c r="CB8" s="48">
        <v>8</v>
      </c>
      <c r="CC8" s="48">
        <v>10</v>
      </c>
      <c r="CD8" s="48">
        <v>0</v>
      </c>
      <c r="CE8" s="48">
        <v>4</v>
      </c>
      <c r="CF8" s="48">
        <v>2</v>
      </c>
      <c r="CG8" s="48">
        <v>1</v>
      </c>
      <c r="CH8" s="48">
        <v>4</v>
      </c>
      <c r="CI8" s="48">
        <v>0</v>
      </c>
      <c r="CJ8" s="48">
        <v>5</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8</v>
      </c>
      <c r="CZ8" s="48">
        <v>0</v>
      </c>
      <c r="DA8" s="48">
        <v>0</v>
      </c>
      <c r="DB8" s="48">
        <v>7</v>
      </c>
      <c r="DC8" s="48">
        <v>0</v>
      </c>
      <c r="DD8" s="48">
        <v>0</v>
      </c>
      <c r="DE8" s="48" t="s">
        <v>211</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4</v>
      </c>
      <c r="FB8" s="48">
        <v>15</v>
      </c>
      <c r="FC8" s="48">
        <v>0</v>
      </c>
      <c r="FD8" s="48">
        <v>0</v>
      </c>
      <c r="FE8" s="48">
        <v>0</v>
      </c>
      <c r="FF8" s="48">
        <v>0</v>
      </c>
      <c r="FG8" s="48">
        <v>0</v>
      </c>
      <c r="FH8" s="48">
        <v>0</v>
      </c>
      <c r="FI8" s="48">
        <v>3</v>
      </c>
      <c r="FJ8" s="48">
        <v>13</v>
      </c>
      <c r="FK8" s="48">
        <v>0</v>
      </c>
      <c r="FL8" s="48">
        <v>0</v>
      </c>
      <c r="FM8" s="48">
        <v>0</v>
      </c>
      <c r="FN8" s="48">
        <v>0</v>
      </c>
      <c r="FO8" s="48">
        <v>0</v>
      </c>
      <c r="FP8" s="48">
        <v>0</v>
      </c>
    </row>
    <row r="9" spans="1:172" ht="13.5" customHeight="1">
      <c r="A9" s="45" t="s">
        <v>126</v>
      </c>
      <c r="B9" s="46" t="s">
        <v>212</v>
      </c>
      <c r="C9" s="47" t="s">
        <v>213</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214</v>
      </c>
      <c r="C10" s="47" t="s">
        <v>215</v>
      </c>
      <c r="D10" s="48">
        <v>0</v>
      </c>
      <c r="E10" s="48">
        <v>0</v>
      </c>
      <c r="F10" s="48">
        <v>0</v>
      </c>
      <c r="G10" s="48">
        <v>0</v>
      </c>
      <c r="H10" s="48">
        <v>2</v>
      </c>
      <c r="I10" s="48">
        <v>7</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2</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2</v>
      </c>
      <c r="BD10" s="48">
        <v>0</v>
      </c>
      <c r="BE10" s="48">
        <v>0</v>
      </c>
      <c r="BF10" s="48">
        <v>2</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2</v>
      </c>
      <c r="CK10" s="73" t="s">
        <v>138</v>
      </c>
      <c r="CL10" s="73" t="s">
        <v>138</v>
      </c>
      <c r="CM10" s="48">
        <v>0</v>
      </c>
      <c r="CN10" s="73" t="s">
        <v>138</v>
      </c>
      <c r="CO10" s="73" t="s">
        <v>138</v>
      </c>
      <c r="CP10" s="48">
        <v>3</v>
      </c>
      <c r="CQ10" s="73" t="s">
        <v>138</v>
      </c>
      <c r="CR10" s="73" t="s">
        <v>138</v>
      </c>
      <c r="CS10" s="48">
        <v>0</v>
      </c>
      <c r="CT10" s="73" t="s">
        <v>138</v>
      </c>
      <c r="CU10" s="73" t="s">
        <v>138</v>
      </c>
      <c r="CV10" s="48">
        <v>2</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216</v>
      </c>
      <c r="C11" s="47" t="s">
        <v>217</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218</v>
      </c>
      <c r="C12" s="47" t="s">
        <v>219</v>
      </c>
      <c r="D12" s="48">
        <v>0</v>
      </c>
      <c r="E12" s="48">
        <v>0</v>
      </c>
      <c r="F12" s="48">
        <v>0</v>
      </c>
      <c r="G12" s="48">
        <v>0</v>
      </c>
      <c r="H12" s="48">
        <v>0</v>
      </c>
      <c r="I12" s="48">
        <v>0</v>
      </c>
      <c r="J12" s="48">
        <v>0</v>
      </c>
      <c r="K12" s="48">
        <v>0</v>
      </c>
      <c r="L12" s="48">
        <v>0</v>
      </c>
      <c r="M12" s="48">
        <v>0</v>
      </c>
      <c r="N12" s="48">
        <v>0</v>
      </c>
      <c r="O12" s="48">
        <v>0</v>
      </c>
      <c r="P12" s="48">
        <v>1</v>
      </c>
      <c r="Q12" s="48">
        <v>4</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1</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220</v>
      </c>
      <c r="C13" s="47" t="s">
        <v>221</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3">
    <sortCondition ref="A8:A13"/>
    <sortCondition ref="B8:B13"/>
    <sortCondition ref="C8:C1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新潟県</v>
      </c>
      <c r="B7" s="51" t="str">
        <f>組合状況!B7</f>
        <v>15000</v>
      </c>
      <c r="C7" s="50" t="s">
        <v>52</v>
      </c>
      <c r="D7" s="52">
        <f>SUM(E7:G7)</f>
        <v>387</v>
      </c>
      <c r="E7" s="52">
        <f>SUM(E$8:E$207)</f>
        <v>274</v>
      </c>
      <c r="F7" s="52">
        <f>SUM(F$8:F$207)</f>
        <v>84</v>
      </c>
      <c r="G7" s="52">
        <f>SUM(G$8:G$207)</f>
        <v>29</v>
      </c>
      <c r="H7" s="52">
        <f>SUM(I7:K7)</f>
        <v>631</v>
      </c>
      <c r="I7" s="52">
        <f>SUM(I$8:I$207)</f>
        <v>513</v>
      </c>
      <c r="J7" s="52">
        <f>SUM(J$8:J$207)</f>
        <v>111</v>
      </c>
      <c r="K7" s="52">
        <f>SUM(K$8:K$207)</f>
        <v>7</v>
      </c>
      <c r="L7" s="52">
        <f>SUM(M7:O7)</f>
        <v>89</v>
      </c>
      <c r="M7" s="52">
        <f>SUM(M$8:M$207)</f>
        <v>87</v>
      </c>
      <c r="N7" s="52">
        <f>SUM(N$8:N$207)</f>
        <v>2</v>
      </c>
      <c r="O7" s="52">
        <f>SUM(O$8:O$207)</f>
        <v>0</v>
      </c>
      <c r="P7" s="52">
        <f>SUM(Q7:S7)</f>
        <v>113</v>
      </c>
      <c r="Q7" s="52">
        <f>SUM(Q$8:Q$207)</f>
        <v>112</v>
      </c>
      <c r="R7" s="52">
        <f>SUM(R$8:R$207)</f>
        <v>1</v>
      </c>
      <c r="S7" s="52">
        <f>SUM(S$8:S$207)</f>
        <v>0</v>
      </c>
    </row>
    <row r="8" spans="1:19" ht="13.5" customHeight="1">
      <c r="A8" s="45" t="s">
        <v>126</v>
      </c>
      <c r="B8" s="46" t="s">
        <v>136</v>
      </c>
      <c r="C8" s="47" t="s">
        <v>137</v>
      </c>
      <c r="D8" s="48">
        <f>SUM(E8:G8)</f>
        <v>42</v>
      </c>
      <c r="E8" s="48">
        <v>30</v>
      </c>
      <c r="F8" s="48">
        <v>12</v>
      </c>
      <c r="G8" s="48">
        <v>0</v>
      </c>
      <c r="H8" s="48">
        <f>SUM(I8:K8)</f>
        <v>95</v>
      </c>
      <c r="I8" s="48">
        <v>83</v>
      </c>
      <c r="J8" s="48">
        <v>12</v>
      </c>
      <c r="K8" s="48">
        <v>0</v>
      </c>
      <c r="L8" s="48">
        <f>SUM(M8:O8)</f>
        <v>6</v>
      </c>
      <c r="M8" s="48">
        <v>6</v>
      </c>
      <c r="N8" s="48">
        <v>0</v>
      </c>
      <c r="O8" s="48">
        <v>0</v>
      </c>
      <c r="P8" s="48">
        <f>SUM(Q8:S8)</f>
        <v>25</v>
      </c>
      <c r="Q8" s="48">
        <v>25</v>
      </c>
      <c r="R8" s="48">
        <v>0</v>
      </c>
      <c r="S8" s="48">
        <v>0</v>
      </c>
    </row>
    <row r="9" spans="1:19" ht="13.5" customHeight="1">
      <c r="A9" s="45" t="s">
        <v>126</v>
      </c>
      <c r="B9" s="46" t="s">
        <v>140</v>
      </c>
      <c r="C9" s="47" t="s">
        <v>141</v>
      </c>
      <c r="D9" s="48">
        <f>SUM(E9:G9)</f>
        <v>33</v>
      </c>
      <c r="E9" s="48">
        <v>33</v>
      </c>
      <c r="F9" s="48">
        <v>0</v>
      </c>
      <c r="G9" s="48">
        <v>0</v>
      </c>
      <c r="H9" s="48">
        <f>SUM(I9:K9)</f>
        <v>76</v>
      </c>
      <c r="I9" s="48">
        <v>67</v>
      </c>
      <c r="J9" s="48">
        <v>9</v>
      </c>
      <c r="K9" s="48">
        <v>0</v>
      </c>
      <c r="L9" s="48">
        <f>SUM(M9:O9)</f>
        <v>17</v>
      </c>
      <c r="M9" s="48">
        <v>17</v>
      </c>
      <c r="N9" s="48">
        <v>0</v>
      </c>
      <c r="O9" s="48">
        <v>0</v>
      </c>
      <c r="P9" s="48">
        <f>SUM(Q9:S9)</f>
        <v>18</v>
      </c>
      <c r="Q9" s="48">
        <v>17</v>
      </c>
      <c r="R9" s="48">
        <v>1</v>
      </c>
      <c r="S9" s="48">
        <v>0</v>
      </c>
    </row>
    <row r="10" spans="1:19" ht="13.5" customHeight="1">
      <c r="A10" s="45" t="s">
        <v>126</v>
      </c>
      <c r="B10" s="46" t="s">
        <v>142</v>
      </c>
      <c r="C10" s="47" t="s">
        <v>143</v>
      </c>
      <c r="D10" s="48">
        <f>SUM(E10:G10)</f>
        <v>11</v>
      </c>
      <c r="E10" s="48">
        <v>11</v>
      </c>
      <c r="F10" s="48">
        <v>0</v>
      </c>
      <c r="G10" s="48">
        <v>0</v>
      </c>
      <c r="H10" s="48">
        <f>SUM(I10:K10)</f>
        <v>29</v>
      </c>
      <c r="I10" s="48">
        <v>22</v>
      </c>
      <c r="J10" s="48">
        <v>7</v>
      </c>
      <c r="K10" s="48">
        <v>0</v>
      </c>
      <c r="L10" s="48">
        <f>SUM(M10:O10)</f>
        <v>5</v>
      </c>
      <c r="M10" s="48">
        <v>5</v>
      </c>
      <c r="N10" s="48">
        <v>0</v>
      </c>
      <c r="O10" s="48">
        <v>0</v>
      </c>
      <c r="P10" s="48">
        <f>SUM(Q10:S10)</f>
        <v>3</v>
      </c>
      <c r="Q10" s="48">
        <v>3</v>
      </c>
      <c r="R10" s="48">
        <v>0</v>
      </c>
      <c r="S10" s="48">
        <v>0</v>
      </c>
    </row>
    <row r="11" spans="1:19" ht="13.5" customHeight="1">
      <c r="A11" s="45" t="s">
        <v>126</v>
      </c>
      <c r="B11" s="46" t="s">
        <v>144</v>
      </c>
      <c r="C11" s="47" t="s">
        <v>145</v>
      </c>
      <c r="D11" s="48">
        <f>SUM(E11:G11)</f>
        <v>13</v>
      </c>
      <c r="E11" s="48">
        <v>8</v>
      </c>
      <c r="F11" s="48">
        <v>4</v>
      </c>
      <c r="G11" s="48">
        <v>1</v>
      </c>
      <c r="H11" s="48">
        <f>SUM(I11:K11)</f>
        <v>37</v>
      </c>
      <c r="I11" s="48">
        <v>22</v>
      </c>
      <c r="J11" s="48">
        <v>13</v>
      </c>
      <c r="K11" s="48">
        <v>2</v>
      </c>
      <c r="L11" s="48">
        <f>SUM(M11:O11)</f>
        <v>0</v>
      </c>
      <c r="M11" s="48">
        <v>0</v>
      </c>
      <c r="N11" s="48">
        <v>0</v>
      </c>
      <c r="O11" s="48">
        <v>0</v>
      </c>
      <c r="P11" s="48">
        <f>SUM(Q11:S11)</f>
        <v>0</v>
      </c>
      <c r="Q11" s="48">
        <v>0</v>
      </c>
      <c r="R11" s="48">
        <v>0</v>
      </c>
      <c r="S11" s="48">
        <v>0</v>
      </c>
    </row>
    <row r="12" spans="1:19" ht="13.5" customHeight="1">
      <c r="A12" s="45" t="s">
        <v>126</v>
      </c>
      <c r="B12" s="46" t="s">
        <v>146</v>
      </c>
      <c r="C12" s="47" t="s">
        <v>147</v>
      </c>
      <c r="D12" s="48">
        <f>SUM(E12:G12)</f>
        <v>12</v>
      </c>
      <c r="E12" s="48">
        <v>6</v>
      </c>
      <c r="F12" s="48">
        <v>6</v>
      </c>
      <c r="G12" s="48">
        <v>0</v>
      </c>
      <c r="H12" s="48">
        <f>SUM(I12:K12)</f>
        <v>26</v>
      </c>
      <c r="I12" s="48">
        <v>23</v>
      </c>
      <c r="J12" s="48">
        <v>3</v>
      </c>
      <c r="K12" s="48">
        <v>0</v>
      </c>
      <c r="L12" s="48">
        <f>SUM(M12:O12)</f>
        <v>6</v>
      </c>
      <c r="M12" s="48">
        <v>6</v>
      </c>
      <c r="N12" s="48">
        <v>0</v>
      </c>
      <c r="O12" s="48">
        <v>0</v>
      </c>
      <c r="P12" s="48">
        <f>SUM(Q12:S12)</f>
        <v>6</v>
      </c>
      <c r="Q12" s="48">
        <v>6</v>
      </c>
      <c r="R12" s="48">
        <v>0</v>
      </c>
      <c r="S12" s="48">
        <v>0</v>
      </c>
    </row>
    <row r="13" spans="1:19" ht="13.5" customHeight="1">
      <c r="A13" s="45" t="s">
        <v>126</v>
      </c>
      <c r="B13" s="46" t="s">
        <v>148</v>
      </c>
      <c r="C13" s="47" t="s">
        <v>149</v>
      </c>
      <c r="D13" s="48">
        <f>SUM(E13:G13)</f>
        <v>4</v>
      </c>
      <c r="E13" s="48">
        <v>4</v>
      </c>
      <c r="F13" s="48">
        <v>0</v>
      </c>
      <c r="G13" s="48">
        <v>0</v>
      </c>
      <c r="H13" s="48">
        <f>SUM(I13:K13)</f>
        <v>8</v>
      </c>
      <c r="I13" s="48">
        <v>8</v>
      </c>
      <c r="J13" s="48">
        <v>0</v>
      </c>
      <c r="K13" s="48">
        <v>0</v>
      </c>
      <c r="L13" s="48">
        <f>SUM(M13:O13)</f>
        <v>0</v>
      </c>
      <c r="M13" s="48">
        <v>0</v>
      </c>
      <c r="N13" s="48">
        <v>0</v>
      </c>
      <c r="O13" s="48">
        <v>0</v>
      </c>
      <c r="P13" s="48">
        <f>SUM(Q13:S13)</f>
        <v>3</v>
      </c>
      <c r="Q13" s="48">
        <v>3</v>
      </c>
      <c r="R13" s="48">
        <v>0</v>
      </c>
      <c r="S13" s="48">
        <v>0</v>
      </c>
    </row>
    <row r="14" spans="1:19" ht="13.5" customHeight="1">
      <c r="A14" s="45" t="s">
        <v>126</v>
      </c>
      <c r="B14" s="46" t="s">
        <v>150</v>
      </c>
      <c r="C14" s="47" t="s">
        <v>151</v>
      </c>
      <c r="D14" s="48">
        <f>SUM(E14:G14)</f>
        <v>4</v>
      </c>
      <c r="E14" s="48">
        <v>4</v>
      </c>
      <c r="F14" s="48">
        <v>0</v>
      </c>
      <c r="G14" s="48">
        <v>0</v>
      </c>
      <c r="H14" s="48">
        <f>SUM(I14:K14)</f>
        <v>10</v>
      </c>
      <c r="I14" s="48">
        <v>6</v>
      </c>
      <c r="J14" s="48">
        <v>4</v>
      </c>
      <c r="K14" s="48">
        <v>0</v>
      </c>
      <c r="L14" s="48">
        <f>SUM(M14:O14)</f>
        <v>4</v>
      </c>
      <c r="M14" s="48">
        <v>4</v>
      </c>
      <c r="N14" s="48">
        <v>0</v>
      </c>
      <c r="O14" s="48">
        <v>0</v>
      </c>
      <c r="P14" s="48">
        <f>SUM(Q14:S14)</f>
        <v>4</v>
      </c>
      <c r="Q14" s="48">
        <v>4</v>
      </c>
      <c r="R14" s="48">
        <v>0</v>
      </c>
      <c r="S14" s="48">
        <v>0</v>
      </c>
    </row>
    <row r="15" spans="1:19" ht="13.5" customHeight="1">
      <c r="A15" s="45" t="s">
        <v>126</v>
      </c>
      <c r="B15" s="46" t="s">
        <v>152</v>
      </c>
      <c r="C15" s="47" t="s">
        <v>153</v>
      </c>
      <c r="D15" s="48">
        <f>SUM(E15:G15)</f>
        <v>13</v>
      </c>
      <c r="E15" s="48">
        <v>6</v>
      </c>
      <c r="F15" s="48">
        <v>5</v>
      </c>
      <c r="G15" s="48">
        <v>2</v>
      </c>
      <c r="H15" s="48">
        <f>SUM(I15:K15)</f>
        <v>30</v>
      </c>
      <c r="I15" s="48">
        <v>24</v>
      </c>
      <c r="J15" s="48">
        <v>6</v>
      </c>
      <c r="K15" s="48">
        <v>0</v>
      </c>
      <c r="L15" s="48">
        <f>SUM(M15:O15)</f>
        <v>3</v>
      </c>
      <c r="M15" s="48">
        <v>2</v>
      </c>
      <c r="N15" s="48">
        <v>1</v>
      </c>
      <c r="O15" s="48">
        <v>0</v>
      </c>
      <c r="P15" s="48">
        <f>SUM(Q15:S15)</f>
        <v>2</v>
      </c>
      <c r="Q15" s="48">
        <v>2</v>
      </c>
      <c r="R15" s="48">
        <v>0</v>
      </c>
      <c r="S15" s="48">
        <v>0</v>
      </c>
    </row>
    <row r="16" spans="1:19" ht="13.5" customHeight="1">
      <c r="A16" s="45" t="s">
        <v>126</v>
      </c>
      <c r="B16" s="46" t="s">
        <v>154</v>
      </c>
      <c r="C16" s="47" t="s">
        <v>155</v>
      </c>
      <c r="D16" s="48">
        <f>SUM(E16:G16)</f>
        <v>33</v>
      </c>
      <c r="E16" s="48">
        <v>15</v>
      </c>
      <c r="F16" s="48">
        <v>9</v>
      </c>
      <c r="G16" s="48">
        <v>9</v>
      </c>
      <c r="H16" s="48">
        <f>SUM(I16:K16)</f>
        <v>7</v>
      </c>
      <c r="I16" s="48">
        <v>5</v>
      </c>
      <c r="J16" s="48">
        <v>1</v>
      </c>
      <c r="K16" s="48">
        <v>1</v>
      </c>
      <c r="L16" s="48">
        <f>SUM(M16:O16)</f>
        <v>1</v>
      </c>
      <c r="M16" s="48">
        <v>1</v>
      </c>
      <c r="N16" s="48">
        <v>0</v>
      </c>
      <c r="O16" s="48">
        <v>0</v>
      </c>
      <c r="P16" s="48">
        <f>SUM(Q16:S16)</f>
        <v>2</v>
      </c>
      <c r="Q16" s="48">
        <v>2</v>
      </c>
      <c r="R16" s="48">
        <v>0</v>
      </c>
      <c r="S16" s="48">
        <v>0</v>
      </c>
    </row>
    <row r="17" spans="1:19" ht="13.5" customHeight="1">
      <c r="A17" s="45" t="s">
        <v>126</v>
      </c>
      <c r="B17" s="46" t="s">
        <v>157</v>
      </c>
      <c r="C17" s="47" t="s">
        <v>158</v>
      </c>
      <c r="D17" s="48">
        <f>SUM(E17:G17)</f>
        <v>7</v>
      </c>
      <c r="E17" s="48">
        <v>7</v>
      </c>
      <c r="F17" s="48">
        <v>0</v>
      </c>
      <c r="G17" s="48">
        <v>0</v>
      </c>
      <c r="H17" s="48">
        <f>SUM(I17:K17)</f>
        <v>24</v>
      </c>
      <c r="I17" s="48">
        <v>17</v>
      </c>
      <c r="J17" s="48">
        <v>7</v>
      </c>
      <c r="K17" s="48">
        <v>0</v>
      </c>
      <c r="L17" s="48">
        <f>SUM(M17:O17)</f>
        <v>4</v>
      </c>
      <c r="M17" s="48">
        <v>4</v>
      </c>
      <c r="N17" s="48">
        <v>0</v>
      </c>
      <c r="O17" s="48">
        <v>0</v>
      </c>
      <c r="P17" s="48">
        <f>SUM(Q17:S17)</f>
        <v>1</v>
      </c>
      <c r="Q17" s="48">
        <v>1</v>
      </c>
      <c r="R17" s="48">
        <v>0</v>
      </c>
      <c r="S17" s="48">
        <v>0</v>
      </c>
    </row>
    <row r="18" spans="1:19" ht="13.5" customHeight="1">
      <c r="A18" s="45" t="s">
        <v>126</v>
      </c>
      <c r="B18" s="46" t="s">
        <v>159</v>
      </c>
      <c r="C18" s="47" t="s">
        <v>160</v>
      </c>
      <c r="D18" s="48">
        <f>SUM(E18:G18)</f>
        <v>6</v>
      </c>
      <c r="E18" s="48">
        <v>6</v>
      </c>
      <c r="F18" s="48">
        <v>0</v>
      </c>
      <c r="G18" s="48">
        <v>0</v>
      </c>
      <c r="H18" s="48">
        <f>SUM(I18:K18)</f>
        <v>28</v>
      </c>
      <c r="I18" s="48">
        <v>28</v>
      </c>
      <c r="J18" s="48">
        <v>0</v>
      </c>
      <c r="K18" s="48">
        <v>0</v>
      </c>
      <c r="L18" s="48">
        <f>SUM(M18:O18)</f>
        <v>7</v>
      </c>
      <c r="M18" s="48">
        <v>7</v>
      </c>
      <c r="N18" s="48">
        <v>0</v>
      </c>
      <c r="O18" s="48">
        <v>0</v>
      </c>
      <c r="P18" s="48">
        <f>SUM(Q18:S18)</f>
        <v>7</v>
      </c>
      <c r="Q18" s="48">
        <v>7</v>
      </c>
      <c r="R18" s="48">
        <v>0</v>
      </c>
      <c r="S18" s="48">
        <v>0</v>
      </c>
    </row>
    <row r="19" spans="1:19" ht="13.5" customHeight="1">
      <c r="A19" s="45" t="s">
        <v>126</v>
      </c>
      <c r="B19" s="46" t="s">
        <v>161</v>
      </c>
      <c r="C19" s="47" t="s">
        <v>162</v>
      </c>
      <c r="D19" s="48">
        <f>SUM(E19:G19)</f>
        <v>17</v>
      </c>
      <c r="E19" s="48">
        <v>5</v>
      </c>
      <c r="F19" s="48">
        <v>6</v>
      </c>
      <c r="G19" s="48">
        <v>6</v>
      </c>
      <c r="H19" s="48">
        <f>SUM(I19:K19)</f>
        <v>23</v>
      </c>
      <c r="I19" s="48">
        <v>18</v>
      </c>
      <c r="J19" s="48">
        <v>3</v>
      </c>
      <c r="K19" s="48">
        <v>2</v>
      </c>
      <c r="L19" s="48">
        <f>SUM(M19:O19)</f>
        <v>1</v>
      </c>
      <c r="M19" s="48">
        <v>1</v>
      </c>
      <c r="N19" s="48">
        <v>0</v>
      </c>
      <c r="O19" s="48">
        <v>0</v>
      </c>
      <c r="P19" s="48">
        <f>SUM(Q19:S19)</f>
        <v>1</v>
      </c>
      <c r="Q19" s="48">
        <v>1</v>
      </c>
      <c r="R19" s="48">
        <v>0</v>
      </c>
      <c r="S19" s="48">
        <v>0</v>
      </c>
    </row>
    <row r="20" spans="1:19" ht="13.5" customHeight="1">
      <c r="A20" s="45" t="s">
        <v>126</v>
      </c>
      <c r="B20" s="46" t="s">
        <v>163</v>
      </c>
      <c r="C20" s="47" t="s">
        <v>164</v>
      </c>
      <c r="D20" s="48">
        <f>SUM(E20:G20)</f>
        <v>8</v>
      </c>
      <c r="E20" s="48">
        <v>5</v>
      </c>
      <c r="F20" s="48">
        <v>2</v>
      </c>
      <c r="G20" s="48">
        <v>1</v>
      </c>
      <c r="H20" s="48">
        <f>SUM(I20:K20)</f>
        <v>14</v>
      </c>
      <c r="I20" s="48">
        <v>12</v>
      </c>
      <c r="J20" s="48">
        <v>1</v>
      </c>
      <c r="K20" s="48">
        <v>1</v>
      </c>
      <c r="L20" s="48">
        <f>SUM(M20:O20)</f>
        <v>2</v>
      </c>
      <c r="M20" s="48">
        <v>2</v>
      </c>
      <c r="N20" s="48">
        <v>0</v>
      </c>
      <c r="O20" s="48">
        <v>0</v>
      </c>
      <c r="P20" s="48">
        <f>SUM(Q20:S20)</f>
        <v>2</v>
      </c>
      <c r="Q20" s="48">
        <v>2</v>
      </c>
      <c r="R20" s="48">
        <v>0</v>
      </c>
      <c r="S20" s="48">
        <v>0</v>
      </c>
    </row>
    <row r="21" spans="1:19" ht="13.5" customHeight="1">
      <c r="A21" s="45" t="s">
        <v>126</v>
      </c>
      <c r="B21" s="46" t="s">
        <v>165</v>
      </c>
      <c r="C21" s="47" t="s">
        <v>166</v>
      </c>
      <c r="D21" s="48">
        <f>SUM(E21:G21)</f>
        <v>9</v>
      </c>
      <c r="E21" s="48">
        <v>6</v>
      </c>
      <c r="F21" s="48">
        <v>3</v>
      </c>
      <c r="G21" s="48">
        <v>0</v>
      </c>
      <c r="H21" s="48">
        <f>SUM(I21:K21)</f>
        <v>14</v>
      </c>
      <c r="I21" s="48">
        <v>11</v>
      </c>
      <c r="J21" s="48">
        <v>3</v>
      </c>
      <c r="K21" s="48">
        <v>0</v>
      </c>
      <c r="L21" s="48">
        <f>SUM(M21:O21)</f>
        <v>6</v>
      </c>
      <c r="M21" s="48">
        <v>6</v>
      </c>
      <c r="N21" s="48">
        <v>0</v>
      </c>
      <c r="O21" s="48">
        <v>0</v>
      </c>
      <c r="P21" s="48">
        <f>SUM(Q21:S21)</f>
        <v>0</v>
      </c>
      <c r="Q21" s="48">
        <v>0</v>
      </c>
      <c r="R21" s="48">
        <v>0</v>
      </c>
      <c r="S21" s="48">
        <v>0</v>
      </c>
    </row>
    <row r="22" spans="1:19" ht="13.5" customHeight="1">
      <c r="A22" s="45" t="s">
        <v>126</v>
      </c>
      <c r="B22" s="46" t="s">
        <v>167</v>
      </c>
      <c r="C22" s="47" t="s">
        <v>168</v>
      </c>
      <c r="D22" s="48">
        <f>SUM(E22:G22)</f>
        <v>93</v>
      </c>
      <c r="E22" s="48">
        <v>65</v>
      </c>
      <c r="F22" s="48">
        <v>21</v>
      </c>
      <c r="G22" s="48">
        <v>7</v>
      </c>
      <c r="H22" s="48">
        <f>SUM(I22:K22)</f>
        <v>37</v>
      </c>
      <c r="I22" s="48">
        <v>29</v>
      </c>
      <c r="J22" s="48">
        <v>8</v>
      </c>
      <c r="K22" s="48">
        <v>0</v>
      </c>
      <c r="L22" s="48">
        <f>SUM(M22:O22)</f>
        <v>7</v>
      </c>
      <c r="M22" s="48">
        <v>7</v>
      </c>
      <c r="N22" s="48">
        <v>0</v>
      </c>
      <c r="O22" s="48">
        <v>0</v>
      </c>
      <c r="P22" s="48">
        <f>SUM(Q22:S22)</f>
        <v>7</v>
      </c>
      <c r="Q22" s="48">
        <v>7</v>
      </c>
      <c r="R22" s="48">
        <v>0</v>
      </c>
      <c r="S22" s="48">
        <v>0</v>
      </c>
    </row>
    <row r="23" spans="1:19" ht="13.5" customHeight="1">
      <c r="A23" s="45" t="s">
        <v>126</v>
      </c>
      <c r="B23" s="46" t="s">
        <v>169</v>
      </c>
      <c r="C23" s="47" t="s">
        <v>170</v>
      </c>
      <c r="D23" s="48">
        <f>SUM(E23:G23)</f>
        <v>9</v>
      </c>
      <c r="E23" s="48">
        <v>7</v>
      </c>
      <c r="F23" s="48">
        <v>2</v>
      </c>
      <c r="G23" s="48">
        <v>0</v>
      </c>
      <c r="H23" s="48">
        <f>SUM(I23:K23)</f>
        <v>17</v>
      </c>
      <c r="I23" s="48">
        <v>10</v>
      </c>
      <c r="J23" s="48">
        <v>7</v>
      </c>
      <c r="K23" s="48">
        <v>0</v>
      </c>
      <c r="L23" s="48">
        <f>SUM(M23:O23)</f>
        <v>0</v>
      </c>
      <c r="M23" s="48">
        <v>0</v>
      </c>
      <c r="N23" s="48">
        <v>0</v>
      </c>
      <c r="O23" s="48">
        <v>0</v>
      </c>
      <c r="P23" s="48">
        <f>SUM(Q23:S23)</f>
        <v>0</v>
      </c>
      <c r="Q23" s="48">
        <v>0</v>
      </c>
      <c r="R23" s="48">
        <v>0</v>
      </c>
      <c r="S23" s="48">
        <v>0</v>
      </c>
    </row>
    <row r="24" spans="1:19" ht="13.5" customHeight="1">
      <c r="A24" s="45" t="s">
        <v>126</v>
      </c>
      <c r="B24" s="46" t="s">
        <v>171</v>
      </c>
      <c r="C24" s="47" t="s">
        <v>172</v>
      </c>
      <c r="D24" s="48">
        <f>SUM(E24:G24)</f>
        <v>13</v>
      </c>
      <c r="E24" s="48">
        <v>13</v>
      </c>
      <c r="F24" s="48">
        <v>0</v>
      </c>
      <c r="G24" s="48">
        <v>0</v>
      </c>
      <c r="H24" s="48">
        <f>SUM(I24:K24)</f>
        <v>15</v>
      </c>
      <c r="I24" s="48">
        <v>11</v>
      </c>
      <c r="J24" s="48">
        <v>4</v>
      </c>
      <c r="K24" s="48">
        <v>0</v>
      </c>
      <c r="L24" s="48">
        <f>SUM(M24:O24)</f>
        <v>9</v>
      </c>
      <c r="M24" s="48">
        <v>9</v>
      </c>
      <c r="N24" s="48">
        <v>0</v>
      </c>
      <c r="O24" s="48">
        <v>0</v>
      </c>
      <c r="P24" s="48">
        <f>SUM(Q24:S24)</f>
        <v>9</v>
      </c>
      <c r="Q24" s="48">
        <v>9</v>
      </c>
      <c r="R24" s="48">
        <v>0</v>
      </c>
      <c r="S24" s="48">
        <v>0</v>
      </c>
    </row>
    <row r="25" spans="1:19" ht="13.5" customHeight="1">
      <c r="A25" s="45" t="s">
        <v>126</v>
      </c>
      <c r="B25" s="46" t="s">
        <v>173</v>
      </c>
      <c r="C25" s="47" t="s">
        <v>174</v>
      </c>
      <c r="D25" s="48">
        <f>SUM(E25:G25)</f>
        <v>5</v>
      </c>
      <c r="E25" s="48">
        <v>3</v>
      </c>
      <c r="F25" s="48">
        <v>2</v>
      </c>
      <c r="G25" s="48">
        <v>0</v>
      </c>
      <c r="H25" s="48">
        <f>SUM(I25:K25)</f>
        <v>29</v>
      </c>
      <c r="I25" s="48">
        <v>24</v>
      </c>
      <c r="J25" s="48">
        <v>5</v>
      </c>
      <c r="K25" s="48">
        <v>0</v>
      </c>
      <c r="L25" s="48">
        <f>SUM(M25:O25)</f>
        <v>1</v>
      </c>
      <c r="M25" s="48">
        <v>1</v>
      </c>
      <c r="N25" s="48">
        <v>0</v>
      </c>
      <c r="O25" s="48">
        <v>0</v>
      </c>
      <c r="P25" s="48">
        <f>SUM(Q25:S25)</f>
        <v>2</v>
      </c>
      <c r="Q25" s="48">
        <v>2</v>
      </c>
      <c r="R25" s="48">
        <v>0</v>
      </c>
      <c r="S25" s="48">
        <v>0</v>
      </c>
    </row>
    <row r="26" spans="1:19" ht="13.5" customHeight="1">
      <c r="A26" s="45" t="s">
        <v>126</v>
      </c>
      <c r="B26" s="46" t="s">
        <v>175</v>
      </c>
      <c r="C26" s="47" t="s">
        <v>176</v>
      </c>
      <c r="D26" s="48">
        <f>SUM(E26:G26)</f>
        <v>11</v>
      </c>
      <c r="E26" s="48">
        <v>9</v>
      </c>
      <c r="F26" s="48">
        <v>0</v>
      </c>
      <c r="G26" s="48">
        <v>2</v>
      </c>
      <c r="H26" s="48">
        <f>SUM(I26:K26)</f>
        <v>22</v>
      </c>
      <c r="I26" s="48">
        <v>16</v>
      </c>
      <c r="J26" s="48">
        <v>6</v>
      </c>
      <c r="K26" s="48">
        <v>0</v>
      </c>
      <c r="L26" s="48">
        <f>SUM(M26:O26)</f>
        <v>1</v>
      </c>
      <c r="M26" s="48">
        <v>1</v>
      </c>
      <c r="N26" s="48">
        <v>0</v>
      </c>
      <c r="O26" s="48">
        <v>0</v>
      </c>
      <c r="P26" s="48">
        <f>SUM(Q26:S26)</f>
        <v>2</v>
      </c>
      <c r="Q26" s="48">
        <v>2</v>
      </c>
      <c r="R26" s="48">
        <v>0</v>
      </c>
      <c r="S26" s="48">
        <v>0</v>
      </c>
    </row>
    <row r="27" spans="1:19" ht="13.5" customHeight="1">
      <c r="A27" s="45" t="s">
        <v>126</v>
      </c>
      <c r="B27" s="46" t="s">
        <v>177</v>
      </c>
      <c r="C27" s="47" t="s">
        <v>178</v>
      </c>
      <c r="D27" s="48">
        <f>SUM(E27:G27)</f>
        <v>3</v>
      </c>
      <c r="E27" s="48">
        <v>3</v>
      </c>
      <c r="F27" s="48">
        <v>0</v>
      </c>
      <c r="G27" s="48">
        <v>0</v>
      </c>
      <c r="H27" s="48">
        <f>SUM(I27:K27)</f>
        <v>11</v>
      </c>
      <c r="I27" s="48">
        <v>9</v>
      </c>
      <c r="J27" s="48">
        <v>2</v>
      </c>
      <c r="K27" s="48">
        <v>0</v>
      </c>
      <c r="L27" s="48">
        <f>SUM(M27:O27)</f>
        <v>1</v>
      </c>
      <c r="M27" s="48">
        <v>1</v>
      </c>
      <c r="N27" s="48">
        <v>0</v>
      </c>
      <c r="O27" s="48">
        <v>0</v>
      </c>
      <c r="P27" s="48">
        <f>SUM(Q27:S27)</f>
        <v>4</v>
      </c>
      <c r="Q27" s="48">
        <v>4</v>
      </c>
      <c r="R27" s="48">
        <v>0</v>
      </c>
      <c r="S27" s="48">
        <v>0</v>
      </c>
    </row>
    <row r="28" spans="1:19" ht="13.5" customHeight="1">
      <c r="A28" s="45" t="s">
        <v>126</v>
      </c>
      <c r="B28" s="46" t="s">
        <v>179</v>
      </c>
      <c r="C28" s="47" t="s">
        <v>180</v>
      </c>
      <c r="D28" s="48">
        <f>SUM(E28:G28)</f>
        <v>2</v>
      </c>
      <c r="E28" s="48">
        <v>2</v>
      </c>
      <c r="F28" s="48">
        <v>0</v>
      </c>
      <c r="G28" s="48">
        <v>0</v>
      </c>
      <c r="H28" s="48">
        <f>SUM(I28:K28)</f>
        <v>11</v>
      </c>
      <c r="I28" s="48">
        <v>7</v>
      </c>
      <c r="J28" s="48">
        <v>4</v>
      </c>
      <c r="K28" s="48">
        <v>0</v>
      </c>
      <c r="L28" s="48">
        <f>SUM(M28:O28)</f>
        <v>0</v>
      </c>
      <c r="M28" s="48">
        <v>0</v>
      </c>
      <c r="N28" s="48">
        <v>0</v>
      </c>
      <c r="O28" s="48">
        <v>0</v>
      </c>
      <c r="P28" s="48">
        <f>SUM(Q28:S28)</f>
        <v>2</v>
      </c>
      <c r="Q28" s="48">
        <v>2</v>
      </c>
      <c r="R28" s="48">
        <v>0</v>
      </c>
      <c r="S28" s="48">
        <v>0</v>
      </c>
    </row>
    <row r="29" spans="1:19" ht="13.5" customHeight="1">
      <c r="A29" s="45" t="s">
        <v>126</v>
      </c>
      <c r="B29" s="46" t="s">
        <v>181</v>
      </c>
      <c r="C29" s="47" t="s">
        <v>182</v>
      </c>
      <c r="D29" s="48">
        <f>SUM(E29:G29)</f>
        <v>2</v>
      </c>
      <c r="E29" s="48">
        <v>2</v>
      </c>
      <c r="F29" s="48">
        <v>0</v>
      </c>
      <c r="G29" s="48">
        <v>0</v>
      </c>
      <c r="H29" s="48">
        <f>SUM(I29:K29)</f>
        <v>6</v>
      </c>
      <c r="I29" s="48">
        <v>6</v>
      </c>
      <c r="J29" s="48">
        <v>0</v>
      </c>
      <c r="K29" s="48">
        <v>0</v>
      </c>
      <c r="L29" s="48">
        <f>SUM(M29:O29)</f>
        <v>4</v>
      </c>
      <c r="M29" s="48">
        <v>4</v>
      </c>
      <c r="N29" s="48">
        <v>0</v>
      </c>
      <c r="O29" s="48">
        <v>0</v>
      </c>
      <c r="P29" s="48">
        <f>SUM(Q29:S29)</f>
        <v>4</v>
      </c>
      <c r="Q29" s="48">
        <v>4</v>
      </c>
      <c r="R29" s="48">
        <v>0</v>
      </c>
      <c r="S29" s="48">
        <v>0</v>
      </c>
    </row>
    <row r="30" spans="1:19" ht="13.5" customHeight="1">
      <c r="A30" s="45" t="s">
        <v>126</v>
      </c>
      <c r="B30" s="46" t="s">
        <v>183</v>
      </c>
      <c r="C30" s="47" t="s">
        <v>184</v>
      </c>
      <c r="D30" s="48">
        <f>SUM(E30:G30)</f>
        <v>4</v>
      </c>
      <c r="E30" s="48">
        <v>4</v>
      </c>
      <c r="F30" s="48">
        <v>0</v>
      </c>
      <c r="G30" s="48">
        <v>0</v>
      </c>
      <c r="H30" s="48">
        <f>SUM(I30:K30)</f>
        <v>7</v>
      </c>
      <c r="I30" s="48">
        <v>7</v>
      </c>
      <c r="J30" s="48">
        <v>0</v>
      </c>
      <c r="K30" s="48">
        <v>0</v>
      </c>
      <c r="L30" s="48">
        <f>SUM(M30:O30)</f>
        <v>1</v>
      </c>
      <c r="M30" s="48">
        <v>1</v>
      </c>
      <c r="N30" s="48">
        <v>0</v>
      </c>
      <c r="O30" s="48">
        <v>0</v>
      </c>
      <c r="P30" s="48">
        <f>SUM(Q30:S30)</f>
        <v>2</v>
      </c>
      <c r="Q30" s="48">
        <v>2</v>
      </c>
      <c r="R30" s="48">
        <v>0</v>
      </c>
      <c r="S30" s="48">
        <v>0</v>
      </c>
    </row>
    <row r="31" spans="1:19" ht="13.5" customHeight="1">
      <c r="A31" s="45" t="s">
        <v>126</v>
      </c>
      <c r="B31" s="46" t="s">
        <v>185</v>
      </c>
      <c r="C31" s="47" t="s">
        <v>186</v>
      </c>
      <c r="D31" s="48">
        <f>SUM(E31:G31)</f>
        <v>7</v>
      </c>
      <c r="E31" s="48">
        <v>7</v>
      </c>
      <c r="F31" s="48">
        <v>0</v>
      </c>
      <c r="G31" s="48">
        <v>0</v>
      </c>
      <c r="H31" s="48">
        <f>SUM(I31:K31)</f>
        <v>10</v>
      </c>
      <c r="I31" s="48">
        <v>9</v>
      </c>
      <c r="J31" s="48">
        <v>1</v>
      </c>
      <c r="K31" s="48">
        <v>0</v>
      </c>
      <c r="L31" s="48">
        <f>SUM(M31:O31)</f>
        <v>2</v>
      </c>
      <c r="M31" s="48">
        <v>1</v>
      </c>
      <c r="N31" s="48">
        <v>1</v>
      </c>
      <c r="O31" s="48">
        <v>0</v>
      </c>
      <c r="P31" s="48">
        <f>SUM(Q31:S31)</f>
        <v>0</v>
      </c>
      <c r="Q31" s="48">
        <v>0</v>
      </c>
      <c r="R31" s="48">
        <v>0</v>
      </c>
      <c r="S31" s="48">
        <v>0</v>
      </c>
    </row>
    <row r="32" spans="1:19" ht="13.5" customHeight="1">
      <c r="A32" s="45" t="s">
        <v>126</v>
      </c>
      <c r="B32" s="46" t="s">
        <v>187</v>
      </c>
      <c r="C32" s="47" t="s">
        <v>188</v>
      </c>
      <c r="D32" s="48">
        <f>SUM(E32:G32)</f>
        <v>10</v>
      </c>
      <c r="E32" s="48">
        <v>5</v>
      </c>
      <c r="F32" s="48">
        <v>5</v>
      </c>
      <c r="G32" s="48">
        <v>0</v>
      </c>
      <c r="H32" s="48">
        <f>SUM(I32:K32)</f>
        <v>6</v>
      </c>
      <c r="I32" s="48">
        <v>4</v>
      </c>
      <c r="J32" s="48">
        <v>1</v>
      </c>
      <c r="K32" s="48">
        <v>1</v>
      </c>
      <c r="L32" s="48">
        <f>SUM(M32:O32)</f>
        <v>1</v>
      </c>
      <c r="M32" s="48">
        <v>1</v>
      </c>
      <c r="N32" s="48">
        <v>0</v>
      </c>
      <c r="O32" s="48">
        <v>0</v>
      </c>
      <c r="P32" s="48">
        <f>SUM(Q32:S32)</f>
        <v>2</v>
      </c>
      <c r="Q32" s="48">
        <v>2</v>
      </c>
      <c r="R32" s="48">
        <v>0</v>
      </c>
      <c r="S32" s="48">
        <v>0</v>
      </c>
    </row>
    <row r="33" spans="1:19" ht="13.5" customHeight="1">
      <c r="A33" s="45" t="s">
        <v>126</v>
      </c>
      <c r="B33" s="46" t="s">
        <v>190</v>
      </c>
      <c r="C33" s="47" t="s">
        <v>191</v>
      </c>
      <c r="D33" s="48">
        <f>SUM(E33:G33)</f>
        <v>5</v>
      </c>
      <c r="E33" s="48">
        <v>5</v>
      </c>
      <c r="F33" s="48">
        <v>0</v>
      </c>
      <c r="G33" s="48">
        <v>0</v>
      </c>
      <c r="H33" s="48">
        <f>SUM(I33:K33)</f>
        <v>18</v>
      </c>
      <c r="I33" s="48">
        <v>17</v>
      </c>
      <c r="J33" s="48">
        <v>1</v>
      </c>
      <c r="K33" s="48">
        <v>0</v>
      </c>
      <c r="L33" s="48">
        <f>SUM(M33:O33)</f>
        <v>0</v>
      </c>
      <c r="M33" s="48">
        <v>0</v>
      </c>
      <c r="N33" s="48">
        <v>0</v>
      </c>
      <c r="O33" s="48">
        <v>0</v>
      </c>
      <c r="P33" s="48">
        <f>SUM(Q33:S33)</f>
        <v>2</v>
      </c>
      <c r="Q33" s="48">
        <v>2</v>
      </c>
      <c r="R33" s="48">
        <v>0</v>
      </c>
      <c r="S33" s="48">
        <v>0</v>
      </c>
    </row>
    <row r="34" spans="1:19" ht="13.5" customHeight="1">
      <c r="A34" s="45" t="s">
        <v>126</v>
      </c>
      <c r="B34" s="46" t="s">
        <v>198</v>
      </c>
      <c r="C34" s="47" t="s">
        <v>199</v>
      </c>
      <c r="D34" s="48">
        <f>SUM(E34:G34)</f>
        <v>0</v>
      </c>
      <c r="E34" s="48">
        <v>0</v>
      </c>
      <c r="F34" s="48">
        <v>0</v>
      </c>
      <c r="G34" s="48">
        <v>0</v>
      </c>
      <c r="H34" s="48">
        <f>SUM(I34:K34)</f>
        <v>0</v>
      </c>
      <c r="I34" s="48">
        <v>0</v>
      </c>
      <c r="J34" s="48">
        <v>0</v>
      </c>
      <c r="K34" s="48">
        <v>0</v>
      </c>
      <c r="L34" s="48">
        <f>SUM(M34:O34)</f>
        <v>0</v>
      </c>
      <c r="M34" s="48">
        <v>0</v>
      </c>
      <c r="N34" s="48">
        <v>0</v>
      </c>
      <c r="O34" s="48">
        <v>0</v>
      </c>
      <c r="P34" s="48">
        <f>SUM(Q34:S34)</f>
        <v>0</v>
      </c>
      <c r="Q34" s="48">
        <v>0</v>
      </c>
      <c r="R34" s="48">
        <v>0</v>
      </c>
      <c r="S34" s="48">
        <v>0</v>
      </c>
    </row>
    <row r="35" spans="1:19" ht="13.5" customHeight="1">
      <c r="A35" s="45" t="s">
        <v>126</v>
      </c>
      <c r="B35" s="46" t="s">
        <v>200</v>
      </c>
      <c r="C35" s="47" t="s">
        <v>201</v>
      </c>
      <c r="D35" s="48">
        <f>SUM(E35:G35)</f>
        <v>8</v>
      </c>
      <c r="E35" s="48">
        <v>2</v>
      </c>
      <c r="F35" s="48">
        <v>5</v>
      </c>
      <c r="G35" s="48">
        <v>1</v>
      </c>
      <c r="H35" s="48">
        <f>SUM(I35:K35)</f>
        <v>13</v>
      </c>
      <c r="I35" s="48">
        <v>11</v>
      </c>
      <c r="J35" s="48">
        <v>2</v>
      </c>
      <c r="K35" s="48">
        <v>0</v>
      </c>
      <c r="L35" s="48">
        <f>SUM(M35:O35)</f>
        <v>0</v>
      </c>
      <c r="M35" s="48">
        <v>0</v>
      </c>
      <c r="N35" s="48">
        <v>0</v>
      </c>
      <c r="O35" s="48">
        <v>0</v>
      </c>
      <c r="P35" s="48">
        <f>SUM(Q35:S35)</f>
        <v>2</v>
      </c>
      <c r="Q35" s="48">
        <v>2</v>
      </c>
      <c r="R35" s="48">
        <v>0</v>
      </c>
      <c r="S35" s="48">
        <v>0</v>
      </c>
    </row>
    <row r="36" spans="1:19" ht="13.5" customHeight="1">
      <c r="A36" s="45" t="s">
        <v>126</v>
      </c>
      <c r="B36" s="46" t="s">
        <v>202</v>
      </c>
      <c r="C36" s="47" t="s">
        <v>203</v>
      </c>
      <c r="D36" s="48">
        <f>SUM(E36:G36)</f>
        <v>3</v>
      </c>
      <c r="E36" s="48">
        <v>1</v>
      </c>
      <c r="F36" s="48">
        <v>2</v>
      </c>
      <c r="G36" s="48">
        <v>0</v>
      </c>
      <c r="H36" s="48">
        <f>SUM(I36:K36)</f>
        <v>8</v>
      </c>
      <c r="I36" s="48">
        <v>7</v>
      </c>
      <c r="J36" s="48">
        <v>1</v>
      </c>
      <c r="K36" s="48">
        <v>0</v>
      </c>
      <c r="L36" s="48">
        <f>SUM(M36:O36)</f>
        <v>0</v>
      </c>
      <c r="M36" s="48">
        <v>0</v>
      </c>
      <c r="N36" s="48">
        <v>0</v>
      </c>
      <c r="O36" s="48">
        <v>0</v>
      </c>
      <c r="P36" s="48">
        <f>SUM(Q36:S36)</f>
        <v>1</v>
      </c>
      <c r="Q36" s="48">
        <v>1</v>
      </c>
      <c r="R36" s="48">
        <v>0</v>
      </c>
      <c r="S36" s="48">
        <v>0</v>
      </c>
    </row>
    <row r="37" spans="1:19" ht="13.5" customHeight="1">
      <c r="A37" s="45" t="s">
        <v>126</v>
      </c>
      <c r="B37" s="46" t="s">
        <v>204</v>
      </c>
      <c r="C37" s="47" t="s">
        <v>205</v>
      </c>
      <c r="D37" s="48">
        <f>SUM(E37:G37)</f>
        <v>0</v>
      </c>
      <c r="E37" s="48">
        <v>0</v>
      </c>
      <c r="F37" s="48">
        <v>0</v>
      </c>
      <c r="G37" s="48">
        <v>0</v>
      </c>
      <c r="H37" s="48">
        <f>SUM(I37:K37)</f>
        <v>0</v>
      </c>
      <c r="I37" s="48">
        <v>0</v>
      </c>
      <c r="J37" s="48">
        <v>0</v>
      </c>
      <c r="K37" s="48">
        <v>0</v>
      </c>
      <c r="L37" s="48">
        <f>SUM(M37:O37)</f>
        <v>0</v>
      </c>
      <c r="M37" s="48">
        <v>0</v>
      </c>
      <c r="N37" s="48">
        <v>0</v>
      </c>
      <c r="O37" s="48">
        <v>0</v>
      </c>
      <c r="P37" s="48">
        <f>SUM(Q37:S37)</f>
        <v>0</v>
      </c>
      <c r="Q37" s="48">
        <v>0</v>
      </c>
      <c r="R37" s="48">
        <v>0</v>
      </c>
      <c r="S37" s="48">
        <v>0</v>
      </c>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37">
    <sortCondition ref="A8:A37"/>
    <sortCondition ref="B8:B37"/>
    <sortCondition ref="C8:C3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新潟県</v>
      </c>
      <c r="B7" s="51" t="str">
        <f>組合状況!B7</f>
        <v>15000</v>
      </c>
      <c r="C7" s="50" t="s">
        <v>52</v>
      </c>
      <c r="D7" s="52">
        <f>SUM(E7:G7)</f>
        <v>20</v>
      </c>
      <c r="E7" s="52">
        <f>SUM(E$8:E$57)</f>
        <v>1</v>
      </c>
      <c r="F7" s="52">
        <f>SUM(F$8:F$57)</f>
        <v>15</v>
      </c>
      <c r="G7" s="52">
        <f>SUM(G$8:G$57)</f>
        <v>4</v>
      </c>
      <c r="H7" s="52">
        <f>SUM(I7:K7)</f>
        <v>11</v>
      </c>
      <c r="I7" s="52">
        <f>SUM(I$8:I$57)</f>
        <v>11</v>
      </c>
      <c r="J7" s="52">
        <f>SUM(J$8:J$57)</f>
        <v>0</v>
      </c>
      <c r="K7" s="52">
        <f>SUM(K$8:K$57)</f>
        <v>0</v>
      </c>
      <c r="L7" s="52">
        <f>SUM(M7:O7)</f>
        <v>8</v>
      </c>
      <c r="M7" s="52">
        <f>SUM(M$8:M$57)</f>
        <v>1</v>
      </c>
      <c r="N7" s="52">
        <f>SUM(N$8:N$57)</f>
        <v>7</v>
      </c>
      <c r="O7" s="52">
        <f>SUM(O$8:O$57)</f>
        <v>0</v>
      </c>
      <c r="P7" s="52">
        <f>SUM(Q7:S7)</f>
        <v>1</v>
      </c>
      <c r="Q7" s="52">
        <f>SUM(Q$8:Q$57)</f>
        <v>1</v>
      </c>
      <c r="R7" s="52">
        <f>SUM(R$8:R$57)</f>
        <v>0</v>
      </c>
      <c r="S7" s="52">
        <f>SUM(S$8:S$57)</f>
        <v>0</v>
      </c>
    </row>
    <row r="8" spans="1:19" ht="13.5" customHeight="1">
      <c r="A8" s="45" t="s">
        <v>126</v>
      </c>
      <c r="B8" s="46" t="s">
        <v>206</v>
      </c>
      <c r="C8" s="47" t="s">
        <v>207</v>
      </c>
      <c r="D8" s="48">
        <f>SUM(E8:G8)</f>
        <v>1</v>
      </c>
      <c r="E8" s="48">
        <v>1</v>
      </c>
      <c r="F8" s="48">
        <v>0</v>
      </c>
      <c r="G8" s="48">
        <v>0</v>
      </c>
      <c r="H8" s="48">
        <f>SUM(I8:K8)</f>
        <v>11</v>
      </c>
      <c r="I8" s="48">
        <v>11</v>
      </c>
      <c r="J8" s="48">
        <v>0</v>
      </c>
      <c r="K8" s="48">
        <v>0</v>
      </c>
      <c r="L8" s="48">
        <f>SUM(M8:O8)</f>
        <v>1</v>
      </c>
      <c r="M8" s="48">
        <v>1</v>
      </c>
      <c r="N8" s="48">
        <v>0</v>
      </c>
      <c r="O8" s="48">
        <v>0</v>
      </c>
      <c r="P8" s="48">
        <f>SUM(Q8:S8)</f>
        <v>1</v>
      </c>
      <c r="Q8" s="48">
        <v>1</v>
      </c>
      <c r="R8" s="48">
        <v>0</v>
      </c>
      <c r="S8" s="48">
        <v>0</v>
      </c>
    </row>
    <row r="9" spans="1:19" ht="13.5" customHeight="1">
      <c r="A9" s="45" t="s">
        <v>126</v>
      </c>
      <c r="B9" s="46" t="s">
        <v>212</v>
      </c>
      <c r="C9" s="47" t="s">
        <v>213</v>
      </c>
      <c r="D9" s="48">
        <f>SUM(E9:G9)</f>
        <v>17</v>
      </c>
      <c r="E9" s="48">
        <v>0</v>
      </c>
      <c r="F9" s="48">
        <v>14</v>
      </c>
      <c r="G9" s="48">
        <v>3</v>
      </c>
      <c r="H9" s="48">
        <f>SUM(I9:K9)</f>
        <v>0</v>
      </c>
      <c r="I9" s="48">
        <v>0</v>
      </c>
      <c r="J9" s="48">
        <v>0</v>
      </c>
      <c r="K9" s="48">
        <v>0</v>
      </c>
      <c r="L9" s="48">
        <f>SUM(M9:O9)</f>
        <v>7</v>
      </c>
      <c r="M9" s="48">
        <v>0</v>
      </c>
      <c r="N9" s="48">
        <v>7</v>
      </c>
      <c r="O9" s="48">
        <v>0</v>
      </c>
      <c r="P9" s="48">
        <f>SUM(Q9:S9)</f>
        <v>0</v>
      </c>
      <c r="Q9" s="48">
        <v>0</v>
      </c>
      <c r="R9" s="48">
        <v>0</v>
      </c>
      <c r="S9" s="48">
        <v>0</v>
      </c>
    </row>
    <row r="10" spans="1:19" ht="13.5" customHeight="1">
      <c r="A10" s="45" t="s">
        <v>126</v>
      </c>
      <c r="B10" s="46" t="s">
        <v>214</v>
      </c>
      <c r="C10" s="47" t="s">
        <v>215</v>
      </c>
      <c r="D10" s="48">
        <f>SUM(E10:G10)</f>
        <v>2</v>
      </c>
      <c r="E10" s="48">
        <v>0</v>
      </c>
      <c r="F10" s="48">
        <v>1</v>
      </c>
      <c r="G10" s="48">
        <v>1</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216</v>
      </c>
      <c r="C11" s="47" t="s">
        <v>217</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218</v>
      </c>
      <c r="C12" s="47" t="s">
        <v>219</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220</v>
      </c>
      <c r="C13" s="47" t="s">
        <v>221</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3">
    <sortCondition ref="A8:A13"/>
    <sortCondition ref="B8:B13"/>
    <sortCondition ref="C8:C1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新潟県</v>
      </c>
      <c r="B7" s="51" t="str">
        <f>組合状況!B7</f>
        <v>15000</v>
      </c>
      <c r="C7" s="50" t="s">
        <v>52</v>
      </c>
      <c r="D7" s="52">
        <f t="shared" ref="D7:J7" si="0">SUM(D$8:D$207)</f>
        <v>460</v>
      </c>
      <c r="E7" s="52">
        <f t="shared" si="0"/>
        <v>382</v>
      </c>
      <c r="F7" s="52">
        <f t="shared" si="0"/>
        <v>118</v>
      </c>
      <c r="G7" s="52">
        <f t="shared" si="0"/>
        <v>7778</v>
      </c>
      <c r="H7" s="52">
        <f t="shared" si="0"/>
        <v>6722</v>
      </c>
      <c r="I7" s="52">
        <f t="shared" si="0"/>
        <v>1437</v>
      </c>
      <c r="J7" s="52">
        <f t="shared" si="0"/>
        <v>215</v>
      </c>
    </row>
    <row r="8" spans="1:10" ht="13.5" customHeight="1">
      <c r="A8" s="45" t="s">
        <v>126</v>
      </c>
      <c r="B8" s="46" t="s">
        <v>136</v>
      </c>
      <c r="C8" s="47" t="s">
        <v>137</v>
      </c>
      <c r="D8" s="48">
        <v>77</v>
      </c>
      <c r="E8" s="48">
        <v>61</v>
      </c>
      <c r="F8" s="48">
        <v>25</v>
      </c>
      <c r="G8" s="48">
        <v>1483</v>
      </c>
      <c r="H8" s="48">
        <v>1480</v>
      </c>
      <c r="I8" s="48">
        <v>3</v>
      </c>
      <c r="J8" s="48">
        <v>0</v>
      </c>
    </row>
    <row r="9" spans="1:10" ht="13.5" customHeight="1">
      <c r="A9" s="45" t="s">
        <v>126</v>
      </c>
      <c r="B9" s="46" t="s">
        <v>140</v>
      </c>
      <c r="C9" s="47" t="s">
        <v>141</v>
      </c>
      <c r="D9" s="48">
        <v>40</v>
      </c>
      <c r="E9" s="48">
        <v>32</v>
      </c>
      <c r="F9" s="48">
        <v>14</v>
      </c>
      <c r="G9" s="48">
        <v>767</v>
      </c>
      <c r="H9" s="48">
        <v>622</v>
      </c>
      <c r="I9" s="48">
        <v>358</v>
      </c>
      <c r="J9" s="48">
        <v>0</v>
      </c>
    </row>
    <row r="10" spans="1:10" ht="13.5" customHeight="1">
      <c r="A10" s="45" t="s">
        <v>126</v>
      </c>
      <c r="B10" s="46" t="s">
        <v>142</v>
      </c>
      <c r="C10" s="47" t="s">
        <v>143</v>
      </c>
      <c r="D10" s="48">
        <v>30</v>
      </c>
      <c r="E10" s="48">
        <v>25</v>
      </c>
      <c r="F10" s="48">
        <v>8</v>
      </c>
      <c r="G10" s="48">
        <v>430</v>
      </c>
      <c r="H10" s="48">
        <v>358</v>
      </c>
      <c r="I10" s="48">
        <v>72</v>
      </c>
      <c r="J10" s="48">
        <v>0</v>
      </c>
    </row>
    <row r="11" spans="1:10" ht="13.5" customHeight="1">
      <c r="A11" s="45" t="s">
        <v>126</v>
      </c>
      <c r="B11" s="46" t="s">
        <v>144</v>
      </c>
      <c r="C11" s="47" t="s">
        <v>145</v>
      </c>
      <c r="D11" s="48">
        <v>16</v>
      </c>
      <c r="E11" s="48">
        <v>15</v>
      </c>
      <c r="F11" s="48">
        <v>2</v>
      </c>
      <c r="G11" s="48">
        <v>479</v>
      </c>
      <c r="H11" s="48">
        <v>301</v>
      </c>
      <c r="I11" s="48">
        <v>167</v>
      </c>
      <c r="J11" s="48">
        <v>11</v>
      </c>
    </row>
    <row r="12" spans="1:10" ht="13.5" customHeight="1">
      <c r="A12" s="45" t="s">
        <v>126</v>
      </c>
      <c r="B12" s="46" t="s">
        <v>146</v>
      </c>
      <c r="C12" s="47" t="s">
        <v>147</v>
      </c>
      <c r="D12" s="48">
        <v>11</v>
      </c>
      <c r="E12" s="48">
        <v>10</v>
      </c>
      <c r="F12" s="48">
        <v>6</v>
      </c>
      <c r="G12" s="48">
        <v>240</v>
      </c>
      <c r="H12" s="48">
        <v>202</v>
      </c>
      <c r="I12" s="48">
        <v>38</v>
      </c>
      <c r="J12" s="48">
        <v>0</v>
      </c>
    </row>
    <row r="13" spans="1:10" ht="13.5" customHeight="1">
      <c r="A13" s="45" t="s">
        <v>126</v>
      </c>
      <c r="B13" s="46" t="s">
        <v>148</v>
      </c>
      <c r="C13" s="47" t="s">
        <v>149</v>
      </c>
      <c r="D13" s="48">
        <v>10</v>
      </c>
      <c r="E13" s="48">
        <v>8</v>
      </c>
      <c r="F13" s="48">
        <v>2</v>
      </c>
      <c r="G13" s="48">
        <v>70</v>
      </c>
      <c r="H13" s="48">
        <v>70</v>
      </c>
      <c r="I13" s="48">
        <v>0</v>
      </c>
      <c r="J13" s="48">
        <v>0</v>
      </c>
    </row>
    <row r="14" spans="1:10" ht="13.5" customHeight="1">
      <c r="A14" s="45" t="s">
        <v>126</v>
      </c>
      <c r="B14" s="46" t="s">
        <v>150</v>
      </c>
      <c r="C14" s="47" t="s">
        <v>151</v>
      </c>
      <c r="D14" s="48">
        <v>10</v>
      </c>
      <c r="E14" s="48">
        <v>6</v>
      </c>
      <c r="F14" s="48">
        <v>4</v>
      </c>
      <c r="G14" s="48">
        <v>58</v>
      </c>
      <c r="H14" s="48">
        <v>58</v>
      </c>
      <c r="I14" s="48">
        <v>30</v>
      </c>
      <c r="J14" s="48">
        <v>0</v>
      </c>
    </row>
    <row r="15" spans="1:10" ht="13.5" customHeight="1">
      <c r="A15" s="45" t="s">
        <v>126</v>
      </c>
      <c r="B15" s="46" t="s">
        <v>152</v>
      </c>
      <c r="C15" s="47" t="s">
        <v>153</v>
      </c>
      <c r="D15" s="48">
        <v>30</v>
      </c>
      <c r="E15" s="48">
        <v>28</v>
      </c>
      <c r="F15" s="48">
        <v>2</v>
      </c>
      <c r="G15" s="48">
        <v>480</v>
      </c>
      <c r="H15" s="48">
        <v>453</v>
      </c>
      <c r="I15" s="48">
        <v>23</v>
      </c>
      <c r="J15" s="48">
        <v>4</v>
      </c>
    </row>
    <row r="16" spans="1:10" ht="13.5" customHeight="1">
      <c r="A16" s="45" t="s">
        <v>126</v>
      </c>
      <c r="B16" s="46" t="s">
        <v>154</v>
      </c>
      <c r="C16" s="47" t="s">
        <v>155</v>
      </c>
      <c r="D16" s="48">
        <v>8</v>
      </c>
      <c r="E16" s="48">
        <v>6</v>
      </c>
      <c r="F16" s="48">
        <v>2</v>
      </c>
      <c r="G16" s="48">
        <v>33</v>
      </c>
      <c r="H16" s="48">
        <v>29</v>
      </c>
      <c r="I16" s="48">
        <v>2</v>
      </c>
      <c r="J16" s="48">
        <v>2</v>
      </c>
    </row>
    <row r="17" spans="1:10" ht="13.5" customHeight="1">
      <c r="A17" s="45" t="s">
        <v>126</v>
      </c>
      <c r="B17" s="46" t="s">
        <v>157</v>
      </c>
      <c r="C17" s="47" t="s">
        <v>158</v>
      </c>
      <c r="D17" s="48">
        <v>15</v>
      </c>
      <c r="E17" s="48">
        <v>15</v>
      </c>
      <c r="F17" s="48">
        <v>4</v>
      </c>
      <c r="G17" s="48">
        <v>282</v>
      </c>
      <c r="H17" s="48">
        <v>251</v>
      </c>
      <c r="I17" s="48">
        <v>31</v>
      </c>
      <c r="J17" s="48">
        <v>0</v>
      </c>
    </row>
    <row r="18" spans="1:10" ht="13.5" customHeight="1">
      <c r="A18" s="45" t="s">
        <v>126</v>
      </c>
      <c r="B18" s="46" t="s">
        <v>159</v>
      </c>
      <c r="C18" s="47" t="s">
        <v>160</v>
      </c>
      <c r="D18" s="48">
        <v>13</v>
      </c>
      <c r="E18" s="48">
        <v>10</v>
      </c>
      <c r="F18" s="48">
        <v>6</v>
      </c>
      <c r="G18" s="48">
        <v>136</v>
      </c>
      <c r="H18" s="48">
        <v>136</v>
      </c>
      <c r="I18" s="48">
        <v>0</v>
      </c>
      <c r="J18" s="48">
        <v>0</v>
      </c>
    </row>
    <row r="19" spans="1:10" ht="13.5" customHeight="1">
      <c r="A19" s="45" t="s">
        <v>126</v>
      </c>
      <c r="B19" s="46" t="s">
        <v>161</v>
      </c>
      <c r="C19" s="47" t="s">
        <v>162</v>
      </c>
      <c r="D19" s="48">
        <v>15</v>
      </c>
      <c r="E19" s="48">
        <v>14</v>
      </c>
      <c r="F19" s="48">
        <v>1</v>
      </c>
      <c r="G19" s="48">
        <v>1023</v>
      </c>
      <c r="H19" s="48">
        <v>754</v>
      </c>
      <c r="I19" s="48">
        <v>74</v>
      </c>
      <c r="J19" s="48">
        <v>195</v>
      </c>
    </row>
    <row r="20" spans="1:10" ht="13.5" customHeight="1">
      <c r="A20" s="45" t="s">
        <v>126</v>
      </c>
      <c r="B20" s="46" t="s">
        <v>163</v>
      </c>
      <c r="C20" s="47" t="s">
        <v>164</v>
      </c>
      <c r="D20" s="48">
        <v>8</v>
      </c>
      <c r="E20" s="48">
        <v>8</v>
      </c>
      <c r="F20" s="48">
        <v>0</v>
      </c>
      <c r="G20" s="48">
        <v>81</v>
      </c>
      <c r="H20" s="48">
        <v>72</v>
      </c>
      <c r="I20" s="48">
        <v>6</v>
      </c>
      <c r="J20" s="48">
        <v>3</v>
      </c>
    </row>
    <row r="21" spans="1:10" ht="13.5" customHeight="1">
      <c r="A21" s="45" t="s">
        <v>126</v>
      </c>
      <c r="B21" s="46" t="s">
        <v>165</v>
      </c>
      <c r="C21" s="47" t="s">
        <v>166</v>
      </c>
      <c r="D21" s="48">
        <v>14</v>
      </c>
      <c r="E21" s="48">
        <v>8</v>
      </c>
      <c r="F21" s="48">
        <v>6</v>
      </c>
      <c r="G21" s="48">
        <v>127</v>
      </c>
      <c r="H21" s="48">
        <v>122</v>
      </c>
      <c r="I21" s="48">
        <v>5</v>
      </c>
      <c r="J21" s="48">
        <v>0</v>
      </c>
    </row>
    <row r="22" spans="1:10" ht="13.5" customHeight="1">
      <c r="A22" s="45" t="s">
        <v>126</v>
      </c>
      <c r="B22" s="46" t="s">
        <v>167</v>
      </c>
      <c r="C22" s="47" t="s">
        <v>168</v>
      </c>
      <c r="D22" s="48">
        <v>28</v>
      </c>
      <c r="E22" s="48">
        <v>27</v>
      </c>
      <c r="F22" s="48">
        <v>6</v>
      </c>
      <c r="G22" s="48">
        <v>916</v>
      </c>
      <c r="H22" s="48">
        <v>868</v>
      </c>
      <c r="I22" s="48">
        <v>380</v>
      </c>
      <c r="J22" s="48">
        <v>0</v>
      </c>
    </row>
    <row r="23" spans="1:10" ht="13.5" customHeight="1">
      <c r="A23" s="45" t="s">
        <v>126</v>
      </c>
      <c r="B23" s="46" t="s">
        <v>169</v>
      </c>
      <c r="C23" s="47" t="s">
        <v>170</v>
      </c>
      <c r="D23" s="48">
        <v>22</v>
      </c>
      <c r="E23" s="48">
        <v>17</v>
      </c>
      <c r="F23" s="48">
        <v>6</v>
      </c>
      <c r="G23" s="48">
        <v>116</v>
      </c>
      <c r="H23" s="48">
        <v>87</v>
      </c>
      <c r="I23" s="48">
        <v>31</v>
      </c>
      <c r="J23" s="48">
        <v>0</v>
      </c>
    </row>
    <row r="24" spans="1:10" ht="13.5" customHeight="1">
      <c r="A24" s="45" t="s">
        <v>126</v>
      </c>
      <c r="B24" s="46" t="s">
        <v>171</v>
      </c>
      <c r="C24" s="47" t="s">
        <v>172</v>
      </c>
      <c r="D24" s="48">
        <v>22</v>
      </c>
      <c r="E24" s="48">
        <v>13</v>
      </c>
      <c r="F24" s="48">
        <v>9</v>
      </c>
      <c r="G24" s="48">
        <v>222</v>
      </c>
      <c r="H24" s="48">
        <v>170</v>
      </c>
      <c r="I24" s="48">
        <v>52</v>
      </c>
      <c r="J24" s="48">
        <v>0</v>
      </c>
    </row>
    <row r="25" spans="1:10" ht="13.5" customHeight="1">
      <c r="A25" s="45" t="s">
        <v>126</v>
      </c>
      <c r="B25" s="46" t="s">
        <v>173</v>
      </c>
      <c r="C25" s="47" t="s">
        <v>174</v>
      </c>
      <c r="D25" s="48">
        <v>12</v>
      </c>
      <c r="E25" s="48">
        <v>11</v>
      </c>
      <c r="F25" s="48">
        <v>1</v>
      </c>
      <c r="G25" s="48">
        <v>147</v>
      </c>
      <c r="H25" s="48">
        <v>119</v>
      </c>
      <c r="I25" s="48">
        <v>28</v>
      </c>
      <c r="J25" s="48">
        <v>0</v>
      </c>
    </row>
    <row r="26" spans="1:10" ht="13.5" customHeight="1">
      <c r="A26" s="45" t="s">
        <v>126</v>
      </c>
      <c r="B26" s="46" t="s">
        <v>175</v>
      </c>
      <c r="C26" s="47" t="s">
        <v>176</v>
      </c>
      <c r="D26" s="48">
        <v>20</v>
      </c>
      <c r="E26" s="48">
        <v>19</v>
      </c>
      <c r="F26" s="48">
        <v>2</v>
      </c>
      <c r="G26" s="48">
        <v>137</v>
      </c>
      <c r="H26" s="48">
        <v>103</v>
      </c>
      <c r="I26" s="48">
        <v>34</v>
      </c>
      <c r="J26" s="48">
        <v>0</v>
      </c>
    </row>
    <row r="27" spans="1:10" ht="13.5" customHeight="1">
      <c r="A27" s="45" t="s">
        <v>126</v>
      </c>
      <c r="B27" s="46" t="s">
        <v>177</v>
      </c>
      <c r="C27" s="47" t="s">
        <v>178</v>
      </c>
      <c r="D27" s="48">
        <v>9</v>
      </c>
      <c r="E27" s="48">
        <v>6</v>
      </c>
      <c r="F27" s="48">
        <v>3</v>
      </c>
      <c r="G27" s="48">
        <v>116</v>
      </c>
      <c r="H27" s="48">
        <v>98</v>
      </c>
      <c r="I27" s="48">
        <v>37</v>
      </c>
      <c r="J27" s="48">
        <v>0</v>
      </c>
    </row>
    <row r="28" spans="1:10" ht="13.5" customHeight="1">
      <c r="A28" s="45" t="s">
        <v>126</v>
      </c>
      <c r="B28" s="46" t="s">
        <v>179</v>
      </c>
      <c r="C28" s="47" t="s">
        <v>180</v>
      </c>
      <c r="D28" s="48">
        <v>7</v>
      </c>
      <c r="E28" s="48">
        <v>5</v>
      </c>
      <c r="F28" s="48">
        <v>2</v>
      </c>
      <c r="G28" s="48">
        <v>89</v>
      </c>
      <c r="H28" s="48">
        <v>66</v>
      </c>
      <c r="I28" s="48">
        <v>23</v>
      </c>
      <c r="J28" s="48">
        <v>0</v>
      </c>
    </row>
    <row r="29" spans="1:10" ht="13.5" customHeight="1">
      <c r="A29" s="45" t="s">
        <v>126</v>
      </c>
      <c r="B29" s="46" t="s">
        <v>181</v>
      </c>
      <c r="C29" s="47" t="s">
        <v>182</v>
      </c>
      <c r="D29" s="48">
        <v>3</v>
      </c>
      <c r="E29" s="48">
        <v>2</v>
      </c>
      <c r="F29" s="48">
        <v>1</v>
      </c>
      <c r="G29" s="48">
        <v>15</v>
      </c>
      <c r="H29" s="48">
        <v>15</v>
      </c>
      <c r="I29" s="48">
        <v>0</v>
      </c>
      <c r="J29" s="48">
        <v>0</v>
      </c>
    </row>
    <row r="30" spans="1:10" ht="13.5" customHeight="1">
      <c r="A30" s="45" t="s">
        <v>126</v>
      </c>
      <c r="B30" s="46" t="s">
        <v>183</v>
      </c>
      <c r="C30" s="47" t="s">
        <v>184</v>
      </c>
      <c r="D30" s="48">
        <v>5</v>
      </c>
      <c r="E30" s="48">
        <v>4</v>
      </c>
      <c r="F30" s="48">
        <v>1</v>
      </c>
      <c r="G30" s="48">
        <v>19</v>
      </c>
      <c r="H30" s="48">
        <v>19</v>
      </c>
      <c r="I30" s="48">
        <v>0</v>
      </c>
      <c r="J30" s="48">
        <v>0</v>
      </c>
    </row>
    <row r="31" spans="1:10" ht="13.5" customHeight="1">
      <c r="A31" s="45" t="s">
        <v>126</v>
      </c>
      <c r="B31" s="46" t="s">
        <v>185</v>
      </c>
      <c r="C31" s="47" t="s">
        <v>186</v>
      </c>
      <c r="D31" s="48">
        <v>14</v>
      </c>
      <c r="E31" s="48">
        <v>13</v>
      </c>
      <c r="F31" s="48">
        <v>1</v>
      </c>
      <c r="G31" s="48">
        <v>47</v>
      </c>
      <c r="H31" s="48">
        <v>38</v>
      </c>
      <c r="I31" s="48">
        <v>9</v>
      </c>
      <c r="J31" s="48">
        <v>0</v>
      </c>
    </row>
    <row r="32" spans="1:10" ht="13.5" customHeight="1">
      <c r="A32" s="45" t="s">
        <v>126</v>
      </c>
      <c r="B32" s="46" t="s">
        <v>187</v>
      </c>
      <c r="C32" s="47" t="s">
        <v>188</v>
      </c>
      <c r="D32" s="48">
        <v>2</v>
      </c>
      <c r="E32" s="48">
        <v>1</v>
      </c>
      <c r="F32" s="48">
        <v>1</v>
      </c>
      <c r="G32" s="48">
        <v>8</v>
      </c>
      <c r="H32" s="48">
        <v>8</v>
      </c>
      <c r="I32" s="48">
        <v>0</v>
      </c>
      <c r="J32" s="48">
        <v>0</v>
      </c>
    </row>
    <row r="33" spans="1:10" ht="13.5" customHeight="1">
      <c r="A33" s="45" t="s">
        <v>126</v>
      </c>
      <c r="B33" s="46" t="s">
        <v>190</v>
      </c>
      <c r="C33" s="47" t="s">
        <v>191</v>
      </c>
      <c r="D33" s="48">
        <v>8</v>
      </c>
      <c r="E33" s="48">
        <v>8</v>
      </c>
      <c r="F33" s="48">
        <v>2</v>
      </c>
      <c r="G33" s="48">
        <v>182</v>
      </c>
      <c r="H33" s="48">
        <v>174</v>
      </c>
      <c r="I33" s="48">
        <v>8</v>
      </c>
      <c r="J33" s="48">
        <v>0</v>
      </c>
    </row>
    <row r="34" spans="1:10" ht="13.5" customHeight="1">
      <c r="A34" s="45" t="s">
        <v>126</v>
      </c>
      <c r="B34" s="46" t="s">
        <v>198</v>
      </c>
      <c r="C34" s="47" t="s">
        <v>199</v>
      </c>
      <c r="D34" s="48">
        <v>7</v>
      </c>
      <c r="E34" s="48">
        <v>6</v>
      </c>
      <c r="F34" s="48">
        <v>1</v>
      </c>
      <c r="G34" s="48">
        <v>40</v>
      </c>
      <c r="H34" s="48">
        <v>29</v>
      </c>
      <c r="I34" s="48">
        <v>11</v>
      </c>
      <c r="J34" s="48">
        <v>0</v>
      </c>
    </row>
    <row r="35" spans="1:10" ht="13.5" customHeight="1">
      <c r="A35" s="45" t="s">
        <v>126</v>
      </c>
      <c r="B35" s="46" t="s">
        <v>200</v>
      </c>
      <c r="C35" s="47" t="s">
        <v>201</v>
      </c>
      <c r="D35" s="48">
        <v>2</v>
      </c>
      <c r="E35" s="48">
        <v>2</v>
      </c>
      <c r="F35" s="48">
        <v>0</v>
      </c>
      <c r="G35" s="48">
        <v>33</v>
      </c>
      <c r="H35" s="48">
        <v>18</v>
      </c>
      <c r="I35" s="48">
        <v>15</v>
      </c>
      <c r="J35" s="48">
        <v>0</v>
      </c>
    </row>
    <row r="36" spans="1:10" ht="13.5" customHeight="1">
      <c r="A36" s="45" t="s">
        <v>126</v>
      </c>
      <c r="B36" s="46" t="s">
        <v>202</v>
      </c>
      <c r="C36" s="47" t="s">
        <v>203</v>
      </c>
      <c r="D36" s="48">
        <v>0</v>
      </c>
      <c r="E36" s="48">
        <v>0</v>
      </c>
      <c r="F36" s="48">
        <v>0</v>
      </c>
      <c r="G36" s="48">
        <v>0</v>
      </c>
      <c r="H36" s="48">
        <v>0</v>
      </c>
      <c r="I36" s="48">
        <v>0</v>
      </c>
      <c r="J36" s="48">
        <v>0</v>
      </c>
    </row>
    <row r="37" spans="1:10" ht="13.5" customHeight="1">
      <c r="A37" s="45" t="s">
        <v>126</v>
      </c>
      <c r="B37" s="46" t="s">
        <v>204</v>
      </c>
      <c r="C37" s="47" t="s">
        <v>205</v>
      </c>
      <c r="D37" s="48">
        <v>2</v>
      </c>
      <c r="E37" s="48">
        <v>2</v>
      </c>
      <c r="F37" s="48">
        <v>0</v>
      </c>
      <c r="G37" s="48">
        <v>2</v>
      </c>
      <c r="H37" s="48">
        <v>2</v>
      </c>
      <c r="I37" s="48">
        <v>0</v>
      </c>
      <c r="J37" s="48">
        <v>0</v>
      </c>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37">
    <sortCondition ref="A8:A37"/>
    <sortCondition ref="B8:B37"/>
    <sortCondition ref="C8:C3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2024-12-23T05:25:56Z</dcterms:modified>
</cp:coreProperties>
</file>