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1埼玉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'災害廃棄物事業経費（歳出）'!$2:$58</definedName>
    <definedName name="_xlnm.Print_Area" localSheetId="2">'災害廃棄物事業経費（歳入）'!$2:$58</definedName>
    <definedName name="_xlnm.Print_Area" localSheetId="0">'災害廃棄物事業経費（市町村）'!$2:$44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組合分担金内訳!$2:$44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J21" i="2" s="1"/>
  <c r="CH58" i="4"/>
  <c r="CG58" i="4"/>
  <c r="BZ58" i="4"/>
  <c r="BU58" i="4"/>
  <c r="BT58" i="4"/>
  <c r="BN58" i="4"/>
  <c r="BM58" i="4"/>
  <c r="CE58" i="4"/>
  <c r="CD58" i="4"/>
  <c r="CC58" i="4"/>
  <c r="CB58" i="4"/>
  <c r="BY58" i="4"/>
  <c r="BX58" i="4"/>
  <c r="BV58" i="4"/>
  <c r="BS58" i="4"/>
  <c r="BL58" i="4"/>
  <c r="BK58" i="4"/>
  <c r="D58" i="3"/>
  <c r="DI21" i="2"/>
  <c r="DH21" i="2"/>
  <c r="DD21" i="2"/>
  <c r="DC21" i="2"/>
  <c r="BZ21" i="2"/>
  <c r="DA21" i="2"/>
  <c r="BU21" i="2"/>
  <c r="CV21" i="2"/>
  <c r="BP21" i="2"/>
  <c r="CO21" i="2"/>
  <c r="CN21" i="2"/>
  <c r="CK21" i="2"/>
  <c r="BH21" i="2"/>
  <c r="DF21" i="2"/>
  <c r="DE21" i="2"/>
  <c r="AX21" i="2"/>
  <c r="CZ21" i="2"/>
  <c r="CY21" i="2"/>
  <c r="AS21" i="2"/>
  <c r="CT21" i="2"/>
  <c r="AN21" i="2"/>
  <c r="CM21" i="2"/>
  <c r="CL21" i="2"/>
  <c r="AF21" i="2"/>
  <c r="AE21" i="2" s="1"/>
  <c r="N21" i="2"/>
  <c r="E21" i="2"/>
  <c r="E20" i="6"/>
  <c r="D20" i="6"/>
  <c r="CH57" i="4"/>
  <c r="BU57" i="4"/>
  <c r="BN57" i="4"/>
  <c r="CG57" i="4"/>
  <c r="BZ57" i="4"/>
  <c r="BT57" i="4"/>
  <c r="BM57" i="4"/>
  <c r="CE57" i="4"/>
  <c r="CD57" i="4"/>
  <c r="CC57" i="4"/>
  <c r="CB57" i="4"/>
  <c r="BY57" i="4"/>
  <c r="BX57" i="4"/>
  <c r="BW57" i="4"/>
  <c r="BS57" i="4"/>
  <c r="BL57" i="4"/>
  <c r="BK57" i="4"/>
  <c r="BJ57" i="4"/>
  <c r="D57" i="3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DF20" i="2"/>
  <c r="DE20" i="2"/>
  <c r="AX20" i="2"/>
  <c r="CZ20" i="2"/>
  <c r="CY20" i="2"/>
  <c r="AS20" i="2"/>
  <c r="CT20" i="2"/>
  <c r="AN20" i="2"/>
  <c r="CM20" i="2"/>
  <c r="CL20" i="2"/>
  <c r="AF20" i="2"/>
  <c r="AE20" i="2" s="1"/>
  <c r="N20" i="2"/>
  <c r="E20" i="2"/>
  <c r="E19" i="6"/>
  <c r="D19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W56" i="4"/>
  <c r="BS56" i="4"/>
  <c r="BL56" i="4"/>
  <c r="BK56" i="4"/>
  <c r="BJ56" i="4"/>
  <c r="D56" i="3"/>
  <c r="DI19" i="2"/>
  <c r="DH19" i="2"/>
  <c r="DD19" i="2"/>
  <c r="DC19" i="2"/>
  <c r="BZ19" i="2"/>
  <c r="DA19" i="2"/>
  <c r="BU19" i="2"/>
  <c r="CV19" i="2"/>
  <c r="BP19" i="2"/>
  <c r="CO19" i="2"/>
  <c r="CN19" i="2"/>
  <c r="BH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55" i="3" s="1"/>
  <c r="CH55" i="4"/>
  <c r="CG55" i="4"/>
  <c r="BZ55" i="4"/>
  <c r="BU55" i="4"/>
  <c r="BN55" i="4"/>
  <c r="BM55" i="4"/>
  <c r="CE55" i="4"/>
  <c r="CD55" i="4"/>
  <c r="CC55" i="4"/>
  <c r="CB55" i="4"/>
  <c r="BY55" i="4"/>
  <c r="BX55" i="4"/>
  <c r="BS55" i="4"/>
  <c r="BL55" i="4"/>
  <c r="BK55" i="4"/>
  <c r="D55" i="3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BU54" i="4"/>
  <c r="CH54" i="4"/>
  <c r="CG54" i="4"/>
  <c r="BZ54" i="4"/>
  <c r="BN54" i="4"/>
  <c r="BM54" i="4"/>
  <c r="CE54" i="4"/>
  <c r="CD54" i="4"/>
  <c r="CC54" i="4"/>
  <c r="CB54" i="4"/>
  <c r="BY54" i="4"/>
  <c r="BX54" i="4"/>
  <c r="BW54" i="4"/>
  <c r="BS54" i="4"/>
  <c r="BL54" i="4"/>
  <c r="BK54" i="4"/>
  <c r="BJ54" i="4"/>
  <c r="M54" i="3"/>
  <c r="DF17" i="2"/>
  <c r="CZ17" i="2"/>
  <c r="CT17" i="2"/>
  <c r="CM17" i="2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DE17" i="2"/>
  <c r="AX17" i="2"/>
  <c r="CY17" i="2"/>
  <c r="AS17" i="2"/>
  <c r="CS17" i="2"/>
  <c r="AN17" i="2"/>
  <c r="CL17" i="2"/>
  <c r="AF17" i="2"/>
  <c r="AE17" i="2" s="1"/>
  <c r="N17" i="2"/>
  <c r="E17" i="2"/>
  <c r="E16" i="6"/>
  <c r="D16" i="6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BJ53" i="4"/>
  <c r="DE16" i="2"/>
  <c r="CY16" i="2"/>
  <c r="CS16" i="2"/>
  <c r="CL16" i="2"/>
  <c r="DI16" i="2"/>
  <c r="DH16" i="2"/>
  <c r="DD16" i="2"/>
  <c r="DC16" i="2"/>
  <c r="BZ16" i="2"/>
  <c r="DA16" i="2"/>
  <c r="BU16" i="2"/>
  <c r="CV16" i="2"/>
  <c r="BP16" i="2"/>
  <c r="CO16" i="2"/>
  <c r="CN16" i="2"/>
  <c r="BH16" i="2"/>
  <c r="DF16" i="2"/>
  <c r="AX16" i="2"/>
  <c r="CZ16" i="2"/>
  <c r="AS16" i="2"/>
  <c r="CT16" i="2"/>
  <c r="AN16" i="2"/>
  <c r="CM16" i="2"/>
  <c r="AF16" i="2"/>
  <c r="AE16" i="2" s="1"/>
  <c r="N16" i="2"/>
  <c r="E16" i="2"/>
  <c r="E15" i="6"/>
  <c r="D15" i="6"/>
  <c r="J52" i="3" s="1"/>
  <c r="CG52" i="4"/>
  <c r="CE52" i="4"/>
  <c r="BZ52" i="4"/>
  <c r="BY52" i="4"/>
  <c r="BT52" i="4"/>
  <c r="BS52" i="4"/>
  <c r="BM52" i="4"/>
  <c r="BL52" i="4"/>
  <c r="CH52" i="4"/>
  <c r="CB52" i="4"/>
  <c r="BU52" i="4"/>
  <c r="BN52" i="4"/>
  <c r="CD52" i="4"/>
  <c r="CC52" i="4"/>
  <c r="BX52" i="4"/>
  <c r="BV52" i="4"/>
  <c r="BR52" i="4"/>
  <c r="BK52" i="4"/>
  <c r="D52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DF15" i="2"/>
  <c r="DE15" i="2"/>
  <c r="AX15" i="2"/>
  <c r="CZ15" i="2"/>
  <c r="CY15" i="2"/>
  <c r="AS15" i="2"/>
  <c r="CT15" i="2"/>
  <c r="AN15" i="2"/>
  <c r="CM15" i="2"/>
  <c r="CL15" i="2"/>
  <c r="N15" i="2"/>
  <c r="E15" i="2"/>
  <c r="E14" i="6"/>
  <c r="D14" i="6"/>
  <c r="J51" i="3" s="1"/>
  <c r="CH51" i="4"/>
  <c r="CG51" i="4"/>
  <c r="BZ51" i="4"/>
  <c r="BU51" i="4"/>
  <c r="BN51" i="4"/>
  <c r="BM51" i="4"/>
  <c r="CE51" i="4"/>
  <c r="CD51" i="4"/>
  <c r="CC51" i="4"/>
  <c r="CB51" i="4"/>
  <c r="BY51" i="4"/>
  <c r="BX51" i="4"/>
  <c r="BW51" i="4"/>
  <c r="BS51" i="4"/>
  <c r="BL51" i="4"/>
  <c r="BK51" i="4"/>
  <c r="BJ51" i="4"/>
  <c r="D51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H50" i="4"/>
  <c r="CG50" i="4"/>
  <c r="BZ50" i="4"/>
  <c r="BU50" i="4"/>
  <c r="BT50" i="4"/>
  <c r="BN50" i="4"/>
  <c r="BM50" i="4"/>
  <c r="CE50" i="4"/>
  <c r="CD50" i="4"/>
  <c r="CC50" i="4"/>
  <c r="CB50" i="4"/>
  <c r="BY50" i="4"/>
  <c r="BX50" i="4"/>
  <c r="BV50" i="4"/>
  <c r="BS50" i="4"/>
  <c r="BL50" i="4"/>
  <c r="BK50" i="4"/>
  <c r="M50" i="3"/>
  <c r="DI13" i="2"/>
  <c r="DH13" i="2"/>
  <c r="DD13" i="2"/>
  <c r="DC13" i="2"/>
  <c r="BZ13" i="2"/>
  <c r="DA13" i="2"/>
  <c r="BU13" i="2"/>
  <c r="CV13" i="2"/>
  <c r="BP13" i="2"/>
  <c r="CO13" i="2"/>
  <c r="CN13" i="2"/>
  <c r="BH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12" i="2" s="1"/>
  <c r="CH49" i="4"/>
  <c r="CG49" i="4"/>
  <c r="BZ49" i="4"/>
  <c r="BU49" i="4"/>
  <c r="BN49" i="4"/>
  <c r="BM49" i="4"/>
  <c r="CE49" i="4"/>
  <c r="CD49" i="4"/>
  <c r="CC49" i="4"/>
  <c r="CB49" i="4"/>
  <c r="BY49" i="4"/>
  <c r="BX49" i="4"/>
  <c r="BW49" i="4"/>
  <c r="BS49" i="4"/>
  <c r="BL49" i="4"/>
  <c r="BK49" i="4"/>
  <c r="BJ49" i="4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D12" i="2" s="1"/>
  <c r="E11" i="6"/>
  <c r="D11" i="6"/>
  <c r="J11" i="2" s="1"/>
  <c r="CG48" i="4"/>
  <c r="BZ48" i="4"/>
  <c r="BU48" i="4"/>
  <c r="BT48" i="4"/>
  <c r="BN48" i="4"/>
  <c r="BM48" i="4"/>
  <c r="CH48" i="4"/>
  <c r="CB48" i="4"/>
  <c r="CE48" i="4"/>
  <c r="CD48" i="4"/>
  <c r="CC48" i="4"/>
  <c r="BY48" i="4"/>
  <c r="BX48" i="4"/>
  <c r="BV48" i="4"/>
  <c r="BS48" i="4"/>
  <c r="BL48" i="4"/>
  <c r="BK48" i="4"/>
  <c r="D48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H47" i="4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L47" i="4"/>
  <c r="BK47" i="4"/>
  <c r="M47" i="3"/>
  <c r="DI10" i="2"/>
  <c r="DE10" i="2"/>
  <c r="CY10" i="2"/>
  <c r="CV10" i="2"/>
  <c r="CS10" i="2"/>
  <c r="CO10" i="2"/>
  <c r="CL10" i="2"/>
  <c r="DH10" i="2"/>
  <c r="DF10" i="2"/>
  <c r="DD10" i="2"/>
  <c r="DC10" i="2"/>
  <c r="DA10" i="2"/>
  <c r="CZ10" i="2"/>
  <c r="BU10" i="2"/>
  <c r="BP10" i="2"/>
  <c r="CT10" i="2"/>
  <c r="CN10" i="2"/>
  <c r="CM10" i="2"/>
  <c r="BH10" i="2"/>
  <c r="AX10" i="2"/>
  <c r="AS10" i="2"/>
  <c r="AN10" i="2"/>
  <c r="AF10" i="2"/>
  <c r="AE10" i="2" s="1"/>
  <c r="N10" i="2"/>
  <c r="M10" i="2" s="1"/>
  <c r="E10" i="2"/>
  <c r="E9" i="6"/>
  <c r="D9" i="6"/>
  <c r="J9" i="2" s="1"/>
  <c r="CG46" i="4"/>
  <c r="CE46" i="4"/>
  <c r="BZ46" i="4"/>
  <c r="BY46" i="4"/>
  <c r="BT46" i="4"/>
  <c r="BS46" i="4"/>
  <c r="BL46" i="4"/>
  <c r="CH46" i="4"/>
  <c r="BU46" i="4"/>
  <c r="BN46" i="4"/>
  <c r="BM46" i="4"/>
  <c r="CD46" i="4"/>
  <c r="CC46" i="4"/>
  <c r="CB46" i="4"/>
  <c r="BX46" i="4"/>
  <c r="BV46" i="4"/>
  <c r="BR46" i="4"/>
  <c r="BK46" i="4"/>
  <c r="M46" i="3"/>
  <c r="DE9" i="2"/>
  <c r="CY9" i="2"/>
  <c r="CS9" i="2"/>
  <c r="CL9" i="2"/>
  <c r="DI9" i="2"/>
  <c r="DH9" i="2"/>
  <c r="DF9" i="2"/>
  <c r="DC9" i="2"/>
  <c r="DA9" i="2"/>
  <c r="BU9" i="2"/>
  <c r="CW9" i="2" s="1"/>
  <c r="CV9" i="2"/>
  <c r="CU9" i="2"/>
  <c r="BP9" i="2"/>
  <c r="CO9" i="2"/>
  <c r="CN9" i="2"/>
  <c r="BH9" i="2"/>
  <c r="DD9" i="2"/>
  <c r="AX9" i="2"/>
  <c r="CX9" i="2"/>
  <c r="AS9" i="2"/>
  <c r="AN9" i="2"/>
  <c r="CK9" i="2"/>
  <c r="AF9" i="2"/>
  <c r="AE9" i="2" s="1"/>
  <c r="N9" i="2"/>
  <c r="M9" i="2" s="1"/>
  <c r="E9" i="2"/>
  <c r="D8" i="6"/>
  <c r="E8" i="6"/>
  <c r="BY45" i="4"/>
  <c r="BL45" i="4"/>
  <c r="CG45" i="4"/>
  <c r="BZ45" i="4"/>
  <c r="BU45" i="4"/>
  <c r="BN45" i="4"/>
  <c r="BM45" i="4"/>
  <c r="CE45" i="4"/>
  <c r="CD45" i="4"/>
  <c r="CC45" i="4"/>
  <c r="CB45" i="4"/>
  <c r="BX45" i="4"/>
  <c r="BV45" i="4"/>
  <c r="BS45" i="4"/>
  <c r="BR45" i="4"/>
  <c r="BK45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4" i="5"/>
  <c r="BB44" i="5"/>
  <c r="AW44" i="5"/>
  <c r="AT44" i="5"/>
  <c r="AO44" i="5"/>
  <c r="AL44" i="5"/>
  <c r="AG44" i="5"/>
  <c r="H44" i="5"/>
  <c r="Q44" i="5"/>
  <c r="N44" i="5"/>
  <c r="D44" i="5"/>
  <c r="G44" i="5"/>
  <c r="AM44" i="4" s="1"/>
  <c r="E44" i="5"/>
  <c r="AB44" i="4" s="1"/>
  <c r="CH44" i="4"/>
  <c r="CB44" i="4"/>
  <c r="CE44" i="4"/>
  <c r="BZ44" i="4"/>
  <c r="BY44" i="4"/>
  <c r="BT44" i="4"/>
  <c r="BS44" i="4"/>
  <c r="BN44" i="4"/>
  <c r="BM44" i="4"/>
  <c r="CG44" i="4"/>
  <c r="CD44" i="4"/>
  <c r="CC44" i="4"/>
  <c r="CA44" i="4"/>
  <c r="BX44" i="4"/>
  <c r="BW44" i="4"/>
  <c r="BU44" i="4"/>
  <c r="BR44" i="4"/>
  <c r="BQ44" i="4"/>
  <c r="BL44" i="4"/>
  <c r="BK44" i="4"/>
  <c r="BJ44" i="4"/>
  <c r="M44" i="3"/>
  <c r="DF44" i="1"/>
  <c r="DE44" i="1"/>
  <c r="DD44" i="1"/>
  <c r="DA44" i="1"/>
  <c r="CZ44" i="1"/>
  <c r="CY44" i="1"/>
  <c r="CX44" i="1"/>
  <c r="CU44" i="1"/>
  <c r="CT44" i="1"/>
  <c r="CS44" i="1"/>
  <c r="CO44" i="1"/>
  <c r="CN44" i="1"/>
  <c r="CM44" i="1"/>
  <c r="CL44" i="1"/>
  <c r="DI44" i="1"/>
  <c r="DH44" i="1"/>
  <c r="AX44" i="1"/>
  <c r="DC44" i="1"/>
  <c r="AS44" i="1"/>
  <c r="CV44" i="1"/>
  <c r="AN44" i="1"/>
  <c r="AF44" i="1"/>
  <c r="AE44" i="1" s="1"/>
  <c r="CK44" i="1"/>
  <c r="N44" i="1"/>
  <c r="BE43" i="5"/>
  <c r="BB43" i="5"/>
  <c r="AW43" i="5"/>
  <c r="AT43" i="5"/>
  <c r="AO43" i="5"/>
  <c r="AL43" i="5"/>
  <c r="AG43" i="5"/>
  <c r="Q43" i="5"/>
  <c r="N43" i="5"/>
  <c r="G43" i="5"/>
  <c r="BN43" i="1" s="1"/>
  <c r="E43" i="5"/>
  <c r="BC43" i="1" s="1"/>
  <c r="CE43" i="4"/>
  <c r="BZ43" i="4"/>
  <c r="BY43" i="4"/>
  <c r="BT43" i="4"/>
  <c r="BS43" i="4"/>
  <c r="BN43" i="4"/>
  <c r="BM43" i="4"/>
  <c r="CH43" i="4"/>
  <c r="CG43" i="4"/>
  <c r="CD43" i="4"/>
  <c r="CC43" i="4"/>
  <c r="CB43" i="4"/>
  <c r="CA43" i="4"/>
  <c r="BX43" i="4"/>
  <c r="BW43" i="4"/>
  <c r="BV43" i="4"/>
  <c r="BU43" i="4"/>
  <c r="BR43" i="4"/>
  <c r="BQ43" i="4"/>
  <c r="BL43" i="4"/>
  <c r="BK43" i="4"/>
  <c r="BJ43" i="4"/>
  <c r="M43" i="3"/>
  <c r="DF43" i="1"/>
  <c r="DE43" i="1"/>
  <c r="DD43" i="1"/>
  <c r="DA43" i="1"/>
  <c r="CZ43" i="1"/>
  <c r="CY43" i="1"/>
  <c r="CX43" i="1"/>
  <c r="CU43" i="1"/>
  <c r="CT43" i="1"/>
  <c r="CS43" i="1"/>
  <c r="CO43" i="1"/>
  <c r="CN43" i="1"/>
  <c r="CM43" i="1"/>
  <c r="CL43" i="1"/>
  <c r="DI43" i="1"/>
  <c r="DH43" i="1"/>
  <c r="AX43" i="1"/>
  <c r="DC43" i="1"/>
  <c r="AS43" i="1"/>
  <c r="CV43" i="1"/>
  <c r="AN43" i="1"/>
  <c r="AF43" i="1"/>
  <c r="AE43" i="1" s="1"/>
  <c r="CK43" i="1"/>
  <c r="N43" i="1"/>
  <c r="BE42" i="5"/>
  <c r="G42" i="5"/>
  <c r="BB42" i="5"/>
  <c r="AW42" i="5"/>
  <c r="AT42" i="5"/>
  <c r="AO42" i="5"/>
  <c r="AL42" i="5"/>
  <c r="AG42" i="5"/>
  <c r="H42" i="5"/>
  <c r="Q42" i="5"/>
  <c r="N42" i="5"/>
  <c r="D42" i="5"/>
  <c r="BT42" i="4"/>
  <c r="BN42" i="4"/>
  <c r="CE42" i="4"/>
  <c r="BZ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L42" i="4"/>
  <c r="BK42" i="4"/>
  <c r="BJ42" i="4"/>
  <c r="M42" i="3"/>
  <c r="DF42" i="1"/>
  <c r="CZ42" i="1"/>
  <c r="CT42" i="1"/>
  <c r="CN42" i="1"/>
  <c r="DE42" i="1"/>
  <c r="DD42" i="1"/>
  <c r="BZ42" i="1"/>
  <c r="DB42" i="1" s="1"/>
  <c r="DA42" i="1"/>
  <c r="CY42" i="1"/>
  <c r="CX42" i="1"/>
  <c r="CU42" i="1"/>
  <c r="CS42" i="1"/>
  <c r="BP42" i="1"/>
  <c r="CO42" i="1"/>
  <c r="CM42" i="1"/>
  <c r="CL42" i="1"/>
  <c r="BH42" i="1"/>
  <c r="DI42" i="1"/>
  <c r="DH42" i="1"/>
  <c r="DC42" i="1"/>
  <c r="AX42" i="1"/>
  <c r="AS42" i="1"/>
  <c r="CV42" i="1"/>
  <c r="AN42" i="1"/>
  <c r="CK42" i="1"/>
  <c r="AF42" i="1"/>
  <c r="AE42" i="1" s="1"/>
  <c r="N42" i="1"/>
  <c r="E42" i="1"/>
  <c r="BE41" i="5"/>
  <c r="BB41" i="5"/>
  <c r="AW41" i="5"/>
  <c r="AT41" i="5"/>
  <c r="AO41" i="5"/>
  <c r="AL41" i="5"/>
  <c r="AG41" i="5"/>
  <c r="H41" i="5"/>
  <c r="N41" i="5"/>
  <c r="G41" i="5"/>
  <c r="D41" i="5"/>
  <c r="AL41" i="1" s="1"/>
  <c r="CE41" i="4"/>
  <c r="BY41" i="4"/>
  <c r="BS41" i="4"/>
  <c r="BM41" i="4"/>
  <c r="BZ41" i="4"/>
  <c r="BT41" i="4"/>
  <c r="BN41" i="4"/>
  <c r="CH41" i="4"/>
  <c r="CG41" i="4"/>
  <c r="CD41" i="4"/>
  <c r="CC41" i="4"/>
  <c r="CB41" i="4"/>
  <c r="BW41" i="4"/>
  <c r="BU41" i="4"/>
  <c r="BL41" i="4"/>
  <c r="BK41" i="4"/>
  <c r="BJ41" i="4"/>
  <c r="BI41" i="4"/>
  <c r="M41" i="3"/>
  <c r="DH41" i="1"/>
  <c r="CV41" i="1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C41" i="1"/>
  <c r="AS41" i="1"/>
  <c r="AN41" i="1"/>
  <c r="CK41" i="1"/>
  <c r="N41" i="1"/>
  <c r="M41" i="1" s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AM40" i="4" s="1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BX40" i="4"/>
  <c r="BW40" i="4"/>
  <c r="BU40" i="4"/>
  <c r="BR40" i="4"/>
  <c r="BL40" i="4"/>
  <c r="BK40" i="4"/>
  <c r="BJ40" i="4"/>
  <c r="M40" i="3"/>
  <c r="DF40" i="1"/>
  <c r="CZ40" i="1"/>
  <c r="CT40" i="1"/>
  <c r="CN40" i="1"/>
  <c r="DH40" i="1"/>
  <c r="DE40" i="1"/>
  <c r="BZ40" i="1"/>
  <c r="DA40" i="1"/>
  <c r="CY40" i="1"/>
  <c r="CX40" i="1"/>
  <c r="CV40" i="1"/>
  <c r="CU40" i="1"/>
  <c r="CS40" i="1"/>
  <c r="BP40" i="1"/>
  <c r="CO40" i="1"/>
  <c r="CM40" i="1"/>
  <c r="CL40" i="1"/>
  <c r="DI40" i="1"/>
  <c r="DC40" i="1"/>
  <c r="AX40" i="1"/>
  <c r="AS40" i="1"/>
  <c r="AN40" i="1"/>
  <c r="CK40" i="1"/>
  <c r="AF40" i="1"/>
  <c r="AE40" i="1" s="1"/>
  <c r="N40" i="1"/>
  <c r="M40" i="1" s="1"/>
  <c r="E40" i="1"/>
  <c r="BE39" i="5"/>
  <c r="BB39" i="5"/>
  <c r="AW39" i="5"/>
  <c r="AT39" i="5"/>
  <c r="AO39" i="5"/>
  <c r="AL39" i="5"/>
  <c r="D39" i="5"/>
  <c r="AG39" i="5"/>
  <c r="H39" i="5"/>
  <c r="N39" i="5"/>
  <c r="G39" i="5"/>
  <c r="BZ39" i="4"/>
  <c r="BT39" i="4"/>
  <c r="BN39" i="4"/>
  <c r="CE39" i="4"/>
  <c r="BY39" i="4"/>
  <c r="BS39" i="4"/>
  <c r="AM39" i="4"/>
  <c r="BM39" i="4"/>
  <c r="CH39" i="4"/>
  <c r="CG39" i="4"/>
  <c r="CD39" i="4"/>
  <c r="CC39" i="4"/>
  <c r="CB39" i="4"/>
  <c r="BX39" i="4"/>
  <c r="BW39" i="4"/>
  <c r="BU39" i="4"/>
  <c r="BR39" i="4"/>
  <c r="BQ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E38" i="5"/>
  <c r="AB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V38" i="4"/>
  <c r="BR38" i="4"/>
  <c r="BL38" i="4"/>
  <c r="BK38" i="4"/>
  <c r="BJ38" i="4"/>
  <c r="M38" i="3"/>
  <c r="DH38" i="1"/>
  <c r="CV38" i="1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C38" i="1"/>
  <c r="AS38" i="1"/>
  <c r="AN38" i="1"/>
  <c r="CK38" i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CH37" i="4"/>
  <c r="CG37" i="4"/>
  <c r="CB37" i="4"/>
  <c r="BU37" i="4"/>
  <c r="BJ37" i="4"/>
  <c r="CE37" i="4"/>
  <c r="BY37" i="4"/>
  <c r="BS37" i="4"/>
  <c r="BM37" i="4"/>
  <c r="CD37" i="4"/>
  <c r="CC37" i="4"/>
  <c r="BZ37" i="4"/>
  <c r="BX37" i="4"/>
  <c r="BW37" i="4"/>
  <c r="BT37" i="4"/>
  <c r="BR37" i="4"/>
  <c r="BN37" i="4"/>
  <c r="BL37" i="4"/>
  <c r="BK37" i="4"/>
  <c r="M37" i="3"/>
  <c r="DH37" i="1"/>
  <c r="CV37" i="1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C37" i="1"/>
  <c r="AS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E36" i="5"/>
  <c r="D36" i="5"/>
  <c r="G36" i="5"/>
  <c r="AM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Q36" i="4"/>
  <c r="BL36" i="4"/>
  <c r="BK36" i="4"/>
  <c r="BJ36" i="4"/>
  <c r="M36" i="3"/>
  <c r="DH36" i="1"/>
  <c r="DA36" i="1"/>
  <c r="CV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C36" i="1"/>
  <c r="AS36" i="1"/>
  <c r="AN36" i="1"/>
  <c r="AF36" i="1"/>
  <c r="AE36" i="1" s="1"/>
  <c r="M36" i="1"/>
  <c r="N36" i="1"/>
  <c r="E36" i="1"/>
  <c r="BE35" i="5"/>
  <c r="BB35" i="5"/>
  <c r="AW35" i="5"/>
  <c r="AT35" i="5"/>
  <c r="AO35" i="5"/>
  <c r="AL35" i="5"/>
  <c r="AG35" i="5"/>
  <c r="G35" i="5"/>
  <c r="H35" i="5"/>
  <c r="Q35" i="5"/>
  <c r="N35" i="5"/>
  <c r="D35" i="5"/>
  <c r="E35" i="5"/>
  <c r="BC35" i="1" s="1"/>
  <c r="BZ35" i="4"/>
  <c r="BU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R35" i="4"/>
  <c r="BL35" i="4"/>
  <c r="BK35" i="4"/>
  <c r="DA35" i="1"/>
  <c r="CU35" i="1"/>
  <c r="CO35" i="1"/>
  <c r="DF35" i="1"/>
  <c r="DE35" i="1"/>
  <c r="DD35" i="1"/>
  <c r="CZ35" i="1"/>
  <c r="CY35" i="1"/>
  <c r="CX35" i="1"/>
  <c r="CT35" i="1"/>
  <c r="BP35" i="1"/>
  <c r="CN35" i="1"/>
  <c r="CM35" i="1"/>
  <c r="CL35" i="1"/>
  <c r="DI35" i="1"/>
  <c r="DH35" i="1"/>
  <c r="DC35" i="1"/>
  <c r="AS35" i="1"/>
  <c r="CV35" i="1"/>
  <c r="AN35" i="1"/>
  <c r="AF35" i="1"/>
  <c r="AE35" i="1" s="1"/>
  <c r="N35" i="1"/>
  <c r="E35" i="1"/>
  <c r="BE34" i="5"/>
  <c r="BB34" i="5"/>
  <c r="AW34" i="5"/>
  <c r="AT34" i="5"/>
  <c r="AO34" i="5"/>
  <c r="E34" i="5"/>
  <c r="AG34" i="5"/>
  <c r="H34" i="5"/>
  <c r="Q34" i="5"/>
  <c r="N34" i="5"/>
  <c r="D34" i="5"/>
  <c r="G34" i="5"/>
  <c r="BN34" i="1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V34" i="4"/>
  <c r="BR34" i="4"/>
  <c r="BL34" i="4"/>
  <c r="BK34" i="4"/>
  <c r="BJ34" i="4"/>
  <c r="M34" i="3"/>
  <c r="DA34" i="1"/>
  <c r="CV34" i="1"/>
  <c r="CU34" i="1"/>
  <c r="CO34" i="1"/>
  <c r="DF34" i="1"/>
  <c r="DE34" i="1"/>
  <c r="DD34" i="1"/>
  <c r="CZ34" i="1"/>
  <c r="CY34" i="1"/>
  <c r="CX34" i="1"/>
  <c r="CT34" i="1"/>
  <c r="BP34" i="1"/>
  <c r="CN34" i="1"/>
  <c r="CM34" i="1"/>
  <c r="CL34" i="1"/>
  <c r="DI34" i="1"/>
  <c r="DH34" i="1"/>
  <c r="DC34" i="1"/>
  <c r="AS34" i="1"/>
  <c r="AN34" i="1"/>
  <c r="AF34" i="1"/>
  <c r="AE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BN33" i="1" s="1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V33" i="4"/>
  <c r="BR33" i="4"/>
  <c r="BL33" i="4"/>
  <c r="BK33" i="4"/>
  <c r="BJ33" i="4"/>
  <c r="M33" i="3"/>
  <c r="DI33" i="1"/>
  <c r="DF33" i="1"/>
  <c r="DC33" i="1"/>
  <c r="CZ33" i="1"/>
  <c r="CT33" i="1"/>
  <c r="CN33" i="1"/>
  <c r="DE33" i="1"/>
  <c r="DD33" i="1"/>
  <c r="DA33" i="1"/>
  <c r="CY33" i="1"/>
  <c r="CX33" i="1"/>
  <c r="CU33" i="1"/>
  <c r="CS33" i="1"/>
  <c r="BP33" i="1"/>
  <c r="CO33" i="1"/>
  <c r="CM33" i="1"/>
  <c r="CL33" i="1"/>
  <c r="DH33" i="1"/>
  <c r="AX33" i="1"/>
  <c r="AS33" i="1"/>
  <c r="CV33" i="1"/>
  <c r="AN33" i="1"/>
  <c r="CK33" i="1"/>
  <c r="AF33" i="1"/>
  <c r="AE33" i="1" s="1"/>
  <c r="N33" i="1"/>
  <c r="E33" i="1"/>
  <c r="BE32" i="5"/>
  <c r="BB32" i="5"/>
  <c r="AW32" i="5"/>
  <c r="AT32" i="5"/>
  <c r="AO32" i="5"/>
  <c r="AL32" i="5"/>
  <c r="AG32" i="5"/>
  <c r="Q32" i="5"/>
  <c r="N32" i="5"/>
  <c r="D32" i="5"/>
  <c r="G32" i="5"/>
  <c r="BN32" i="1" s="1"/>
  <c r="E32" i="5"/>
  <c r="AB32" i="4" s="1"/>
  <c r="CE32" i="4"/>
  <c r="BZ32" i="4"/>
  <c r="BT32" i="4"/>
  <c r="BS32" i="4"/>
  <c r="BN32" i="4"/>
  <c r="BM32" i="4"/>
  <c r="BY32" i="4"/>
  <c r="CH32" i="4"/>
  <c r="CG32" i="4"/>
  <c r="CD32" i="4"/>
  <c r="CC32" i="4"/>
  <c r="CB32" i="4"/>
  <c r="CA32" i="4"/>
  <c r="BX32" i="4"/>
  <c r="BW32" i="4"/>
  <c r="BV32" i="4"/>
  <c r="BU32" i="4"/>
  <c r="BR32" i="4"/>
  <c r="BL32" i="4"/>
  <c r="BK32" i="4"/>
  <c r="BJ32" i="4"/>
  <c r="M32" i="3"/>
  <c r="DH32" i="1"/>
  <c r="CV32" i="1"/>
  <c r="DF32" i="1"/>
  <c r="BZ32" i="1"/>
  <c r="DA32" i="1"/>
  <c r="CZ32" i="1"/>
  <c r="CY32" i="1"/>
  <c r="CU32" i="1"/>
  <c r="CT32" i="1"/>
  <c r="BP32" i="1"/>
  <c r="CO32" i="1"/>
  <c r="CN32" i="1"/>
  <c r="BH32" i="1"/>
  <c r="DI32" i="1"/>
  <c r="DD32" i="1"/>
  <c r="DC32" i="1"/>
  <c r="CX32" i="1"/>
  <c r="AN32" i="1"/>
  <c r="CL32" i="1"/>
  <c r="CK32" i="1"/>
  <c r="N32" i="1"/>
  <c r="E32" i="1"/>
  <c r="BE31" i="5"/>
  <c r="BB31" i="5"/>
  <c r="AW31" i="5"/>
  <c r="AT31" i="5"/>
  <c r="AO31" i="5"/>
  <c r="AL31" i="5"/>
  <c r="AG31" i="5"/>
  <c r="E31" i="5"/>
  <c r="Q31" i="5"/>
  <c r="G31" i="5"/>
  <c r="N31" i="5"/>
  <c r="H31" i="5"/>
  <c r="BD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R31" i="4"/>
  <c r="BL31" i="4"/>
  <c r="BK31" i="4"/>
  <c r="DH31" i="1"/>
  <c r="CV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C31" i="1"/>
  <c r="AS31" i="1"/>
  <c r="AN31" i="1"/>
  <c r="CK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BZ30" i="4"/>
  <c r="BT30" i="4"/>
  <c r="BN30" i="4"/>
  <c r="CE30" i="4"/>
  <c r="BY30" i="4"/>
  <c r="BS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DH30" i="1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C30" i="1"/>
  <c r="AS30" i="1"/>
  <c r="CV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H29" i="5"/>
  <c r="N29" i="5"/>
  <c r="E29" i="5"/>
  <c r="AB29" i="4" s="1"/>
  <c r="D29" i="5"/>
  <c r="K29" i="4" s="1"/>
  <c r="CH29" i="4"/>
  <c r="CG29" i="4"/>
  <c r="CE29" i="4"/>
  <c r="CD29" i="4"/>
  <c r="CC29" i="4"/>
  <c r="CB29" i="4"/>
  <c r="BZ29" i="4"/>
  <c r="BY29" i="4"/>
  <c r="BX29" i="4"/>
  <c r="BW29" i="4"/>
  <c r="BU29" i="4"/>
  <c r="BT29" i="4"/>
  <c r="BR29" i="4"/>
  <c r="BN29" i="4"/>
  <c r="BM29" i="4"/>
  <c r="BL29" i="4"/>
  <c r="BK29" i="4"/>
  <c r="BJ29" i="4"/>
  <c r="BI29" i="4"/>
  <c r="M29" i="3"/>
  <c r="DH29" i="1"/>
  <c r="DE29" i="1"/>
  <c r="CY29" i="1"/>
  <c r="CV29" i="1"/>
  <c r="CS29" i="1"/>
  <c r="CM29" i="1"/>
  <c r="DI29" i="1"/>
  <c r="DF29" i="1"/>
  <c r="DD29" i="1"/>
  <c r="BZ29" i="1"/>
  <c r="CZ29" i="1"/>
  <c r="CX29" i="1"/>
  <c r="BU29" i="1"/>
  <c r="CT29" i="1"/>
  <c r="BP29" i="1"/>
  <c r="CN29" i="1"/>
  <c r="CL29" i="1"/>
  <c r="BH29" i="1"/>
  <c r="AX29" i="1"/>
  <c r="DA29" i="1"/>
  <c r="AS29" i="1"/>
  <c r="AN29" i="1"/>
  <c r="CO29" i="1"/>
  <c r="AF29" i="1"/>
  <c r="N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DH28" i="1"/>
  <c r="DF28" i="1"/>
  <c r="DE28" i="1"/>
  <c r="DD28" i="1"/>
  <c r="BZ28" i="1"/>
  <c r="DA28" i="1"/>
  <c r="CZ28" i="1"/>
  <c r="CY28" i="1"/>
  <c r="CX28" i="1"/>
  <c r="CV28" i="1"/>
  <c r="CU28" i="1"/>
  <c r="CT28" i="1"/>
  <c r="BP28" i="1"/>
  <c r="CO28" i="1"/>
  <c r="CN28" i="1"/>
  <c r="CM28" i="1"/>
  <c r="CL28" i="1"/>
  <c r="BH28" i="1"/>
  <c r="BG28" i="1" s="1"/>
  <c r="DI28" i="1"/>
  <c r="AX28" i="1"/>
  <c r="DC28" i="1"/>
  <c r="AS28" i="1"/>
  <c r="AN28" i="1"/>
  <c r="CK28" i="1"/>
  <c r="E28" i="1"/>
  <c r="BE27" i="5"/>
  <c r="BB27" i="5"/>
  <c r="AW27" i="5"/>
  <c r="AT27" i="5"/>
  <c r="AO27" i="5"/>
  <c r="AL27" i="5"/>
  <c r="AG27" i="5"/>
  <c r="H27" i="5"/>
  <c r="N27" i="5"/>
  <c r="E27" i="5"/>
  <c r="AB27" i="4" s="1"/>
  <c r="D27" i="5"/>
  <c r="AL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BJ27" i="4"/>
  <c r="DF27" i="1"/>
  <c r="DA27" i="1"/>
  <c r="CZ27" i="1"/>
  <c r="CU27" i="1"/>
  <c r="CT27" i="1"/>
  <c r="CO27" i="1"/>
  <c r="CN27" i="1"/>
  <c r="DE27" i="1"/>
  <c r="DD27" i="1"/>
  <c r="CY27" i="1"/>
  <c r="CX27" i="1"/>
  <c r="BP27" i="1"/>
  <c r="CM27" i="1"/>
  <c r="CL27" i="1"/>
  <c r="DI27" i="1"/>
  <c r="DH27" i="1"/>
  <c r="DC27" i="1"/>
  <c r="AX27" i="1"/>
  <c r="AS27" i="1"/>
  <c r="AN27" i="1"/>
  <c r="CK27" i="1"/>
  <c r="AF27" i="1"/>
  <c r="AE27" i="1" s="1"/>
  <c r="E27" i="1"/>
  <c r="BE26" i="5"/>
  <c r="BB26" i="5"/>
  <c r="AW26" i="5"/>
  <c r="AT26" i="5"/>
  <c r="AO26" i="5"/>
  <c r="AL26" i="5"/>
  <c r="AG26" i="5"/>
  <c r="Q26" i="5"/>
  <c r="N26" i="5"/>
  <c r="D26" i="5"/>
  <c r="G26" i="5"/>
  <c r="AM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U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CS26" i="1"/>
  <c r="CO26" i="1"/>
  <c r="CN26" i="1"/>
  <c r="CM26" i="1"/>
  <c r="CL26" i="1"/>
  <c r="DI26" i="1"/>
  <c r="DH26" i="1"/>
  <c r="AX26" i="1"/>
  <c r="DC26" i="1"/>
  <c r="AS26" i="1"/>
  <c r="CV26" i="1"/>
  <c r="AN26" i="1"/>
  <c r="AF26" i="1"/>
  <c r="AE26" i="1" s="1"/>
  <c r="CK26" i="1"/>
  <c r="N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CB25" i="4"/>
  <c r="BX25" i="4"/>
  <c r="BW25" i="4"/>
  <c r="BU25" i="4"/>
  <c r="BR25" i="4"/>
  <c r="BQ25" i="4"/>
  <c r="BL25" i="4"/>
  <c r="BK25" i="4"/>
  <c r="BJ25" i="4"/>
  <c r="M25" i="3"/>
  <c r="DH25" i="1"/>
  <c r="CV25" i="1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C25" i="1"/>
  <c r="AS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N24" i="5"/>
  <c r="E24" i="5"/>
  <c r="AB24" i="4" s="1"/>
  <c r="D24" i="5"/>
  <c r="K24" i="4" s="1"/>
  <c r="CE24" i="4"/>
  <c r="CD24" i="4"/>
  <c r="BY24" i="4"/>
  <c r="BX24" i="4"/>
  <c r="BS24" i="4"/>
  <c r="BR24" i="4"/>
  <c r="BM24" i="4"/>
  <c r="BL24" i="4"/>
  <c r="CH24" i="4"/>
  <c r="CG24" i="4"/>
  <c r="CC24" i="4"/>
  <c r="CB24" i="4"/>
  <c r="BZ24" i="4"/>
  <c r="BW24" i="4"/>
  <c r="BV24" i="4"/>
  <c r="BU24" i="4"/>
  <c r="BT24" i="4"/>
  <c r="BN24" i="4"/>
  <c r="BK24" i="4"/>
  <c r="BJ24" i="4"/>
  <c r="BI24" i="4"/>
  <c r="M24" i="3"/>
  <c r="DE24" i="1"/>
  <c r="CZ24" i="1"/>
  <c r="CY24" i="1"/>
  <c r="CT24" i="1"/>
  <c r="CS24" i="1"/>
  <c r="CN24" i="1"/>
  <c r="CM24" i="1"/>
  <c r="DI24" i="1"/>
  <c r="DH24" i="1"/>
  <c r="DD24" i="1"/>
  <c r="BZ24" i="1"/>
  <c r="DA24" i="1"/>
  <c r="CX24" i="1"/>
  <c r="BU24" i="1"/>
  <c r="CV24" i="1"/>
  <c r="CU24" i="1"/>
  <c r="BP24" i="1"/>
  <c r="CR24" i="1" s="1"/>
  <c r="CO24" i="1"/>
  <c r="CL24" i="1"/>
  <c r="BH24" i="1"/>
  <c r="DF24" i="1"/>
  <c r="AX24" i="1"/>
  <c r="AS24" i="1"/>
  <c r="AN24" i="1"/>
  <c r="AF24" i="1"/>
  <c r="AE24" i="1" s="1"/>
  <c r="N24" i="1"/>
  <c r="M24" i="1" s="1"/>
  <c r="BE23" i="5"/>
  <c r="BB23" i="5"/>
  <c r="AW23" i="5"/>
  <c r="AT23" i="5"/>
  <c r="AO23" i="5"/>
  <c r="AL23" i="5"/>
  <c r="AG23" i="5"/>
  <c r="H23" i="5"/>
  <c r="N23" i="5"/>
  <c r="E23" i="5"/>
  <c r="AB23" i="4" s="1"/>
  <c r="D23" i="5"/>
  <c r="K23" i="4" s="1"/>
  <c r="CG23" i="4"/>
  <c r="BZ23" i="4"/>
  <c r="BU23" i="4"/>
  <c r="BT23" i="4"/>
  <c r="BN23" i="4"/>
  <c r="CD23" i="4"/>
  <c r="BX23" i="4"/>
  <c r="BL23" i="4"/>
  <c r="CH23" i="4"/>
  <c r="CE23" i="4"/>
  <c r="CC23" i="4"/>
  <c r="CB23" i="4"/>
  <c r="BY23" i="4"/>
  <c r="BW23" i="4"/>
  <c r="BS23" i="4"/>
  <c r="BM23" i="4"/>
  <c r="BK23" i="4"/>
  <c r="BJ23" i="4"/>
  <c r="M23" i="3"/>
  <c r="DI23" i="1"/>
  <c r="DH23" i="1"/>
  <c r="DC23" i="1"/>
  <c r="CV23" i="1"/>
  <c r="CK23" i="1"/>
  <c r="DF23" i="1"/>
  <c r="DD23" i="1"/>
  <c r="BZ23" i="1"/>
  <c r="DA23" i="1"/>
  <c r="CZ23" i="1"/>
  <c r="CX23" i="1"/>
  <c r="CU23" i="1"/>
  <c r="CT23" i="1"/>
  <c r="CO23" i="1"/>
  <c r="CN23" i="1"/>
  <c r="CL23" i="1"/>
  <c r="BH23" i="1"/>
  <c r="DE23" i="1"/>
  <c r="AX23" i="1"/>
  <c r="CY23" i="1"/>
  <c r="AS23" i="1"/>
  <c r="CS23" i="1"/>
  <c r="AN23" i="1"/>
  <c r="CM23" i="1"/>
  <c r="AF23" i="1"/>
  <c r="AE23" i="1" s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BX22" i="4"/>
  <c r="BW22" i="4"/>
  <c r="BV22" i="4"/>
  <c r="BU22" i="4"/>
  <c r="BR22" i="4"/>
  <c r="BL22" i="4"/>
  <c r="BK22" i="4"/>
  <c r="D22" i="3"/>
  <c r="DA22" i="1"/>
  <c r="CU22" i="1"/>
  <c r="CO22" i="1"/>
  <c r="DF22" i="1"/>
  <c r="DE22" i="1"/>
  <c r="DD22" i="1"/>
  <c r="CZ22" i="1"/>
  <c r="CY22" i="1"/>
  <c r="CX22" i="1"/>
  <c r="CT22" i="1"/>
  <c r="BP22" i="1"/>
  <c r="CN22" i="1"/>
  <c r="CM22" i="1"/>
  <c r="CL22" i="1"/>
  <c r="DI22" i="1"/>
  <c r="DH22" i="1"/>
  <c r="AX22" i="1"/>
  <c r="AS22" i="1"/>
  <c r="CV22" i="1"/>
  <c r="AN22" i="1"/>
  <c r="CK22" i="1"/>
  <c r="N22" i="1"/>
  <c r="M22" i="1" s="1"/>
  <c r="E22" i="1"/>
  <c r="BE21" i="5"/>
  <c r="BB21" i="5"/>
  <c r="AW21" i="5"/>
  <c r="AT21" i="5"/>
  <c r="AO21" i="5"/>
  <c r="AL21" i="5"/>
  <c r="AG21" i="5"/>
  <c r="Q21" i="5"/>
  <c r="E21" i="5"/>
  <c r="D21" i="5"/>
  <c r="G21" i="5"/>
  <c r="AM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H21" i="1"/>
  <c r="CV21" i="1"/>
  <c r="DF21" i="1"/>
  <c r="DE21" i="1"/>
  <c r="DD21" i="1"/>
  <c r="DA21" i="1"/>
  <c r="CZ21" i="1"/>
  <c r="CY21" i="1"/>
  <c r="BU21" i="1"/>
  <c r="CU21" i="1"/>
  <c r="CT21" i="1"/>
  <c r="BP21" i="1"/>
  <c r="CO21" i="1"/>
  <c r="CN21" i="1"/>
  <c r="CM21" i="1"/>
  <c r="CL21" i="1"/>
  <c r="DI21" i="1"/>
  <c r="DC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V20" i="4"/>
  <c r="BS20" i="4"/>
  <c r="BR20" i="4"/>
  <c r="BM20" i="4"/>
  <c r="BL20" i="4"/>
  <c r="BK20" i="4"/>
  <c r="M20" i="3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DC20" i="1"/>
  <c r="AS20" i="1"/>
  <c r="CV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I19" i="1"/>
  <c r="DF19" i="1"/>
  <c r="DC19" i="1"/>
  <c r="CZ19" i="1"/>
  <c r="CT19" i="1"/>
  <c r="CN19" i="1"/>
  <c r="CK19" i="1"/>
  <c r="DH19" i="1"/>
  <c r="DE19" i="1"/>
  <c r="DD19" i="1"/>
  <c r="DA19" i="1"/>
  <c r="CY19" i="1"/>
  <c r="BU19" i="1"/>
  <c r="CV19" i="1"/>
  <c r="CU19" i="1"/>
  <c r="CS19" i="1"/>
  <c r="BP19" i="1"/>
  <c r="CO19" i="1"/>
  <c r="CM19" i="1"/>
  <c r="CL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G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H18" i="1"/>
  <c r="DA18" i="1"/>
  <c r="CV18" i="1"/>
  <c r="CU18" i="1"/>
  <c r="CO18" i="1"/>
  <c r="DF18" i="1"/>
  <c r="BZ18" i="1"/>
  <c r="CZ18" i="1"/>
  <c r="CY18" i="1"/>
  <c r="CT18" i="1"/>
  <c r="BP18" i="1"/>
  <c r="CN18" i="1"/>
  <c r="BH18" i="1"/>
  <c r="DI18" i="1"/>
  <c r="DD18" i="1"/>
  <c r="AX18" i="1"/>
  <c r="CX18" i="1"/>
  <c r="AS18" i="1"/>
  <c r="AN18" i="1"/>
  <c r="CL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H17" i="5"/>
  <c r="CE17" i="1" s="1"/>
  <c r="G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CV17" i="1"/>
  <c r="CU17" i="1"/>
  <c r="CO17" i="1"/>
  <c r="DF17" i="1"/>
  <c r="DE17" i="1"/>
  <c r="DD17" i="1"/>
  <c r="DA17" i="1"/>
  <c r="CZ17" i="1"/>
  <c r="CY17" i="1"/>
  <c r="BU17" i="1"/>
  <c r="CT17" i="1"/>
  <c r="BP17" i="1"/>
  <c r="CN17" i="1"/>
  <c r="CM17" i="1"/>
  <c r="CL17" i="1"/>
  <c r="DI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H16" i="4"/>
  <c r="CG16" i="4"/>
  <c r="CB16" i="4"/>
  <c r="BU16" i="4"/>
  <c r="BJ16" i="4"/>
  <c r="CE16" i="4"/>
  <c r="CD16" i="4"/>
  <c r="CA16" i="4"/>
  <c r="BZ16" i="4"/>
  <c r="BY16" i="4"/>
  <c r="BX16" i="4"/>
  <c r="BV16" i="4"/>
  <c r="BT16" i="4"/>
  <c r="BS16" i="4"/>
  <c r="BR16" i="4"/>
  <c r="BN16" i="4"/>
  <c r="BM16" i="4"/>
  <c r="BL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H14" i="1"/>
  <c r="DA14" i="1"/>
  <c r="CV14" i="1"/>
  <c r="CU14" i="1"/>
  <c r="CO14" i="1"/>
  <c r="DF14" i="1"/>
  <c r="DE14" i="1"/>
  <c r="DD14" i="1"/>
  <c r="CZ14" i="1"/>
  <c r="CY14" i="1"/>
  <c r="BU14" i="1"/>
  <c r="CT14" i="1"/>
  <c r="BP14" i="1"/>
  <c r="CN14" i="1"/>
  <c r="CM14" i="1"/>
  <c r="CL14" i="1"/>
  <c r="DI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E10" i="5"/>
  <c r="AB10" i="4" s="1"/>
  <c r="D10" i="5"/>
  <c r="AL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I9" i="1"/>
  <c r="DF9" i="1"/>
  <c r="DC9" i="1"/>
  <c r="CZ9" i="1"/>
  <c r="CT9" i="1"/>
  <c r="CN9" i="1"/>
  <c r="CK9" i="1"/>
  <c r="DH9" i="1"/>
  <c r="DE9" i="1"/>
  <c r="DD9" i="1"/>
  <c r="DA9" i="1"/>
  <c r="CY9" i="1"/>
  <c r="BU9" i="1"/>
  <c r="CV9" i="1"/>
  <c r="CU9" i="1"/>
  <c r="CS9" i="1"/>
  <c r="CO9" i="1"/>
  <c r="CM9" i="1"/>
  <c r="CL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E8" i="5"/>
  <c r="D8" i="5"/>
  <c r="G8" i="5"/>
  <c r="AM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M8" i="2" l="1"/>
  <c r="CW21" i="2"/>
  <c r="CW14" i="1"/>
  <c r="S58" i="3"/>
  <c r="S21" i="2"/>
  <c r="AB21" i="2" s="1"/>
  <c r="J58" i="3"/>
  <c r="BP58" i="4"/>
  <c r="BQ58" i="4"/>
  <c r="BI58" i="4"/>
  <c r="CA58" i="4"/>
  <c r="BJ58" i="4"/>
  <c r="BW58" i="4"/>
  <c r="BR58" i="4"/>
  <c r="M58" i="3"/>
  <c r="AM21" i="2"/>
  <c r="BF21" i="2" s="1"/>
  <c r="CJ21" i="2"/>
  <c r="M21" i="2"/>
  <c r="D21" i="2"/>
  <c r="BO21" i="2"/>
  <c r="CR21" i="2"/>
  <c r="DB21" i="2"/>
  <c r="CX21" i="2"/>
  <c r="CS21" i="2"/>
  <c r="BG21" i="2"/>
  <c r="CI21" i="2" s="1"/>
  <c r="CU21" i="2"/>
  <c r="J57" i="3"/>
  <c r="J20" i="2"/>
  <c r="S20" i="2"/>
  <c r="S57" i="3"/>
  <c r="BQ57" i="4"/>
  <c r="CA57" i="4"/>
  <c r="BV57" i="4"/>
  <c r="BR57" i="4"/>
  <c r="M57" i="3"/>
  <c r="M20" i="2"/>
  <c r="AM20" i="2"/>
  <c r="BF20" i="2" s="1"/>
  <c r="CW20" i="2"/>
  <c r="CJ20" i="2"/>
  <c r="D20" i="2"/>
  <c r="BO20" i="2"/>
  <c r="CR20" i="2"/>
  <c r="DB20" i="2"/>
  <c r="CS20" i="2"/>
  <c r="BG20" i="2"/>
  <c r="CI20" i="2" s="1"/>
  <c r="CU20" i="2"/>
  <c r="J19" i="2"/>
  <c r="S56" i="3"/>
  <c r="AB56" i="3" s="1"/>
  <c r="S19" i="2"/>
  <c r="BQ56" i="4"/>
  <c r="CA56" i="4"/>
  <c r="BV56" i="4"/>
  <c r="BR56" i="4"/>
  <c r="M56" i="3"/>
  <c r="CW19" i="2"/>
  <c r="AM19" i="2"/>
  <c r="BF19" i="2" s="1"/>
  <c r="M19" i="2"/>
  <c r="CJ19" i="2"/>
  <c r="BG19" i="2"/>
  <c r="CI19" i="2" s="1"/>
  <c r="D19" i="2"/>
  <c r="BO19" i="2"/>
  <c r="CR19" i="2"/>
  <c r="DB19" i="2"/>
  <c r="CK19" i="2"/>
  <c r="CX19" i="2"/>
  <c r="CU19" i="2"/>
  <c r="S18" i="2"/>
  <c r="S55" i="3"/>
  <c r="AB55" i="3" s="1"/>
  <c r="J18" i="2"/>
  <c r="BV55" i="4"/>
  <c r="BP55" i="4"/>
  <c r="BQ55" i="4"/>
  <c r="BI55" i="4"/>
  <c r="CA55" i="4"/>
  <c r="BJ55" i="4"/>
  <c r="BW55" i="4"/>
  <c r="BR55" i="4"/>
  <c r="BT55" i="4"/>
  <c r="M55" i="3"/>
  <c r="BO18" i="2"/>
  <c r="CR18" i="2"/>
  <c r="M18" i="2"/>
  <c r="AM18" i="2"/>
  <c r="BF18" i="2" s="1"/>
  <c r="CW18" i="2"/>
  <c r="D18" i="2"/>
  <c r="DB18" i="2"/>
  <c r="BH18" i="2"/>
  <c r="CU18" i="2"/>
  <c r="S54" i="3"/>
  <c r="S17" i="2"/>
  <c r="J17" i="2"/>
  <c r="J54" i="3"/>
  <c r="BQ54" i="4"/>
  <c r="CA54" i="4"/>
  <c r="BV54" i="4"/>
  <c r="BR54" i="4"/>
  <c r="BT54" i="4"/>
  <c r="D54" i="3"/>
  <c r="DB17" i="2"/>
  <c r="M17" i="2"/>
  <c r="BO17" i="2"/>
  <c r="CR17" i="2"/>
  <c r="D17" i="2"/>
  <c r="AM17" i="2"/>
  <c r="BF17" i="2" s="1"/>
  <c r="CW17" i="2"/>
  <c r="BH17" i="2"/>
  <c r="CU17" i="2"/>
  <c r="S53" i="3"/>
  <c r="S16" i="2"/>
  <c r="J16" i="2"/>
  <c r="J53" i="3"/>
  <c r="CA53" i="4"/>
  <c r="BW53" i="4"/>
  <c r="BR53" i="4"/>
  <c r="M53" i="3"/>
  <c r="D53" i="3"/>
  <c r="DB16" i="2"/>
  <c r="AM16" i="2"/>
  <c r="BF16" i="2" s="1"/>
  <c r="CW16" i="2"/>
  <c r="M16" i="2"/>
  <c r="CJ16" i="2"/>
  <c r="BG16" i="2"/>
  <c r="CI16" i="2" s="1"/>
  <c r="D16" i="2"/>
  <c r="BO16" i="2"/>
  <c r="CR16" i="2"/>
  <c r="CK16" i="2"/>
  <c r="CX16" i="2"/>
  <c r="CU16" i="2"/>
  <c r="J15" i="2"/>
  <c r="S52" i="3"/>
  <c r="AB52" i="3" s="1"/>
  <c r="S15" i="2"/>
  <c r="BI52" i="4"/>
  <c r="CA52" i="4"/>
  <c r="BJ52" i="4"/>
  <c r="BW52" i="4"/>
  <c r="M52" i="3"/>
  <c r="M15" i="2"/>
  <c r="D15" i="2"/>
  <c r="AM15" i="2"/>
  <c r="CW15" i="2"/>
  <c r="CJ15" i="2"/>
  <c r="BO15" i="2"/>
  <c r="CR15" i="2"/>
  <c r="DB15" i="2"/>
  <c r="AF15" i="2"/>
  <c r="AE15" i="2" s="1"/>
  <c r="CS15" i="2"/>
  <c r="BG15" i="2"/>
  <c r="CU15" i="2"/>
  <c r="J14" i="2"/>
  <c r="S51" i="3"/>
  <c r="AB51" i="3" s="1"/>
  <c r="S14" i="2"/>
  <c r="BQ51" i="4"/>
  <c r="CA51" i="4"/>
  <c r="BV51" i="4"/>
  <c r="BR51" i="4"/>
  <c r="BT51" i="4"/>
  <c r="M51" i="3"/>
  <c r="M14" i="2"/>
  <c r="AM14" i="2"/>
  <c r="BF14" i="2" s="1"/>
  <c r="CW14" i="2"/>
  <c r="D14" i="2"/>
  <c r="CJ14" i="2"/>
  <c r="BO14" i="2"/>
  <c r="CR14" i="2"/>
  <c r="DB14" i="2"/>
  <c r="CS14" i="2"/>
  <c r="BG14" i="2"/>
  <c r="CI14" i="2" s="1"/>
  <c r="CU14" i="2"/>
  <c r="J13" i="2"/>
  <c r="J50" i="3"/>
  <c r="S50" i="3"/>
  <c r="S13" i="2"/>
  <c r="BI50" i="4"/>
  <c r="CA50" i="4"/>
  <c r="BJ50" i="4"/>
  <c r="BW50" i="4"/>
  <c r="BR50" i="4"/>
  <c r="D50" i="3"/>
  <c r="CW13" i="2"/>
  <c r="AM13" i="2"/>
  <c r="BF13" i="2" s="1"/>
  <c r="M13" i="2"/>
  <c r="D13" i="2"/>
  <c r="CJ13" i="2"/>
  <c r="BG13" i="2"/>
  <c r="CI13" i="2" s="1"/>
  <c r="BO13" i="2"/>
  <c r="CR13" i="2"/>
  <c r="DB13" i="2"/>
  <c r="CK13" i="2"/>
  <c r="CX13" i="2"/>
  <c r="CU13" i="2"/>
  <c r="S49" i="3"/>
  <c r="S12" i="2"/>
  <c r="AB12" i="2" s="1"/>
  <c r="J49" i="3"/>
  <c r="BQ49" i="4"/>
  <c r="CA49" i="4"/>
  <c r="BV49" i="4"/>
  <c r="BR49" i="4"/>
  <c r="BT49" i="4"/>
  <c r="D49" i="3"/>
  <c r="M49" i="3"/>
  <c r="M12" i="2"/>
  <c r="AM12" i="2"/>
  <c r="BF12" i="2" s="1"/>
  <c r="CW12" i="2"/>
  <c r="CJ12" i="2"/>
  <c r="DB12" i="2"/>
  <c r="CS12" i="2"/>
  <c r="BG12" i="2"/>
  <c r="CI12" i="2" s="1"/>
  <c r="BP12" i="2"/>
  <c r="S48" i="3"/>
  <c r="S11" i="2"/>
  <c r="AB11" i="2" s="1"/>
  <c r="J48" i="3"/>
  <c r="BQ48" i="4"/>
  <c r="BI48" i="4"/>
  <c r="CA48" i="4"/>
  <c r="BJ48" i="4"/>
  <c r="BW48" i="4"/>
  <c r="BR48" i="4"/>
  <c r="M48" i="3"/>
  <c r="M11" i="2"/>
  <c r="AM11" i="2"/>
  <c r="BF11" i="2" s="1"/>
  <c r="CW11" i="2"/>
  <c r="D11" i="2"/>
  <c r="CJ11" i="2"/>
  <c r="BO11" i="2"/>
  <c r="CR11" i="2"/>
  <c r="DB11" i="2"/>
  <c r="CS11" i="2"/>
  <c r="BG11" i="2"/>
  <c r="CI11" i="2" s="1"/>
  <c r="CU11" i="2"/>
  <c r="J47" i="3"/>
  <c r="J10" i="2"/>
  <c r="S47" i="3"/>
  <c r="S10" i="2"/>
  <c r="BI47" i="4"/>
  <c r="CA47" i="4"/>
  <c r="BJ47" i="4"/>
  <c r="BW47" i="4"/>
  <c r="BR47" i="4"/>
  <c r="D47" i="3"/>
  <c r="CW10" i="2"/>
  <c r="D10" i="2"/>
  <c r="AM10" i="2"/>
  <c r="BF10" i="2" s="1"/>
  <c r="CJ10" i="2"/>
  <c r="BG10" i="2"/>
  <c r="CI10" i="2" s="1"/>
  <c r="CR10" i="2"/>
  <c r="CK10" i="2"/>
  <c r="CX10" i="2"/>
  <c r="BZ10" i="2"/>
  <c r="DB10" i="2" s="1"/>
  <c r="CU10" i="2"/>
  <c r="S46" i="3"/>
  <c r="S9" i="2"/>
  <c r="AB9" i="2" s="1"/>
  <c r="J46" i="3"/>
  <c r="BI46" i="4"/>
  <c r="CA46" i="4"/>
  <c r="BJ46" i="4"/>
  <c r="BQ46" i="4"/>
  <c r="BW46" i="4"/>
  <c r="D46" i="3"/>
  <c r="AM9" i="2"/>
  <c r="BF9" i="2" s="1"/>
  <c r="CR9" i="2"/>
  <c r="D9" i="2"/>
  <c r="CJ9" i="2"/>
  <c r="BG9" i="2"/>
  <c r="CI9" i="2" s="1"/>
  <c r="BZ9" i="2"/>
  <c r="DB9" i="2" s="1"/>
  <c r="CM9" i="2"/>
  <c r="CT9" i="2"/>
  <c r="CZ9" i="2"/>
  <c r="S45" i="3"/>
  <c r="S8" i="2"/>
  <c r="J45" i="3"/>
  <c r="J8" i="2"/>
  <c r="BI45" i="4"/>
  <c r="BP45" i="4"/>
  <c r="CH45" i="4"/>
  <c r="CA45" i="4"/>
  <c r="BJ45" i="4"/>
  <c r="BQ45" i="4"/>
  <c r="BW45" i="4"/>
  <c r="BT45" i="4"/>
  <c r="M45" i="3"/>
  <c r="D45" i="3"/>
  <c r="CI8" i="2"/>
  <c r="CJ8" i="2"/>
  <c r="BF8" i="2"/>
  <c r="M8" i="2"/>
  <c r="CW8" i="2"/>
  <c r="BO8" i="2"/>
  <c r="CR8" i="2"/>
  <c r="D8" i="2"/>
  <c r="DB8" i="2"/>
  <c r="CU8" i="2"/>
  <c r="I44" i="5"/>
  <c r="BD44" i="4"/>
  <c r="CF44" i="4" s="1"/>
  <c r="CE44" i="1"/>
  <c r="DG44" i="1" s="1"/>
  <c r="AL44" i="1"/>
  <c r="CP44" i="1" s="1"/>
  <c r="F44" i="5"/>
  <c r="K44" i="4"/>
  <c r="BO44" i="4" s="1"/>
  <c r="BN44" i="1"/>
  <c r="BC44" i="1"/>
  <c r="BV44" i="4"/>
  <c r="D44" i="3"/>
  <c r="M44" i="1"/>
  <c r="AM44" i="1"/>
  <c r="BF44" i="1" s="1"/>
  <c r="BU44" i="1"/>
  <c r="CW44" i="1" s="1"/>
  <c r="E44" i="1"/>
  <c r="BP44" i="1"/>
  <c r="BH44" i="1"/>
  <c r="BZ44" i="1"/>
  <c r="DB44" i="1" s="1"/>
  <c r="AB43" i="4"/>
  <c r="D43" i="5"/>
  <c r="H43" i="5"/>
  <c r="AM43" i="4"/>
  <c r="M43" i="1"/>
  <c r="AM43" i="1"/>
  <c r="BF43" i="1" s="1"/>
  <c r="BU43" i="1"/>
  <c r="CW43" i="1" s="1"/>
  <c r="E43" i="1"/>
  <c r="BP43" i="1"/>
  <c r="BH43" i="1"/>
  <c r="BZ43" i="1"/>
  <c r="DB43" i="1" s="1"/>
  <c r="BD42" i="4"/>
  <c r="CE42" i="1"/>
  <c r="I42" i="5"/>
  <c r="AM42" i="4"/>
  <c r="BN42" i="1"/>
  <c r="K42" i="4"/>
  <c r="AL42" i="1"/>
  <c r="E42" i="5"/>
  <c r="BQ42" i="4"/>
  <c r="CA42" i="4"/>
  <c r="BV42" i="4"/>
  <c r="D42" i="3"/>
  <c r="CR42" i="1"/>
  <c r="M42" i="1"/>
  <c r="AM42" i="1"/>
  <c r="BF42" i="1" s="1"/>
  <c r="BG42" i="1"/>
  <c r="CI42" i="1" s="1"/>
  <c r="CJ42" i="1"/>
  <c r="D42" i="1"/>
  <c r="BU42" i="1"/>
  <c r="CW42" i="1" s="1"/>
  <c r="I41" i="5"/>
  <c r="K41" i="4"/>
  <c r="CE41" i="1"/>
  <c r="BD41" i="4"/>
  <c r="E41" i="5"/>
  <c r="F41" i="5" s="1"/>
  <c r="Q41" i="5"/>
  <c r="BN41" i="1"/>
  <c r="CP41" i="1" s="1"/>
  <c r="AM41" i="4"/>
  <c r="BO41" i="4" s="1"/>
  <c r="BV41" i="4"/>
  <c r="BQ41" i="4"/>
  <c r="BP41" i="4"/>
  <c r="CA41" i="4"/>
  <c r="BR41" i="4"/>
  <c r="BX41" i="4"/>
  <c r="D41" i="3"/>
  <c r="CR41" i="1"/>
  <c r="D41" i="1"/>
  <c r="BU41" i="1"/>
  <c r="CW41" i="1" s="1"/>
  <c r="CS41" i="1"/>
  <c r="AF41" i="1"/>
  <c r="AE41" i="1" s="1"/>
  <c r="AX41" i="1"/>
  <c r="AM41" i="1" s="1"/>
  <c r="BH41" i="1"/>
  <c r="BZ41" i="1"/>
  <c r="BN40" i="1"/>
  <c r="I40" i="5"/>
  <c r="BC40" i="1"/>
  <c r="BD40" i="4"/>
  <c r="CF40" i="4" s="1"/>
  <c r="CE40" i="1"/>
  <c r="K40" i="4"/>
  <c r="BO40" i="4" s="1"/>
  <c r="F40" i="5"/>
  <c r="AL40" i="1"/>
  <c r="CP40" i="1" s="1"/>
  <c r="CA40" i="4"/>
  <c r="BV40" i="4"/>
  <c r="BQ40" i="4"/>
  <c r="CB40" i="4"/>
  <c r="D40" i="3"/>
  <c r="DB40" i="1"/>
  <c r="AM40" i="1"/>
  <c r="BF40" i="1" s="1"/>
  <c r="CR40" i="1"/>
  <c r="DD40" i="1"/>
  <c r="D40" i="1"/>
  <c r="BU40" i="1"/>
  <c r="CW40" i="1" s="1"/>
  <c r="BH40" i="1"/>
  <c r="I39" i="5"/>
  <c r="AL39" i="1"/>
  <c r="K39" i="4"/>
  <c r="BO39" i="4" s="1"/>
  <c r="CE39" i="1"/>
  <c r="BD39" i="4"/>
  <c r="E39" i="5"/>
  <c r="F39" i="5" s="1"/>
  <c r="Q39" i="5"/>
  <c r="BN39" i="1"/>
  <c r="BI39" i="4"/>
  <c r="BJ39" i="4"/>
  <c r="CA39" i="4"/>
  <c r="BV39" i="4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I38" i="5"/>
  <c r="BN38" i="1"/>
  <c r="BC38" i="1"/>
  <c r="BD38" i="4"/>
  <c r="CF38" i="4" s="1"/>
  <c r="CE38" i="1"/>
  <c r="F38" i="5"/>
  <c r="AL38" i="1"/>
  <c r="K38" i="4"/>
  <c r="BO38" i="4" s="1"/>
  <c r="BQ38" i="4"/>
  <c r="BP38" i="4"/>
  <c r="CA38" i="4"/>
  <c r="BU38" i="4"/>
  <c r="CR38" i="1"/>
  <c r="D38" i="1"/>
  <c r="BU38" i="1"/>
  <c r="CW38" i="1" s="1"/>
  <c r="CS38" i="1"/>
  <c r="AF38" i="1"/>
  <c r="AE38" i="1" s="1"/>
  <c r="AX38" i="1"/>
  <c r="AM38" i="1" s="1"/>
  <c r="BH38" i="1"/>
  <c r="BZ38" i="1"/>
  <c r="I37" i="5"/>
  <c r="BN37" i="1"/>
  <c r="K37" i="4"/>
  <c r="AL37" i="1"/>
  <c r="CP37" i="1" s="1"/>
  <c r="F37" i="5"/>
  <c r="BD37" i="4"/>
  <c r="CE37" i="1"/>
  <c r="AM37" i="4"/>
  <c r="E37" i="5"/>
  <c r="BQ37" i="4"/>
  <c r="CA37" i="4"/>
  <c r="BP37" i="4"/>
  <c r="BV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DB37" i="1" s="1"/>
  <c r="I36" i="5"/>
  <c r="AB36" i="4"/>
  <c r="BC36" i="1"/>
  <c r="CE36" i="1"/>
  <c r="BD36" i="4"/>
  <c r="F36" i="5"/>
  <c r="K36" i="4"/>
  <c r="BO36" i="4" s="1"/>
  <c r="AL36" i="1"/>
  <c r="N36" i="5"/>
  <c r="BN36" i="1"/>
  <c r="CA36" i="4"/>
  <c r="BV36" i="4"/>
  <c r="D36" i="3"/>
  <c r="CR36" i="1"/>
  <c r="CK36" i="1"/>
  <c r="D36" i="1"/>
  <c r="BU36" i="1"/>
  <c r="CW36" i="1" s="1"/>
  <c r="CS36" i="1"/>
  <c r="AX36" i="1"/>
  <c r="AM36" i="1" s="1"/>
  <c r="BF36" i="1" s="1"/>
  <c r="BH36" i="1"/>
  <c r="BZ36" i="1"/>
  <c r="CE35" i="1"/>
  <c r="DG35" i="1" s="1"/>
  <c r="BD35" i="4"/>
  <c r="I35" i="5"/>
  <c r="BN35" i="1"/>
  <c r="AM35" i="4"/>
  <c r="K35" i="4"/>
  <c r="F35" i="5"/>
  <c r="AL35" i="1"/>
  <c r="AB35" i="4"/>
  <c r="BI35" i="4"/>
  <c r="BQ35" i="4"/>
  <c r="BJ35" i="4"/>
  <c r="CA35" i="4"/>
  <c r="BV35" i="4"/>
  <c r="M35" i="3"/>
  <c r="D35" i="3"/>
  <c r="M35" i="1"/>
  <c r="CR35" i="1"/>
  <c r="CK35" i="1"/>
  <c r="D35" i="1"/>
  <c r="BU35" i="1"/>
  <c r="CW35" i="1" s="1"/>
  <c r="CS35" i="1"/>
  <c r="AX35" i="1"/>
  <c r="AM35" i="1" s="1"/>
  <c r="BF35" i="1" s="1"/>
  <c r="BH35" i="1"/>
  <c r="BZ35" i="1"/>
  <c r="I34" i="5"/>
  <c r="AB34" i="4"/>
  <c r="BC34" i="1"/>
  <c r="BD34" i="4"/>
  <c r="CE34" i="1"/>
  <c r="K34" i="4"/>
  <c r="AL34" i="1"/>
  <c r="CP34" i="1" s="1"/>
  <c r="F34" i="5"/>
  <c r="AL34" i="5"/>
  <c r="AM34" i="4"/>
  <c r="BH34" i="4"/>
  <c r="BQ34" i="4"/>
  <c r="BP34" i="4"/>
  <c r="CA34" i="4"/>
  <c r="BI34" i="4"/>
  <c r="BU34" i="4"/>
  <c r="D34" i="3"/>
  <c r="CR34" i="1"/>
  <c r="CK34" i="1"/>
  <c r="D34" i="1"/>
  <c r="BU34" i="1"/>
  <c r="CW34" i="1" s="1"/>
  <c r="CS34" i="1"/>
  <c r="AX34" i="1"/>
  <c r="AM34" i="1" s="1"/>
  <c r="BF34" i="1" s="1"/>
  <c r="N34" i="1"/>
  <c r="M34" i="1" s="1"/>
  <c r="BH34" i="1"/>
  <c r="BZ34" i="1"/>
  <c r="AM33" i="4"/>
  <c r="BC33" i="1"/>
  <c r="I33" i="5"/>
  <c r="BD33" i="4"/>
  <c r="CF33" i="4" s="1"/>
  <c r="CE33" i="1"/>
  <c r="DG33" i="1" s="1"/>
  <c r="K33" i="4"/>
  <c r="AL33" i="1"/>
  <c r="CP33" i="1" s="1"/>
  <c r="F33" i="5"/>
  <c r="BQ33" i="4"/>
  <c r="BH33" i="4"/>
  <c r="CA33" i="4"/>
  <c r="BI33" i="4"/>
  <c r="BU33" i="4"/>
  <c r="D33" i="3"/>
  <c r="CR33" i="1"/>
  <c r="AM33" i="1"/>
  <c r="BF33" i="1" s="1"/>
  <c r="M33" i="1"/>
  <c r="D33" i="1"/>
  <c r="BU33" i="1"/>
  <c r="CW33" i="1" s="1"/>
  <c r="BH33" i="1"/>
  <c r="BZ33" i="1"/>
  <c r="DB33" i="1" s="1"/>
  <c r="AM32" i="4"/>
  <c r="BC32" i="1"/>
  <c r="F32" i="5"/>
  <c r="K32" i="4"/>
  <c r="AL32" i="1"/>
  <c r="CP32" i="1" s="1"/>
  <c r="H32" i="5"/>
  <c r="BH32" i="4"/>
  <c r="BI32" i="4"/>
  <c r="D32" i="3"/>
  <c r="D32" i="1"/>
  <c r="CR32" i="1"/>
  <c r="BG32" i="1"/>
  <c r="BU32" i="1"/>
  <c r="CM32" i="1"/>
  <c r="CS32" i="1"/>
  <c r="DE32" i="1"/>
  <c r="AF32" i="1"/>
  <c r="AE32" i="1" s="1"/>
  <c r="AX32" i="1"/>
  <c r="DB32" i="1" s="1"/>
  <c r="M32" i="1"/>
  <c r="AS32" i="1"/>
  <c r="CE31" i="1"/>
  <c r="AB31" i="4"/>
  <c r="CF31" i="4" s="1"/>
  <c r="BC31" i="1"/>
  <c r="I31" i="5"/>
  <c r="BN31" i="1"/>
  <c r="AM31" i="4"/>
  <c r="D31" i="5"/>
  <c r="BI31" i="4"/>
  <c r="BQ31" i="4"/>
  <c r="BV31" i="4"/>
  <c r="BJ31" i="4"/>
  <c r="CA31" i="4"/>
  <c r="BU31" i="4"/>
  <c r="M31" i="3"/>
  <c r="D31" i="3"/>
  <c r="CR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BZ31" i="1"/>
  <c r="BC30" i="1"/>
  <c r="BD30" i="4"/>
  <c r="CF30" i="4" s="1"/>
  <c r="CE30" i="1"/>
  <c r="AL30" i="1"/>
  <c r="F30" i="5"/>
  <c r="K30" i="4"/>
  <c r="G30" i="5"/>
  <c r="BI30" i="4"/>
  <c r="M30" i="3"/>
  <c r="D30" i="3"/>
  <c r="CR30" i="1"/>
  <c r="CK30" i="1"/>
  <c r="D30" i="1"/>
  <c r="BU30" i="1"/>
  <c r="CW30" i="1" s="1"/>
  <c r="CS30" i="1"/>
  <c r="AX30" i="1"/>
  <c r="AM30" i="1" s="1"/>
  <c r="BF30" i="1" s="1"/>
  <c r="BH30" i="1"/>
  <c r="BZ30" i="1"/>
  <c r="AL29" i="1"/>
  <c r="F29" i="5"/>
  <c r="BD29" i="4"/>
  <c r="CF29" i="4" s="1"/>
  <c r="CE29" i="1"/>
  <c r="BC29" i="1"/>
  <c r="G29" i="5"/>
  <c r="CA29" i="4"/>
  <c r="BQ29" i="4"/>
  <c r="BS29" i="4"/>
  <c r="BV29" i="4"/>
  <c r="AM29" i="1"/>
  <c r="DB29" i="1"/>
  <c r="M29" i="1"/>
  <c r="BG29" i="1"/>
  <c r="CJ29" i="1"/>
  <c r="CR29" i="1"/>
  <c r="BO29" i="1"/>
  <c r="CW29" i="1"/>
  <c r="E29" i="1"/>
  <c r="AE29" i="1"/>
  <c r="CU29" i="1"/>
  <c r="CK29" i="1"/>
  <c r="DC29" i="1"/>
  <c r="BC28" i="1"/>
  <c r="CE28" i="1"/>
  <c r="BD28" i="4"/>
  <c r="CF28" i="4" s="1"/>
  <c r="K28" i="4"/>
  <c r="AL28" i="1"/>
  <c r="F28" i="5"/>
  <c r="G28" i="5"/>
  <c r="CA28" i="4"/>
  <c r="BV28" i="4"/>
  <c r="M28" i="3"/>
  <c r="D28" i="3"/>
  <c r="AM28" i="1"/>
  <c r="CR28" i="1"/>
  <c r="DB28" i="1"/>
  <c r="D28" i="1"/>
  <c r="BU28" i="1"/>
  <c r="CW28" i="1" s="1"/>
  <c r="CS28" i="1"/>
  <c r="AF28" i="1"/>
  <c r="AE28" i="1" s="1"/>
  <c r="CI28" i="1" s="1"/>
  <c r="N28" i="1"/>
  <c r="M28" i="1" s="1"/>
  <c r="BD27" i="4"/>
  <c r="CF27" i="4" s="1"/>
  <c r="CE27" i="1"/>
  <c r="Q27" i="5"/>
  <c r="F27" i="5"/>
  <c r="K27" i="4"/>
  <c r="G27" i="5"/>
  <c r="BC27" i="1"/>
  <c r="BH27" i="4"/>
  <c r="CA27" i="4"/>
  <c r="BV27" i="4"/>
  <c r="BI27" i="4"/>
  <c r="M27" i="3"/>
  <c r="D27" i="3"/>
  <c r="AM27" i="1"/>
  <c r="BF27" i="1" s="1"/>
  <c r="CR27" i="1"/>
  <c r="N27" i="1"/>
  <c r="M27" i="1" s="1"/>
  <c r="CV27" i="1"/>
  <c r="D27" i="1"/>
  <c r="BU27" i="1"/>
  <c r="CW27" i="1" s="1"/>
  <c r="CS27" i="1"/>
  <c r="BH27" i="1"/>
  <c r="BZ27" i="1"/>
  <c r="DB27" i="1" s="1"/>
  <c r="AL26" i="1"/>
  <c r="K26" i="4"/>
  <c r="BO26" i="4" s="1"/>
  <c r="H26" i="5"/>
  <c r="E26" i="5"/>
  <c r="F26" i="5" s="1"/>
  <c r="BN26" i="1"/>
  <c r="BV26" i="4"/>
  <c r="BH26" i="4"/>
  <c r="BI26" i="4"/>
  <c r="M26" i="3"/>
  <c r="D26" i="3"/>
  <c r="M26" i="1"/>
  <c r="AM26" i="1"/>
  <c r="BF26" i="1" s="1"/>
  <c r="BU26" i="1"/>
  <c r="CW26" i="1" s="1"/>
  <c r="E26" i="1"/>
  <c r="BP26" i="1"/>
  <c r="BH26" i="1"/>
  <c r="BZ26" i="1"/>
  <c r="DB26" i="1" s="1"/>
  <c r="BC25" i="1"/>
  <c r="BD25" i="4"/>
  <c r="CF25" i="4" s="1"/>
  <c r="CE25" i="1"/>
  <c r="DG25" i="1" s="1"/>
  <c r="F25" i="5"/>
  <c r="K25" i="4"/>
  <c r="AL25" i="1"/>
  <c r="G25" i="5"/>
  <c r="CA25" i="4"/>
  <c r="BV25" i="4"/>
  <c r="D25" i="3"/>
  <c r="M25" i="1"/>
  <c r="D25" i="1"/>
  <c r="CR25" i="1"/>
  <c r="BU25" i="1"/>
  <c r="CW25" i="1" s="1"/>
  <c r="CS25" i="1"/>
  <c r="AF25" i="1"/>
  <c r="AE25" i="1" s="1"/>
  <c r="AX25" i="1"/>
  <c r="AM25" i="1" s="1"/>
  <c r="BF25" i="1" s="1"/>
  <c r="BH25" i="1"/>
  <c r="BZ25" i="1"/>
  <c r="AL24" i="1"/>
  <c r="BD24" i="4"/>
  <c r="CF24" i="4" s="1"/>
  <c r="CE24" i="1"/>
  <c r="Q24" i="5"/>
  <c r="F24" i="5"/>
  <c r="G24" i="5"/>
  <c r="BC24" i="1"/>
  <c r="BQ24" i="4"/>
  <c r="BP24" i="4"/>
  <c r="CA24" i="4"/>
  <c r="D24" i="3"/>
  <c r="BG24" i="1"/>
  <c r="CI24" i="1" s="1"/>
  <c r="CJ24" i="1"/>
  <c r="AM24" i="1"/>
  <c r="BF24" i="1" s="1"/>
  <c r="DB24" i="1"/>
  <c r="BO24" i="1"/>
  <c r="CW24" i="1"/>
  <c r="E24" i="1"/>
  <c r="CK24" i="1"/>
  <c r="DC24" i="1"/>
  <c r="AL23" i="1"/>
  <c r="BD23" i="4"/>
  <c r="CF23" i="4" s="1"/>
  <c r="CE23" i="1"/>
  <c r="Q23" i="5"/>
  <c r="BC23" i="1"/>
  <c r="F23" i="5"/>
  <c r="G23" i="5"/>
  <c r="BV23" i="4"/>
  <c r="BQ23" i="4"/>
  <c r="BR23" i="4"/>
  <c r="CA23" i="4"/>
  <c r="D23" i="3"/>
  <c r="M23" i="1"/>
  <c r="BG23" i="1"/>
  <c r="CI23" i="1" s="1"/>
  <c r="CJ23" i="1"/>
  <c r="AM23" i="1"/>
  <c r="BF23" i="1" s="1"/>
  <c r="DB23" i="1"/>
  <c r="D23" i="1"/>
  <c r="BU23" i="1"/>
  <c r="CW23" i="1" s="1"/>
  <c r="BP23" i="1"/>
  <c r="BD22" i="4"/>
  <c r="CF22" i="4" s="1"/>
  <c r="CE22" i="1"/>
  <c r="AL22" i="1"/>
  <c r="F22" i="5"/>
  <c r="K22" i="4"/>
  <c r="G22" i="5"/>
  <c r="BC22" i="1"/>
  <c r="BI22" i="4"/>
  <c r="CA22" i="4"/>
  <c r="BJ22" i="4"/>
  <c r="CB22" i="4"/>
  <c r="M22" i="3"/>
  <c r="AM22" i="1"/>
  <c r="CR22" i="1"/>
  <c r="DC22" i="1"/>
  <c r="D22" i="1"/>
  <c r="BU22" i="1"/>
  <c r="CW22" i="1" s="1"/>
  <c r="CS22" i="1"/>
  <c r="AF22" i="1"/>
  <c r="AE22" i="1" s="1"/>
  <c r="BF22" i="1" s="1"/>
  <c r="BH22" i="1"/>
  <c r="BZ22" i="1"/>
  <c r="DB22" i="1" s="1"/>
  <c r="F21" i="5"/>
  <c r="K21" i="4"/>
  <c r="BO21" i="4" s="1"/>
  <c r="AL21" i="1"/>
  <c r="BC21" i="1"/>
  <c r="AB21" i="4"/>
  <c r="N21" i="5"/>
  <c r="BN21" i="1"/>
  <c r="H21" i="5"/>
  <c r="BH21" i="4"/>
  <c r="BI21" i="4"/>
  <c r="M21" i="3"/>
  <c r="M21" i="1"/>
  <c r="D21" i="1"/>
  <c r="CW21" i="1"/>
  <c r="CR21" i="1"/>
  <c r="CK21" i="1"/>
  <c r="BH21" i="1"/>
  <c r="BZ21" i="1"/>
  <c r="CX21" i="1"/>
  <c r="CS21" i="1"/>
  <c r="AX21" i="1"/>
  <c r="AM21" i="1" s="1"/>
  <c r="BF21" i="1" s="1"/>
  <c r="AB20" i="4"/>
  <c r="CE20" i="1"/>
  <c r="DG20" i="1" s="1"/>
  <c r="BD20" i="4"/>
  <c r="AL20" i="1"/>
  <c r="K20" i="4"/>
  <c r="F20" i="5"/>
  <c r="G20" i="5"/>
  <c r="CA20" i="4"/>
  <c r="BP20" i="4"/>
  <c r="BQ20" i="4"/>
  <c r="BI20" i="4"/>
  <c r="BJ20" i="4"/>
  <c r="CB20" i="4"/>
  <c r="CW20" i="1"/>
  <c r="D20" i="1"/>
  <c r="BH20" i="1"/>
  <c r="BZ20" i="1"/>
  <c r="CX20" i="1"/>
  <c r="CS20" i="1"/>
  <c r="AX20" i="1"/>
  <c r="AN20" i="1"/>
  <c r="AM20" i="1" s="1"/>
  <c r="BF20" i="1" s="1"/>
  <c r="CE19" i="1"/>
  <c r="BD19" i="4"/>
  <c r="CF19" i="4" s="1"/>
  <c r="F19" i="5"/>
  <c r="AL19" i="1"/>
  <c r="K19" i="4"/>
  <c r="G19" i="5"/>
  <c r="BC19" i="1"/>
  <c r="BH19" i="4"/>
  <c r="BI19" i="4"/>
  <c r="M19" i="3"/>
  <c r="D19" i="1"/>
  <c r="CW19" i="1"/>
  <c r="AM19" i="1"/>
  <c r="BF19" i="1" s="1"/>
  <c r="BH19" i="1"/>
  <c r="BZ19" i="1"/>
  <c r="DB19" i="1" s="1"/>
  <c r="CR19" i="1"/>
  <c r="CX19" i="1"/>
  <c r="I18" i="5"/>
  <c r="AM18" i="4"/>
  <c r="BN18" i="1"/>
  <c r="F18" i="5"/>
  <c r="AL18" i="1"/>
  <c r="K18" i="4"/>
  <c r="CE18" i="1"/>
  <c r="BD18" i="4"/>
  <c r="CF18" i="4" s="1"/>
  <c r="BC18" i="1"/>
  <c r="BH18" i="4"/>
  <c r="BI18" i="4"/>
  <c r="M18" i="3"/>
  <c r="AM18" i="1"/>
  <c r="BF18" i="1" s="1"/>
  <c r="D18" i="1"/>
  <c r="CR18" i="1"/>
  <c r="BG18" i="1"/>
  <c r="CI18" i="1" s="1"/>
  <c r="CJ18" i="1"/>
  <c r="DB18" i="1"/>
  <c r="N18" i="1"/>
  <c r="M18" i="1" s="1"/>
  <c r="CK18" i="1"/>
  <c r="DC18" i="1"/>
  <c r="BU18" i="1"/>
  <c r="CW18" i="1" s="1"/>
  <c r="CM18" i="1"/>
  <c r="CS18" i="1"/>
  <c r="DE18" i="1"/>
  <c r="BD17" i="4"/>
  <c r="I17" i="5"/>
  <c r="AB17" i="4"/>
  <c r="BC17" i="1"/>
  <c r="DG17" i="1" s="1"/>
  <c r="N17" i="5"/>
  <c r="D17" i="5"/>
  <c r="AM17" i="4"/>
  <c r="BN17" i="1"/>
  <c r="BH17" i="4"/>
  <c r="BI17" i="4"/>
  <c r="M17" i="3"/>
  <c r="CW17" i="1"/>
  <c r="M17" i="1"/>
  <c r="D17" i="1"/>
  <c r="AM17" i="1"/>
  <c r="BF17" i="1" s="1"/>
  <c r="CR17" i="1"/>
  <c r="CK17" i="1"/>
  <c r="DC17" i="1"/>
  <c r="BH17" i="1"/>
  <c r="CX17" i="1"/>
  <c r="CS17" i="1"/>
  <c r="BZ17" i="1"/>
  <c r="DB17" i="1" s="1"/>
  <c r="BD16" i="4"/>
  <c r="CF16" i="4" s="1"/>
  <c r="CE16" i="1"/>
  <c r="K16" i="4"/>
  <c r="AL16" i="1"/>
  <c r="F16" i="5"/>
  <c r="BC16" i="1"/>
  <c r="G16" i="5"/>
  <c r="BP16" i="4"/>
  <c r="BI16" i="4"/>
  <c r="BK16" i="4"/>
  <c r="BQ16" i="4"/>
  <c r="BW16" i="4"/>
  <c r="CC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F14" i="4" s="1"/>
  <c r="CE14" i="1"/>
  <c r="F14" i="5"/>
  <c r="K14" i="4"/>
  <c r="AL14" i="1"/>
  <c r="G14" i="5"/>
  <c r="BC14" i="1"/>
  <c r="BH14" i="4"/>
  <c r="BI14" i="4"/>
  <c r="D14" i="3"/>
  <c r="AM14" i="1"/>
  <c r="BF14" i="1" s="1"/>
  <c r="D14" i="1"/>
  <c r="CR14" i="1"/>
  <c r="CK14" i="1"/>
  <c r="DC14" i="1"/>
  <c r="BH14" i="1"/>
  <c r="BZ14" i="1"/>
  <c r="DB14" i="1" s="1"/>
  <c r="CX14" i="1"/>
  <c r="CS14" i="1"/>
  <c r="CE13" i="1"/>
  <c r="DG13" i="1" s="1"/>
  <c r="BD13" i="4"/>
  <c r="F13" i="5"/>
  <c r="K13" i="4"/>
  <c r="AL13" i="1"/>
  <c r="G13" i="5"/>
  <c r="AB13" i="4"/>
  <c r="BH13" i="4"/>
  <c r="BI13" i="4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K12" i="4"/>
  <c r="F12" i="5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R12" i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K10" i="4"/>
  <c r="F10" i="5"/>
  <c r="BD10" i="4"/>
  <c r="CF10" i="4" s="1"/>
  <c r="CE10" i="1"/>
  <c r="Q10" i="5"/>
  <c r="G10" i="5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F9" i="5"/>
  <c r="K9" i="4"/>
  <c r="AL9" i="1"/>
  <c r="CE9" i="1"/>
  <c r="BD9" i="4"/>
  <c r="CF9" i="4" s="1"/>
  <c r="G9" i="5"/>
  <c r="BC9" i="1"/>
  <c r="BH9" i="4"/>
  <c r="BI9" i="4"/>
  <c r="M9" i="3"/>
  <c r="AM9" i="1"/>
  <c r="BF9" i="1" s="1"/>
  <c r="CW9" i="1"/>
  <c r="BH9" i="1"/>
  <c r="BZ9" i="1"/>
  <c r="DB9" i="1" s="1"/>
  <c r="CX9" i="1"/>
  <c r="E9" i="1"/>
  <c r="BP9" i="1"/>
  <c r="AB8" i="4"/>
  <c r="BC8" i="1"/>
  <c r="K8" i="4"/>
  <c r="AL8" i="1"/>
  <c r="F8" i="5"/>
  <c r="H8" i="5"/>
  <c r="I8" i="5" s="1"/>
  <c r="N8" i="5"/>
  <c r="BN8" i="1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S7" i="2" l="1"/>
  <c r="AB14" i="2"/>
  <c r="S7" i="3"/>
  <c r="AB8" i="2"/>
  <c r="J7" i="2"/>
  <c r="J7" i="3"/>
  <c r="AB58" i="3"/>
  <c r="BO8" i="4"/>
  <c r="DG36" i="1"/>
  <c r="BO37" i="4"/>
  <c r="CF17" i="4"/>
  <c r="BO32" i="4"/>
  <c r="DG28" i="1"/>
  <c r="CF20" i="4"/>
  <c r="BO33" i="4"/>
  <c r="AB48" i="3"/>
  <c r="AB53" i="3"/>
  <c r="AB45" i="3"/>
  <c r="AB15" i="2"/>
  <c r="AB16" i="2"/>
  <c r="BF29" i="1"/>
  <c r="AM32" i="1"/>
  <c r="BF32" i="1" s="1"/>
  <c r="DB35" i="1"/>
  <c r="CP36" i="1"/>
  <c r="DG38" i="1"/>
  <c r="DG40" i="1"/>
  <c r="DG10" i="1"/>
  <c r="DG9" i="1"/>
  <c r="CP8" i="1"/>
  <c r="DG30" i="1"/>
  <c r="DG31" i="1"/>
  <c r="DG34" i="1"/>
  <c r="BH58" i="4"/>
  <c r="CI58" i="4"/>
  <c r="CQ21" i="2"/>
  <c r="CH21" i="2"/>
  <c r="DJ21" i="2" s="1"/>
  <c r="AB20" i="2"/>
  <c r="AB57" i="3"/>
  <c r="BI57" i="4"/>
  <c r="BP57" i="4"/>
  <c r="CQ20" i="2"/>
  <c r="CH20" i="2"/>
  <c r="DJ20" i="2" s="1"/>
  <c r="AB19" i="2"/>
  <c r="BI56" i="4"/>
  <c r="BP56" i="4"/>
  <c r="CQ19" i="2"/>
  <c r="CH19" i="2"/>
  <c r="DJ19" i="2" s="1"/>
  <c r="AB18" i="2"/>
  <c r="BH55" i="4"/>
  <c r="CI55" i="4"/>
  <c r="CJ18" i="2"/>
  <c r="BG18" i="2"/>
  <c r="CI18" i="2" s="1"/>
  <c r="CQ18" i="2"/>
  <c r="AB54" i="3"/>
  <c r="AB17" i="2"/>
  <c r="BI54" i="4"/>
  <c r="BP54" i="4"/>
  <c r="CJ17" i="2"/>
  <c r="BG17" i="2"/>
  <c r="CI17" i="2" s="1"/>
  <c r="CQ17" i="2"/>
  <c r="BI53" i="4"/>
  <c r="BQ53" i="4"/>
  <c r="BP53" i="4"/>
  <c r="CQ16" i="2"/>
  <c r="CH16" i="2"/>
  <c r="DJ16" i="2" s="1"/>
  <c r="BQ52" i="4"/>
  <c r="BH52" i="4"/>
  <c r="BP52" i="4"/>
  <c r="CI15" i="2"/>
  <c r="CQ15" i="2"/>
  <c r="CH15" i="2"/>
  <c r="BF15" i="2"/>
  <c r="BI51" i="4"/>
  <c r="BP51" i="4"/>
  <c r="CQ14" i="2"/>
  <c r="CH14" i="2"/>
  <c r="DJ14" i="2" s="1"/>
  <c r="AB13" i="2"/>
  <c r="AB50" i="3"/>
  <c r="BH50" i="4"/>
  <c r="CI50" i="4"/>
  <c r="BQ50" i="4"/>
  <c r="BP50" i="4"/>
  <c r="CQ13" i="2"/>
  <c r="CH13" i="2"/>
  <c r="DJ13" i="2" s="1"/>
  <c r="AB49" i="3"/>
  <c r="BI49" i="4"/>
  <c r="BP49" i="4"/>
  <c r="BO12" i="2"/>
  <c r="CR12" i="2"/>
  <c r="BH48" i="4"/>
  <c r="CI48" i="4"/>
  <c r="BP48" i="4"/>
  <c r="CQ11" i="2"/>
  <c r="CH11" i="2"/>
  <c r="DJ11" i="2" s="1"/>
  <c r="AB10" i="2"/>
  <c r="AB47" i="3"/>
  <c r="BH47" i="4"/>
  <c r="CI47" i="4"/>
  <c r="BQ47" i="4"/>
  <c r="BP47" i="4"/>
  <c r="BO10" i="2"/>
  <c r="AB46" i="3"/>
  <c r="BH46" i="4"/>
  <c r="BP46" i="4"/>
  <c r="BO9" i="2"/>
  <c r="CI45" i="4"/>
  <c r="BH45" i="4"/>
  <c r="CQ8" i="2"/>
  <c r="CH8" i="2"/>
  <c r="DJ8" i="2" s="1"/>
  <c r="BP44" i="4"/>
  <c r="BI44" i="4"/>
  <c r="D44" i="1"/>
  <c r="BG44" i="1"/>
  <c r="CI44" i="1" s="1"/>
  <c r="CJ44" i="1"/>
  <c r="CR44" i="1"/>
  <c r="BO44" i="1"/>
  <c r="BD43" i="4"/>
  <c r="CF43" i="4" s="1"/>
  <c r="CE43" i="1"/>
  <c r="DG43" i="1" s="1"/>
  <c r="F43" i="5"/>
  <c r="AL43" i="1"/>
  <c r="CP43" i="1" s="1"/>
  <c r="K43" i="4"/>
  <c r="BO43" i="4" s="1"/>
  <c r="I43" i="5"/>
  <c r="BI43" i="4"/>
  <c r="BP43" i="4"/>
  <c r="D43" i="3"/>
  <c r="CR43" i="1"/>
  <c r="BO43" i="1"/>
  <c r="BG43" i="1"/>
  <c r="CI43" i="1" s="1"/>
  <c r="CJ43" i="1"/>
  <c r="D43" i="1"/>
  <c r="BC42" i="1"/>
  <c r="DG42" i="1" s="1"/>
  <c r="AB42" i="4"/>
  <c r="CF42" i="4" s="1"/>
  <c r="CP42" i="1"/>
  <c r="F42" i="5"/>
  <c r="BO42" i="4"/>
  <c r="BP42" i="4"/>
  <c r="BI42" i="4"/>
  <c r="BO42" i="1"/>
  <c r="CQ42" i="1" s="1"/>
  <c r="BC41" i="1"/>
  <c r="DG41" i="1" s="1"/>
  <c r="AB41" i="4"/>
  <c r="CF41" i="4" s="1"/>
  <c r="CI41" i="4"/>
  <c r="BH41" i="4"/>
  <c r="DB41" i="1"/>
  <c r="BF41" i="1"/>
  <c r="BG41" i="1"/>
  <c r="CI41" i="1" s="1"/>
  <c r="CJ41" i="1"/>
  <c r="BO41" i="1"/>
  <c r="BP40" i="4"/>
  <c r="BI40" i="4"/>
  <c r="BO40" i="1"/>
  <c r="BG40" i="1"/>
  <c r="CI40" i="1" s="1"/>
  <c r="CJ40" i="1"/>
  <c r="CP39" i="1"/>
  <c r="AB39" i="4"/>
  <c r="CF39" i="4" s="1"/>
  <c r="BC39" i="1"/>
  <c r="DG39" i="1"/>
  <c r="BH39" i="4"/>
  <c r="BP39" i="4"/>
  <c r="D39" i="3"/>
  <c r="BF39" i="1"/>
  <c r="BO39" i="1"/>
  <c r="BG39" i="1"/>
  <c r="CI39" i="1" s="1"/>
  <c r="CJ39" i="1"/>
  <c r="CP38" i="1"/>
  <c r="BI38" i="4"/>
  <c r="D38" i="3"/>
  <c r="DB38" i="1"/>
  <c r="BF38" i="1"/>
  <c r="BO38" i="1"/>
  <c r="BG38" i="1"/>
  <c r="CI38" i="1" s="1"/>
  <c r="CJ38" i="1"/>
  <c r="AB37" i="4"/>
  <c r="CF37" i="4" s="1"/>
  <c r="BC37" i="1"/>
  <c r="DG37" i="1"/>
  <c r="BI37" i="4"/>
  <c r="BF37" i="1"/>
  <c r="BO37" i="1"/>
  <c r="BG37" i="1"/>
  <c r="CI37" i="1" s="1"/>
  <c r="CJ37" i="1"/>
  <c r="CF36" i="4"/>
  <c r="BP36" i="4"/>
  <c r="BI36" i="4"/>
  <c r="DB36" i="1"/>
  <c r="BG36" i="1"/>
  <c r="CI36" i="1" s="1"/>
  <c r="CJ36" i="1"/>
  <c r="BO36" i="1"/>
  <c r="CF35" i="4"/>
  <c r="CP35" i="1"/>
  <c r="BO35" i="4"/>
  <c r="BP35" i="4"/>
  <c r="CI35" i="4"/>
  <c r="BH35" i="4"/>
  <c r="BG35" i="1"/>
  <c r="CI35" i="1" s="1"/>
  <c r="CJ35" i="1"/>
  <c r="BO35" i="1"/>
  <c r="CF34" i="4"/>
  <c r="BO34" i="4"/>
  <c r="CI34" i="4"/>
  <c r="BO34" i="1"/>
  <c r="CQ34" i="1" s="1"/>
  <c r="DB34" i="1"/>
  <c r="CJ34" i="1"/>
  <c r="BG34" i="1"/>
  <c r="CI34" i="1" s="1"/>
  <c r="CI33" i="4"/>
  <c r="BP33" i="4"/>
  <c r="BO33" i="1"/>
  <c r="CQ33" i="1" s="1"/>
  <c r="BG33" i="1"/>
  <c r="CI33" i="1" s="1"/>
  <c r="CJ33" i="1"/>
  <c r="CE32" i="1"/>
  <c r="DG32" i="1" s="1"/>
  <c r="BD32" i="4"/>
  <c r="CF32" i="4" s="1"/>
  <c r="I32" i="5"/>
  <c r="BQ32" i="4"/>
  <c r="CW32" i="1"/>
  <c r="BO32" i="1"/>
  <c r="CJ32" i="1"/>
  <c r="CI32" i="1"/>
  <c r="K31" i="4"/>
  <c r="BO31" i="4" s="1"/>
  <c r="F31" i="5"/>
  <c r="AL31" i="1"/>
  <c r="CP31" i="1" s="1"/>
  <c r="BH31" i="4"/>
  <c r="BP31" i="4"/>
  <c r="BO31" i="1"/>
  <c r="CQ31" i="1" s="1"/>
  <c r="BF31" i="1"/>
  <c r="DB31" i="1"/>
  <c r="BG31" i="1"/>
  <c r="CI31" i="1" s="1"/>
  <c r="CJ31" i="1"/>
  <c r="I30" i="5"/>
  <c r="BN30" i="1"/>
  <c r="CP30" i="1" s="1"/>
  <c r="AM30" i="4"/>
  <c r="BO30" i="4" s="1"/>
  <c r="BH30" i="4"/>
  <c r="BQ30" i="4"/>
  <c r="BP30" i="4"/>
  <c r="BO30" i="1"/>
  <c r="CQ30" i="1" s="1"/>
  <c r="DB30" i="1"/>
  <c r="CJ30" i="1"/>
  <c r="BG30" i="1"/>
  <c r="CI30" i="1" s="1"/>
  <c r="DG29" i="1"/>
  <c r="I29" i="5"/>
  <c r="AM29" i="4"/>
  <c r="BO29" i="4" s="1"/>
  <c r="BN29" i="1"/>
  <c r="CP29" i="1" s="1"/>
  <c r="CI29" i="4"/>
  <c r="BH29" i="4"/>
  <c r="BP29" i="4"/>
  <c r="D29" i="3"/>
  <c r="CQ29" i="1"/>
  <c r="CH29" i="1"/>
  <c r="DJ29" i="1" s="1"/>
  <c r="CI29" i="1"/>
  <c r="D29" i="1"/>
  <c r="I28" i="5"/>
  <c r="BN28" i="1"/>
  <c r="CP28" i="1" s="1"/>
  <c r="AM28" i="4"/>
  <c r="BO28" i="4" s="1"/>
  <c r="BI28" i="4"/>
  <c r="BQ28" i="4"/>
  <c r="BP28" i="4"/>
  <c r="BF28" i="1"/>
  <c r="CJ28" i="1"/>
  <c r="BO28" i="1"/>
  <c r="DG27" i="1"/>
  <c r="I27" i="5"/>
  <c r="BN27" i="1"/>
  <c r="CP27" i="1" s="1"/>
  <c r="AM27" i="4"/>
  <c r="BO27" i="4"/>
  <c r="BQ27" i="4"/>
  <c r="CJ27" i="1"/>
  <c r="BG27" i="1"/>
  <c r="CI27" i="1" s="1"/>
  <c r="BO27" i="1"/>
  <c r="AB26" i="4"/>
  <c r="AB7" i="4" s="1"/>
  <c r="BC26" i="1"/>
  <c r="BC7" i="1" s="1"/>
  <c r="CE26" i="1"/>
  <c r="BD26" i="4"/>
  <c r="I26" i="5"/>
  <c r="CP26" i="1"/>
  <c r="BQ26" i="4"/>
  <c r="BG26" i="1"/>
  <c r="CI26" i="1" s="1"/>
  <c r="CJ26" i="1"/>
  <c r="CR26" i="1"/>
  <c r="BO26" i="1"/>
  <c r="D26" i="1"/>
  <c r="I25" i="5"/>
  <c r="BN25" i="1"/>
  <c r="CP25" i="1" s="1"/>
  <c r="AM25" i="4"/>
  <c r="BO25" i="4" s="1"/>
  <c r="BI25" i="4"/>
  <c r="BP25" i="4"/>
  <c r="BO25" i="1"/>
  <c r="CQ25" i="1" s="1"/>
  <c r="DB25" i="1"/>
  <c r="BG25" i="1"/>
  <c r="CI25" i="1" s="1"/>
  <c r="CJ25" i="1"/>
  <c r="DG24" i="1"/>
  <c r="I24" i="5"/>
  <c r="BN24" i="1"/>
  <c r="CP24" i="1" s="1"/>
  <c r="AM24" i="4"/>
  <c r="BO24" i="4" s="1"/>
  <c r="CI24" i="4"/>
  <c r="BH24" i="4"/>
  <c r="CQ24" i="1"/>
  <c r="CH24" i="1"/>
  <c r="DJ24" i="1" s="1"/>
  <c r="D24" i="1"/>
  <c r="DG23" i="1"/>
  <c r="I23" i="5"/>
  <c r="AM23" i="4"/>
  <c r="BO23" i="4" s="1"/>
  <c r="BN23" i="1"/>
  <c r="CP23" i="1" s="1"/>
  <c r="BP23" i="4"/>
  <c r="BI23" i="4"/>
  <c r="CR23" i="1"/>
  <c r="BO23" i="1"/>
  <c r="DG22" i="1"/>
  <c r="I22" i="5"/>
  <c r="BN22" i="1"/>
  <c r="CP22" i="1" s="1"/>
  <c r="AM22" i="4"/>
  <c r="BO22" i="4" s="1"/>
  <c r="BQ22" i="4"/>
  <c r="BP22" i="4"/>
  <c r="BH22" i="4"/>
  <c r="CI22" i="4"/>
  <c r="CJ22" i="1"/>
  <c r="BO22" i="1"/>
  <c r="BG22" i="1"/>
  <c r="CI22" i="1" s="1"/>
  <c r="CE21" i="1"/>
  <c r="DG21" i="1" s="1"/>
  <c r="BD21" i="4"/>
  <c r="CF21" i="4" s="1"/>
  <c r="CP21" i="1"/>
  <c r="I21" i="5"/>
  <c r="BQ21" i="4"/>
  <c r="DB21" i="1"/>
  <c r="BO21" i="1"/>
  <c r="BG21" i="1"/>
  <c r="CI21" i="1" s="1"/>
  <c r="CJ21" i="1"/>
  <c r="I20" i="5"/>
  <c r="AM20" i="4"/>
  <c r="BO20" i="4" s="1"/>
  <c r="BN20" i="1"/>
  <c r="CP20" i="1" s="1"/>
  <c r="CI20" i="4"/>
  <c r="BH20" i="4"/>
  <c r="DB20" i="1"/>
  <c r="CR20" i="1"/>
  <c r="CJ20" i="1"/>
  <c r="BG20" i="1"/>
  <c r="CI20" i="1" s="1"/>
  <c r="BO20" i="1"/>
  <c r="DG19" i="1"/>
  <c r="I19" i="5"/>
  <c r="AM19" i="4"/>
  <c r="BO19" i="4" s="1"/>
  <c r="BN19" i="1"/>
  <c r="CP19" i="1" s="1"/>
  <c r="BQ19" i="4"/>
  <c r="BO19" i="1"/>
  <c r="CQ19" i="1" s="1"/>
  <c r="CJ19" i="1"/>
  <c r="BG19" i="1"/>
  <c r="CI19" i="1" s="1"/>
  <c r="DG18" i="1"/>
  <c r="BO18" i="4"/>
  <c r="CP18" i="1"/>
  <c r="BQ18" i="4"/>
  <c r="BO18" i="1"/>
  <c r="CH18" i="1" s="1"/>
  <c r="DJ18" i="1" s="1"/>
  <c r="F17" i="5"/>
  <c r="AL17" i="1"/>
  <c r="CP17" i="1" s="1"/>
  <c r="K17" i="4"/>
  <c r="BO17" i="4" s="1"/>
  <c r="BQ17" i="4"/>
  <c r="BO17" i="1"/>
  <c r="CJ17" i="1"/>
  <c r="BG17" i="1"/>
  <c r="CI17" i="1" s="1"/>
  <c r="DG16" i="1"/>
  <c r="I16" i="5"/>
  <c r="AM16" i="4"/>
  <c r="BO16" i="4" s="1"/>
  <c r="BN16" i="1"/>
  <c r="CP16" i="1" s="1"/>
  <c r="BH16" i="4"/>
  <c r="CI16" i="4"/>
  <c r="CR16" i="1"/>
  <c r="BO16" i="1"/>
  <c r="BG16" i="1"/>
  <c r="CI16" i="1" s="1"/>
  <c r="CJ16" i="1"/>
  <c r="CF15" i="4"/>
  <c r="I15" i="5"/>
  <c r="BN15" i="1"/>
  <c r="CP15" i="1" s="1"/>
  <c r="AM15" i="4"/>
  <c r="BO15" i="4" s="1"/>
  <c r="BQ15" i="4"/>
  <c r="CR15" i="1"/>
  <c r="BG15" i="1"/>
  <c r="CI15" i="1" s="1"/>
  <c r="CJ15" i="1"/>
  <c r="BO15" i="1"/>
  <c r="I14" i="5"/>
  <c r="BN14" i="1"/>
  <c r="CP14" i="1" s="1"/>
  <c r="AM14" i="4"/>
  <c r="BO14" i="4" s="1"/>
  <c r="DG14" i="1"/>
  <c r="BQ14" i="4"/>
  <c r="CJ14" i="1"/>
  <c r="BG14" i="1"/>
  <c r="CI14" i="1" s="1"/>
  <c r="BO14" i="1"/>
  <c r="CF13" i="4"/>
  <c r="I13" i="5"/>
  <c r="BN13" i="1"/>
  <c r="CP13" i="1" s="1"/>
  <c r="AM13" i="4"/>
  <c r="BO13" i="4" s="1"/>
  <c r="BQ13" i="4"/>
  <c r="D13" i="3"/>
  <c r="CR13" i="1"/>
  <c r="CQ13" i="1"/>
  <c r="BG13" i="1"/>
  <c r="CI13" i="1" s="1"/>
  <c r="CJ13" i="1"/>
  <c r="CF12" i="4"/>
  <c r="I12" i="5"/>
  <c r="BN12" i="1"/>
  <c r="AM12" i="4"/>
  <c r="BO12" i="4" s="1"/>
  <c r="CP12" i="1"/>
  <c r="BQ12" i="4"/>
  <c r="BO12" i="1"/>
  <c r="BG12" i="1"/>
  <c r="CI12" i="1" s="1"/>
  <c r="CJ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I10" i="5"/>
  <c r="BN10" i="1"/>
  <c r="CP10" i="1" s="1"/>
  <c r="AM10" i="4"/>
  <c r="BO10" i="4" s="1"/>
  <c r="BQ10" i="4"/>
  <c r="CR10" i="1"/>
  <c r="CQ10" i="1"/>
  <c r="BG10" i="1"/>
  <c r="CI10" i="1" s="1"/>
  <c r="CJ10" i="1"/>
  <c r="I9" i="5"/>
  <c r="BN9" i="1"/>
  <c r="CP9" i="1" s="1"/>
  <c r="AM9" i="4"/>
  <c r="BQ9" i="4"/>
  <c r="CJ9" i="1"/>
  <c r="BG9" i="1"/>
  <c r="CI9" i="1" s="1"/>
  <c r="BO9" i="1"/>
  <c r="CR9" i="1"/>
  <c r="D9" i="1"/>
  <c r="BD8" i="4"/>
  <c r="CE8" i="1"/>
  <c r="BQ8" i="4"/>
  <c r="CR8" i="1"/>
  <c r="CQ8" i="1"/>
  <c r="BG8" i="1"/>
  <c r="CI8" i="1" s="1"/>
  <c r="CJ8" i="1"/>
  <c r="AB7" i="3" l="1"/>
  <c r="AB7" i="2"/>
  <c r="BO9" i="4"/>
  <c r="BO7" i="4" s="1"/>
  <c r="AM7" i="4"/>
  <c r="K7" i="4"/>
  <c r="DG8" i="1"/>
  <c r="CE7" i="1"/>
  <c r="CF8" i="4"/>
  <c r="CF7" i="4" s="1"/>
  <c r="BD7" i="4"/>
  <c r="AL7" i="1"/>
  <c r="DG26" i="1"/>
  <c r="CP7" i="1"/>
  <c r="BN7" i="1"/>
  <c r="CH17" i="2"/>
  <c r="DJ17" i="2" s="1"/>
  <c r="BH57" i="4"/>
  <c r="CI57" i="4"/>
  <c r="BH56" i="4"/>
  <c r="CI56" i="4"/>
  <c r="CH18" i="2"/>
  <c r="DJ18" i="2" s="1"/>
  <c r="BH54" i="4"/>
  <c r="CI54" i="4"/>
  <c r="BH53" i="4"/>
  <c r="CI53" i="4"/>
  <c r="CI52" i="4"/>
  <c r="DJ15" i="2"/>
  <c r="BH51" i="4"/>
  <c r="CI51" i="4"/>
  <c r="BH49" i="4"/>
  <c r="CI49" i="4"/>
  <c r="CQ12" i="2"/>
  <c r="CH12" i="2"/>
  <c r="DJ12" i="2" s="1"/>
  <c r="CQ10" i="2"/>
  <c r="CH10" i="2"/>
  <c r="DJ10" i="2" s="1"/>
  <c r="CI46" i="4"/>
  <c r="CQ9" i="2"/>
  <c r="CH9" i="2"/>
  <c r="DJ9" i="2" s="1"/>
  <c r="CI44" i="4"/>
  <c r="BH44" i="4"/>
  <c r="CQ44" i="1"/>
  <c r="CH44" i="1"/>
  <c r="DJ44" i="1" s="1"/>
  <c r="CI43" i="4"/>
  <c r="BH43" i="4"/>
  <c r="CQ43" i="1"/>
  <c r="CH43" i="1"/>
  <c r="DJ43" i="1" s="1"/>
  <c r="CI42" i="4"/>
  <c r="BH42" i="4"/>
  <c r="CH42" i="1"/>
  <c r="DJ42" i="1" s="1"/>
  <c r="CQ41" i="1"/>
  <c r="CH41" i="1"/>
  <c r="DJ41" i="1" s="1"/>
  <c r="CI40" i="4"/>
  <c r="BH40" i="4"/>
  <c r="CQ40" i="1"/>
  <c r="CH40" i="1"/>
  <c r="DJ40" i="1" s="1"/>
  <c r="CI39" i="4"/>
  <c r="CQ39" i="1"/>
  <c r="CH39" i="1"/>
  <c r="DJ39" i="1" s="1"/>
  <c r="CI38" i="4"/>
  <c r="BH38" i="4"/>
  <c r="CQ38" i="1"/>
  <c r="CH38" i="1"/>
  <c r="DJ38" i="1" s="1"/>
  <c r="CI37" i="4"/>
  <c r="BH37" i="4"/>
  <c r="CQ37" i="1"/>
  <c r="CH37" i="1"/>
  <c r="DJ37" i="1" s="1"/>
  <c r="CI36" i="4"/>
  <c r="BH36" i="4"/>
  <c r="CH36" i="1"/>
  <c r="DJ36" i="1" s="1"/>
  <c r="CQ36" i="1"/>
  <c r="CH35" i="1"/>
  <c r="DJ35" i="1" s="1"/>
  <c r="CQ35" i="1"/>
  <c r="CH34" i="1"/>
  <c r="DJ34" i="1" s="1"/>
  <c r="CH33" i="1"/>
  <c r="DJ33" i="1" s="1"/>
  <c r="BP32" i="4"/>
  <c r="CI32" i="4"/>
  <c r="CQ32" i="1"/>
  <c r="CH32" i="1"/>
  <c r="DJ32" i="1" s="1"/>
  <c r="CI31" i="4"/>
  <c r="CH31" i="1"/>
  <c r="DJ31" i="1" s="1"/>
  <c r="CI30" i="4"/>
  <c r="CH30" i="1"/>
  <c r="DJ30" i="1" s="1"/>
  <c r="BH28" i="4"/>
  <c r="CI28" i="4"/>
  <c r="CQ28" i="1"/>
  <c r="CH28" i="1"/>
  <c r="DJ28" i="1" s="1"/>
  <c r="BP27" i="4"/>
  <c r="CI27" i="4"/>
  <c r="CH27" i="1"/>
  <c r="DJ27" i="1" s="1"/>
  <c r="CQ27" i="1"/>
  <c r="CF26" i="4"/>
  <c r="BP26" i="4"/>
  <c r="CI26" i="4"/>
  <c r="CQ26" i="1"/>
  <c r="CH26" i="1"/>
  <c r="DJ26" i="1" s="1"/>
  <c r="CI25" i="4"/>
  <c r="BH25" i="4"/>
  <c r="CH25" i="1"/>
  <c r="DJ25" i="1" s="1"/>
  <c r="CI23" i="4"/>
  <c r="BH23" i="4"/>
  <c r="CH23" i="1"/>
  <c r="DJ23" i="1" s="1"/>
  <c r="CQ23" i="1"/>
  <c r="CQ22" i="1"/>
  <c r="CH22" i="1"/>
  <c r="DJ22" i="1" s="1"/>
  <c r="BP21" i="4"/>
  <c r="CI21" i="4"/>
  <c r="CH21" i="1"/>
  <c r="DJ21" i="1" s="1"/>
  <c r="CQ21" i="1"/>
  <c r="CH20" i="1"/>
  <c r="DJ20" i="1" s="1"/>
  <c r="CQ20" i="1"/>
  <c r="BP19" i="4"/>
  <c r="CI19" i="4"/>
  <c r="CH19" i="1"/>
  <c r="DJ19" i="1" s="1"/>
  <c r="BP18" i="4"/>
  <c r="CI18" i="4"/>
  <c r="CQ18" i="1"/>
  <c r="BP17" i="4"/>
  <c r="CI17" i="4"/>
  <c r="CH17" i="1"/>
  <c r="DJ17" i="1" s="1"/>
  <c r="CQ17" i="1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CQ14" i="1"/>
  <c r="BP13" i="4"/>
  <c r="CI13" i="4"/>
  <c r="CH13" i="1"/>
  <c r="DJ13" i="1" s="1"/>
  <c r="BP12" i="4"/>
  <c r="CI12" i="4"/>
  <c r="CH12" i="1"/>
  <c r="DJ12" i="1" s="1"/>
  <c r="CQ12" i="1"/>
  <c r="BP11" i="4"/>
  <c r="CI11" i="4"/>
  <c r="CH11" i="1"/>
  <c r="DJ11" i="1" s="1"/>
  <c r="CQ11" i="1"/>
  <c r="BP10" i="4"/>
  <c r="CI10" i="4"/>
  <c r="CH10" i="1"/>
  <c r="DJ10" i="1" s="1"/>
  <c r="BP9" i="4"/>
  <c r="CI9" i="4"/>
  <c r="CH9" i="1"/>
  <c r="DJ9" i="1" s="1"/>
  <c r="CQ9" i="1"/>
  <c r="BP8" i="4"/>
  <c r="CI8" i="4"/>
  <c r="CH8" i="1"/>
  <c r="DJ8" i="1" s="1"/>
  <c r="DG7" i="1" l="1"/>
</calcChain>
</file>

<file path=xl/sharedStrings.xml><?xml version="1.0" encoding="utf-8"?>
<sst xmlns="http://schemas.openxmlformats.org/spreadsheetml/2006/main" count="3240" uniqueCount="453">
  <si>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</si>
  <si>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</si>
  <si>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</si>
  <si>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</si>
  <si>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</si>
  <si>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</si>
  <si>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</si>
  <si>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</si>
  <si>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</si>
  <si>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</si>
  <si>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</si>
  <si>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</si>
  <si>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</si>
  <si>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</si>
  <si>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</si>
  <si>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</si>
  <si>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</si>
  <si>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</si>
  <si>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</si>
  <si>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</si>
  <si>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</si>
  <si>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</si>
  <si>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</si>
  <si>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</si>
  <si>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</si>
  <si>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</si>
  <si>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</si>
  <si>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</si>
  <si>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</si>
  <si>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</si>
  <si>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</si>
  <si>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</si>
  <si>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</si>
  <si>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</si>
  <si>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</si>
  <si>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</si>
  <si>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</si>
  <si>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</si>
  <si>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</si>
  <si>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</si>
  <si>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</si>
  <si>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</si>
  <si>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</si>
  <si>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</si>
  <si>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</si>
  <si>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</si>
  <si>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</si>
  <si>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</si>
  <si>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</si>
  <si>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</si>
  <si>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</si>
  <si>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</si>
  <si>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</si>
  <si>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</si>
  <si>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</si>
  <si>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</si>
  <si>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</si>
  <si>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</si>
  <si>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</si>
  <si>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</si>
  <si>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</si>
  <si>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</si>
  <si>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</si>
  <si>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</si>
  <si>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</si>
  <si>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</si>
  <si>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</si>
  <si>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</si>
  <si>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</si>
  <si>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</si>
  <si>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</si>
  <si>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</si>
  <si>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</si>
  <si>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</si>
  <si>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</si>
  <si>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</si>
  <si>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</si>
  <si>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</si>
  <si>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</si>
  <si>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</si>
  <si>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</si>
  <si>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</si>
  <si>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</si>
  <si>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</si>
  <si>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</si>
  <si>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</si>
  <si>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</si>
  <si>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</si>
  <si>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</si>
  <si>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</si>
  <si>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</si>
  <si>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</si>
  <si>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</si>
  <si>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</si>
  <si>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</si>
  <si>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</si>
  <si>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</si>
  <si>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</si>
  <si>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</si>
  <si>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</si>
  <si>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</si>
  <si>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</si>
  <si>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</si>
  <si>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</si>
  <si>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</si>
  <si>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</si>
  <si>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</si>
  <si>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</si>
  <si>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</si>
  <si>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</si>
  <si>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</si>
  <si>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</si>
  <si>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</si>
  <si>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</si>
  <si>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</si>
  <si>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</si>
  <si>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</si>
  <si>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</si>
  <si>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</si>
  <si>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</si>
  <si>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</si>
  <si>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</si>
  <si>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</si>
  <si>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</si>
  <si>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</si>
  <si>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</si>
  <si>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</si>
  <si>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</si>
  <si>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</si>
  <si>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</si>
  <si>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</si>
  <si>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</si>
  <si>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</si>
  <si>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</si>
  <si>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</si>
  <si>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</si>
  <si>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</si>
  <si>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</si>
  <si>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</si>
  <si>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</si>
  <si>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</si>
  <si>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</si>
  <si>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</si>
  <si>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</si>
  <si>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</si>
  <si>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</si>
  <si>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</si>
  <si>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</si>
  <si>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</si>
  <si>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</si>
  <si>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</si>
  <si>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</si>
  <si>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</si>
  <si>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</si>
  <si>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</si>
  <si>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</si>
  <si>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</si>
  <si>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</si>
  <si>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</si>
  <si>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</si>
  <si>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</si>
  <si>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</si>
  <si>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</si>
  <si>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</si>
  <si>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</si>
  <si>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</si>
  <si>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</si>
  <si>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</si>
  <si>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</si>
  <si>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</si>
  <si>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</si>
  <si>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</si>
  <si>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</si>
  <si>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</si>
  <si>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</si>
  <si>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</si>
  <si>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</si>
  <si>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</si>
  <si>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</si>
  <si>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</si>
  <si>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</si>
  <si>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</si>
  <si>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</si>
  <si>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</si>
  <si>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</si>
  <si>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</si>
  <si>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</si>
  <si>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</si>
  <si>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</si>
  <si>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</si>
  <si>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</si>
  <si>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</si>
  <si>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</si>
  <si>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</si>
  <si>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</si>
  <si>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</si>
  <si>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</si>
  <si>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</si>
  <si>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</si>
  <si>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埼玉県</t>
    <phoneticPr fontId="3"/>
  </si>
  <si>
    <t>11201</t>
    <phoneticPr fontId="3"/>
  </si>
  <si>
    <t>川越市</t>
    <phoneticPr fontId="3"/>
  </si>
  <si>
    <t/>
  </si>
  <si>
    <t>埼玉県</t>
    <phoneticPr fontId="3"/>
  </si>
  <si>
    <t>11201</t>
    <phoneticPr fontId="3"/>
  </si>
  <si>
    <t>埼玉県</t>
    <phoneticPr fontId="3"/>
  </si>
  <si>
    <t>11201</t>
    <phoneticPr fontId="3"/>
  </si>
  <si>
    <t>川越市</t>
    <phoneticPr fontId="3"/>
  </si>
  <si>
    <t>川越市</t>
    <phoneticPr fontId="3"/>
  </si>
  <si>
    <t>埼玉県</t>
    <phoneticPr fontId="3"/>
  </si>
  <si>
    <t>11201</t>
    <phoneticPr fontId="3"/>
  </si>
  <si>
    <t>川越市</t>
    <phoneticPr fontId="3"/>
  </si>
  <si>
    <t>11202</t>
    <phoneticPr fontId="3"/>
  </si>
  <si>
    <t>熊谷市</t>
    <phoneticPr fontId="3"/>
  </si>
  <si>
    <t>11202</t>
    <phoneticPr fontId="3"/>
  </si>
  <si>
    <t>熊谷市</t>
    <phoneticPr fontId="3"/>
  </si>
  <si>
    <t>11202</t>
    <phoneticPr fontId="3"/>
  </si>
  <si>
    <t>11207</t>
    <phoneticPr fontId="3"/>
  </si>
  <si>
    <t>秩父市</t>
    <phoneticPr fontId="3"/>
  </si>
  <si>
    <t>11207</t>
    <phoneticPr fontId="3"/>
  </si>
  <si>
    <t>11207</t>
    <phoneticPr fontId="3"/>
  </si>
  <si>
    <t>秩父市</t>
    <phoneticPr fontId="3"/>
  </si>
  <si>
    <t>11209</t>
    <phoneticPr fontId="3"/>
  </si>
  <si>
    <t>飯能市</t>
    <phoneticPr fontId="3"/>
  </si>
  <si>
    <t>11209</t>
    <phoneticPr fontId="3"/>
  </si>
  <si>
    <t>飯能市</t>
    <phoneticPr fontId="3"/>
  </si>
  <si>
    <t>11214</t>
    <phoneticPr fontId="3"/>
  </si>
  <si>
    <t>春日部市</t>
    <phoneticPr fontId="3"/>
  </si>
  <si>
    <t>11214</t>
    <phoneticPr fontId="3"/>
  </si>
  <si>
    <t>春日部市</t>
    <phoneticPr fontId="3"/>
  </si>
  <si>
    <t>11215</t>
    <phoneticPr fontId="3"/>
  </si>
  <si>
    <t>狭山市</t>
    <phoneticPr fontId="3"/>
  </si>
  <si>
    <t>狭山市</t>
    <phoneticPr fontId="3"/>
  </si>
  <si>
    <t>埼玉県</t>
    <phoneticPr fontId="3"/>
  </si>
  <si>
    <t>11215</t>
    <phoneticPr fontId="3"/>
  </si>
  <si>
    <t>狭山市</t>
    <phoneticPr fontId="3"/>
  </si>
  <si>
    <t>11216</t>
    <phoneticPr fontId="3"/>
  </si>
  <si>
    <t>羽生市</t>
    <phoneticPr fontId="3"/>
  </si>
  <si>
    <t>11216</t>
    <phoneticPr fontId="3"/>
  </si>
  <si>
    <t>羽生市</t>
    <phoneticPr fontId="3"/>
  </si>
  <si>
    <t>11217</t>
    <phoneticPr fontId="3"/>
  </si>
  <si>
    <t>鴻巣市</t>
    <phoneticPr fontId="3"/>
  </si>
  <si>
    <t>11217</t>
    <phoneticPr fontId="3"/>
  </si>
  <si>
    <t>鴻巣市</t>
    <phoneticPr fontId="3"/>
  </si>
  <si>
    <t>11219</t>
    <phoneticPr fontId="3"/>
  </si>
  <si>
    <t>上尾市</t>
    <phoneticPr fontId="3"/>
  </si>
  <si>
    <t>上尾市</t>
    <phoneticPr fontId="3"/>
  </si>
  <si>
    <t>11219</t>
    <phoneticPr fontId="3"/>
  </si>
  <si>
    <t>上尾市</t>
    <phoneticPr fontId="3"/>
  </si>
  <si>
    <t>11221</t>
  </si>
  <si>
    <t>11221</t>
    <phoneticPr fontId="3"/>
  </si>
  <si>
    <t>草加市</t>
  </si>
  <si>
    <t>草加市</t>
    <phoneticPr fontId="3"/>
  </si>
  <si>
    <t>11221</t>
    <phoneticPr fontId="3"/>
  </si>
  <si>
    <t>11824</t>
  </si>
  <si>
    <t>東埼玉資源環境組合</t>
  </si>
  <si>
    <t>草加市</t>
    <phoneticPr fontId="3"/>
  </si>
  <si>
    <t>11222</t>
  </si>
  <si>
    <t>11222</t>
    <phoneticPr fontId="3"/>
  </si>
  <si>
    <t>越谷市</t>
  </si>
  <si>
    <t>越谷市</t>
    <phoneticPr fontId="3"/>
  </si>
  <si>
    <t>11222</t>
    <phoneticPr fontId="3"/>
  </si>
  <si>
    <t>越谷市</t>
    <phoneticPr fontId="3"/>
  </si>
  <si>
    <t>11223</t>
    <phoneticPr fontId="3"/>
  </si>
  <si>
    <t>蕨市</t>
    <phoneticPr fontId="3"/>
  </si>
  <si>
    <t>11223</t>
    <phoneticPr fontId="3"/>
  </si>
  <si>
    <t>蕨市</t>
    <phoneticPr fontId="3"/>
  </si>
  <si>
    <t>11225</t>
    <phoneticPr fontId="3"/>
  </si>
  <si>
    <t>入間市</t>
    <phoneticPr fontId="3"/>
  </si>
  <si>
    <t>11225</t>
    <phoneticPr fontId="3"/>
  </si>
  <si>
    <t>入間市</t>
    <phoneticPr fontId="3"/>
  </si>
  <si>
    <t>11227</t>
    <phoneticPr fontId="3"/>
  </si>
  <si>
    <t>朝霞市</t>
    <phoneticPr fontId="3"/>
  </si>
  <si>
    <t>朝霞市</t>
    <phoneticPr fontId="3"/>
  </si>
  <si>
    <t>埼玉県</t>
    <phoneticPr fontId="3"/>
  </si>
  <si>
    <t>11227</t>
    <phoneticPr fontId="3"/>
  </si>
  <si>
    <t>11230</t>
    <phoneticPr fontId="3"/>
  </si>
  <si>
    <t>新座市</t>
    <phoneticPr fontId="3"/>
  </si>
  <si>
    <t>11230</t>
    <phoneticPr fontId="3"/>
  </si>
  <si>
    <t>新座市</t>
    <phoneticPr fontId="3"/>
  </si>
  <si>
    <t>11234</t>
  </si>
  <si>
    <t>11234</t>
    <phoneticPr fontId="3"/>
  </si>
  <si>
    <t>八潮市</t>
  </si>
  <si>
    <t>八潮市</t>
    <phoneticPr fontId="3"/>
  </si>
  <si>
    <t>11234</t>
    <phoneticPr fontId="3"/>
  </si>
  <si>
    <t>八潮市</t>
    <phoneticPr fontId="3"/>
  </si>
  <si>
    <t>11237</t>
  </si>
  <si>
    <t>11237</t>
    <phoneticPr fontId="3"/>
  </si>
  <si>
    <t>三郷市</t>
  </si>
  <si>
    <t>三郷市</t>
    <phoneticPr fontId="3"/>
  </si>
  <si>
    <t>11237</t>
    <phoneticPr fontId="3"/>
  </si>
  <si>
    <t>三郷市</t>
    <phoneticPr fontId="3"/>
  </si>
  <si>
    <t>11238</t>
    <phoneticPr fontId="3"/>
  </si>
  <si>
    <t>蓮田市</t>
    <phoneticPr fontId="3"/>
  </si>
  <si>
    <t>11238</t>
    <phoneticPr fontId="3"/>
  </si>
  <si>
    <t>蓮田市</t>
    <phoneticPr fontId="3"/>
  </si>
  <si>
    <t>11241</t>
    <phoneticPr fontId="3"/>
  </si>
  <si>
    <t>鶴ヶ島市</t>
    <phoneticPr fontId="3"/>
  </si>
  <si>
    <t>11241</t>
    <phoneticPr fontId="3"/>
  </si>
  <si>
    <t>鶴ヶ島市</t>
    <phoneticPr fontId="3"/>
  </si>
  <si>
    <t>11242</t>
    <phoneticPr fontId="3"/>
  </si>
  <si>
    <t>日高市</t>
    <phoneticPr fontId="3"/>
  </si>
  <si>
    <t>11242</t>
    <phoneticPr fontId="3"/>
  </si>
  <si>
    <t>11242</t>
    <phoneticPr fontId="3"/>
  </si>
  <si>
    <t>日高市</t>
    <phoneticPr fontId="3"/>
  </si>
  <si>
    <t>11243</t>
  </si>
  <si>
    <t>11243</t>
    <phoneticPr fontId="3"/>
  </si>
  <si>
    <t>吉川市</t>
  </si>
  <si>
    <t>吉川市</t>
    <phoneticPr fontId="3"/>
  </si>
  <si>
    <t>11243</t>
    <phoneticPr fontId="3"/>
  </si>
  <si>
    <t>吉川市</t>
    <phoneticPr fontId="3"/>
  </si>
  <si>
    <t>11245</t>
    <phoneticPr fontId="3"/>
  </si>
  <si>
    <t>ふじみ野市</t>
    <phoneticPr fontId="3"/>
  </si>
  <si>
    <t>11245</t>
    <phoneticPr fontId="3"/>
  </si>
  <si>
    <t>ふじみ野市</t>
    <phoneticPr fontId="3"/>
  </si>
  <si>
    <t>11246</t>
    <phoneticPr fontId="3"/>
  </si>
  <si>
    <t>白岡市</t>
    <phoneticPr fontId="3"/>
  </si>
  <si>
    <t>11246</t>
    <phoneticPr fontId="3"/>
  </si>
  <si>
    <t>白岡市</t>
    <phoneticPr fontId="3"/>
  </si>
  <si>
    <t>11324</t>
    <phoneticPr fontId="3"/>
  </si>
  <si>
    <t>三芳町</t>
    <phoneticPr fontId="3"/>
  </si>
  <si>
    <t>11324</t>
    <phoneticPr fontId="3"/>
  </si>
  <si>
    <t>三芳町</t>
    <phoneticPr fontId="3"/>
  </si>
  <si>
    <t>11326</t>
    <phoneticPr fontId="3"/>
  </si>
  <si>
    <t>毛呂山町</t>
    <phoneticPr fontId="3"/>
  </si>
  <si>
    <t>11326</t>
    <phoneticPr fontId="3"/>
  </si>
  <si>
    <t>毛呂山町</t>
    <phoneticPr fontId="3"/>
  </si>
  <si>
    <t>11342</t>
    <phoneticPr fontId="3"/>
  </si>
  <si>
    <t>嵐山町</t>
    <phoneticPr fontId="3"/>
  </si>
  <si>
    <t>11342</t>
    <phoneticPr fontId="3"/>
  </si>
  <si>
    <t>嵐山町</t>
    <phoneticPr fontId="3"/>
  </si>
  <si>
    <t>11343</t>
    <phoneticPr fontId="3"/>
  </si>
  <si>
    <t>小川町</t>
    <phoneticPr fontId="3"/>
  </si>
  <si>
    <t>11343</t>
    <phoneticPr fontId="3"/>
  </si>
  <si>
    <t>小川町</t>
    <phoneticPr fontId="3"/>
  </si>
  <si>
    <t>11348</t>
    <phoneticPr fontId="3"/>
  </si>
  <si>
    <t>鳩山町</t>
    <phoneticPr fontId="3"/>
  </si>
  <si>
    <t>11348</t>
    <phoneticPr fontId="3"/>
  </si>
  <si>
    <t>鳩山町</t>
    <phoneticPr fontId="3"/>
  </si>
  <si>
    <t>11349</t>
    <phoneticPr fontId="3"/>
  </si>
  <si>
    <t>ときがわ町</t>
    <phoneticPr fontId="3"/>
  </si>
  <si>
    <t>11349</t>
    <phoneticPr fontId="3"/>
  </si>
  <si>
    <t>ときがわ町</t>
    <phoneticPr fontId="3"/>
  </si>
  <si>
    <t>11362</t>
    <phoneticPr fontId="3"/>
  </si>
  <si>
    <t>皆野町</t>
    <phoneticPr fontId="3"/>
  </si>
  <si>
    <t>11362</t>
    <phoneticPr fontId="3"/>
  </si>
  <si>
    <t>皆野町</t>
    <phoneticPr fontId="3"/>
  </si>
  <si>
    <t>11363</t>
    <phoneticPr fontId="3"/>
  </si>
  <si>
    <t>長瀞町</t>
    <phoneticPr fontId="3"/>
  </si>
  <si>
    <t>11363</t>
    <phoneticPr fontId="3"/>
  </si>
  <si>
    <t>長瀞町</t>
    <phoneticPr fontId="3"/>
  </si>
  <si>
    <t>11369</t>
    <phoneticPr fontId="3"/>
  </si>
  <si>
    <t>東秩父村</t>
    <phoneticPr fontId="3"/>
  </si>
  <si>
    <t>11369</t>
    <phoneticPr fontId="3"/>
  </si>
  <si>
    <t>東秩父村</t>
    <phoneticPr fontId="3"/>
  </si>
  <si>
    <t>11381</t>
    <phoneticPr fontId="3"/>
  </si>
  <si>
    <t>美里町</t>
    <phoneticPr fontId="3"/>
  </si>
  <si>
    <t>11381</t>
    <phoneticPr fontId="3"/>
  </si>
  <si>
    <t>美里町</t>
    <phoneticPr fontId="3"/>
  </si>
  <si>
    <t>11383</t>
    <phoneticPr fontId="3"/>
  </si>
  <si>
    <t>神川町</t>
    <phoneticPr fontId="3"/>
  </si>
  <si>
    <t>11383</t>
    <phoneticPr fontId="3"/>
  </si>
  <si>
    <t>神川町</t>
    <phoneticPr fontId="3"/>
  </si>
  <si>
    <t>11385</t>
    <phoneticPr fontId="3"/>
  </si>
  <si>
    <t>上里町</t>
    <phoneticPr fontId="3"/>
  </si>
  <si>
    <t>11385</t>
    <phoneticPr fontId="3"/>
  </si>
  <si>
    <t>上里町</t>
    <phoneticPr fontId="3"/>
  </si>
  <si>
    <t>11408</t>
    <phoneticPr fontId="3"/>
  </si>
  <si>
    <t>寄居町</t>
    <phoneticPr fontId="3"/>
  </si>
  <si>
    <t>11408</t>
    <phoneticPr fontId="3"/>
  </si>
  <si>
    <t>寄居町</t>
    <phoneticPr fontId="3"/>
  </si>
  <si>
    <t>11465</t>
  </si>
  <si>
    <t>11465</t>
    <phoneticPr fontId="3"/>
  </si>
  <si>
    <t>松伏町</t>
  </si>
  <si>
    <t>松伏町</t>
    <phoneticPr fontId="3"/>
  </si>
  <si>
    <t>松伏町</t>
    <phoneticPr fontId="3"/>
  </si>
  <si>
    <t>埼玉県</t>
    <phoneticPr fontId="3"/>
  </si>
  <si>
    <t>11465</t>
    <phoneticPr fontId="3"/>
  </si>
  <si>
    <t>松伏町</t>
    <phoneticPr fontId="3"/>
  </si>
  <si>
    <t>11810</t>
    <phoneticPr fontId="3"/>
  </si>
  <si>
    <t>朝霞地区一部事務組合</t>
    <phoneticPr fontId="3"/>
  </si>
  <si>
    <t>11810</t>
    <phoneticPr fontId="3"/>
  </si>
  <si>
    <t>朝霞地区一部事務組合</t>
    <phoneticPr fontId="3"/>
  </si>
  <si>
    <t>11814</t>
    <phoneticPr fontId="3"/>
  </si>
  <si>
    <t>上尾、桶川、伊奈衛生組合</t>
    <phoneticPr fontId="3"/>
  </si>
  <si>
    <t>11814</t>
    <phoneticPr fontId="3"/>
  </si>
  <si>
    <t>11814</t>
    <phoneticPr fontId="3"/>
  </si>
  <si>
    <t>上尾、桶川、伊奈衛生組合</t>
    <phoneticPr fontId="3"/>
  </si>
  <si>
    <t>11814</t>
    <phoneticPr fontId="3"/>
  </si>
  <si>
    <t>上尾、桶川、伊奈衛生組合</t>
    <phoneticPr fontId="3"/>
  </si>
  <si>
    <t>11815</t>
    <phoneticPr fontId="3"/>
  </si>
  <si>
    <t>志木地区衛生組合</t>
    <phoneticPr fontId="3"/>
  </si>
  <si>
    <t>11815</t>
    <phoneticPr fontId="3"/>
  </si>
  <si>
    <t>志木地区衛生組合</t>
    <phoneticPr fontId="3"/>
  </si>
  <si>
    <t>11815</t>
    <phoneticPr fontId="3"/>
  </si>
  <si>
    <t>志木地区衛生組合</t>
    <phoneticPr fontId="3"/>
  </si>
  <si>
    <t>11816</t>
    <phoneticPr fontId="3"/>
  </si>
  <si>
    <t>北本地区衛生組合</t>
    <phoneticPr fontId="3"/>
  </si>
  <si>
    <t>11816</t>
    <phoneticPr fontId="3"/>
  </si>
  <si>
    <t>北本地区衛生組合</t>
    <phoneticPr fontId="3"/>
  </si>
  <si>
    <t>11817</t>
    <phoneticPr fontId="3"/>
  </si>
  <si>
    <t>入間西部衛生組合</t>
    <phoneticPr fontId="3"/>
  </si>
  <si>
    <t>11817</t>
    <phoneticPr fontId="3"/>
  </si>
  <si>
    <t>入間西部衛生組合</t>
    <phoneticPr fontId="3"/>
  </si>
  <si>
    <t>11820</t>
    <phoneticPr fontId="3"/>
  </si>
  <si>
    <t>小川地区衛生組合</t>
    <phoneticPr fontId="3"/>
  </si>
  <si>
    <t>11820</t>
    <phoneticPr fontId="3"/>
  </si>
  <si>
    <t>小川地区衛生組合</t>
    <phoneticPr fontId="3"/>
  </si>
  <si>
    <t>11821</t>
    <phoneticPr fontId="3"/>
  </si>
  <si>
    <t>坂戸地区衛生組合</t>
    <phoneticPr fontId="3"/>
  </si>
  <si>
    <t>11821</t>
    <phoneticPr fontId="3"/>
  </si>
  <si>
    <t>坂戸地区衛生組合</t>
    <phoneticPr fontId="3"/>
  </si>
  <si>
    <t>埼玉県</t>
    <phoneticPr fontId="3"/>
  </si>
  <si>
    <t>11824</t>
    <phoneticPr fontId="3"/>
  </si>
  <si>
    <t>東埼玉資源環境組合</t>
    <phoneticPr fontId="3"/>
  </si>
  <si>
    <t>11824</t>
    <phoneticPr fontId="3"/>
  </si>
  <si>
    <t>東埼玉資源環境組合</t>
    <phoneticPr fontId="3"/>
  </si>
  <si>
    <t>東埼玉資源環境組合</t>
    <phoneticPr fontId="3"/>
  </si>
  <si>
    <t>11827</t>
    <phoneticPr fontId="3"/>
  </si>
  <si>
    <t>蕨戸田衛生センター組合</t>
    <phoneticPr fontId="3"/>
  </si>
  <si>
    <t>埼玉県</t>
    <phoneticPr fontId="3"/>
  </si>
  <si>
    <t>11827</t>
    <phoneticPr fontId="3"/>
  </si>
  <si>
    <t>蕨戸田衛生センター組合</t>
    <phoneticPr fontId="3"/>
  </si>
  <si>
    <t>11863</t>
    <phoneticPr fontId="3"/>
  </si>
  <si>
    <t>秩父広域市町村圏組合</t>
    <phoneticPr fontId="3"/>
  </si>
  <si>
    <t>11863</t>
    <phoneticPr fontId="3"/>
  </si>
  <si>
    <t>秩父広域市町村圏組合</t>
    <phoneticPr fontId="3"/>
  </si>
  <si>
    <t>11869</t>
    <phoneticPr fontId="3"/>
  </si>
  <si>
    <t>児玉郡市広域市町村圏組合</t>
    <phoneticPr fontId="3"/>
  </si>
  <si>
    <t>児玉郡市広域市町村圏組合</t>
    <phoneticPr fontId="3"/>
  </si>
  <si>
    <t>11869</t>
    <phoneticPr fontId="3"/>
  </si>
  <si>
    <t>埼玉県</t>
    <phoneticPr fontId="3"/>
  </si>
  <si>
    <t>11869</t>
    <phoneticPr fontId="3"/>
  </si>
  <si>
    <t>埼玉県</t>
    <phoneticPr fontId="3"/>
  </si>
  <si>
    <t>11872</t>
    <phoneticPr fontId="3"/>
  </si>
  <si>
    <t>大里広域市町村圏組合</t>
    <phoneticPr fontId="3"/>
  </si>
  <si>
    <t>大里広域市町村圏組合</t>
    <phoneticPr fontId="3"/>
  </si>
  <si>
    <t>埼玉県</t>
    <phoneticPr fontId="3"/>
  </si>
  <si>
    <t>11872</t>
    <phoneticPr fontId="3"/>
  </si>
  <si>
    <t>大里広域市町村圏組合</t>
    <phoneticPr fontId="3"/>
  </si>
  <si>
    <t>11885</t>
    <phoneticPr fontId="3"/>
  </si>
  <si>
    <t>埼玉中部環境保全組合</t>
    <phoneticPr fontId="3"/>
  </si>
  <si>
    <t>11885</t>
    <phoneticPr fontId="3"/>
  </si>
  <si>
    <t>埼玉中部環境保全組合</t>
    <phoneticPr fontId="3"/>
  </si>
  <si>
    <t>11885</t>
    <phoneticPr fontId="3"/>
  </si>
  <si>
    <t>11907</t>
    <phoneticPr fontId="3"/>
  </si>
  <si>
    <t>行田羽生資源環境組合</t>
    <phoneticPr fontId="3"/>
  </si>
  <si>
    <t>11907</t>
    <phoneticPr fontId="3"/>
  </si>
  <si>
    <t>11907</t>
    <phoneticPr fontId="3"/>
  </si>
  <si>
    <t>行田羽生資源環境組合</t>
    <phoneticPr fontId="3"/>
  </si>
  <si>
    <t>11907</t>
    <phoneticPr fontId="3"/>
  </si>
  <si>
    <t>行田羽生資源環境組合</t>
    <phoneticPr fontId="3"/>
  </si>
  <si>
    <t>11000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</si>
</sst>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452</v>
      </c>
      <c r="C7" s="76" t="s">
        <v>189</v>
      </c>
      <c r="D7" s="77">
        <f>SUM($D$8:$D$44)</f>
        <v>36904</v>
      </c>
      <c r="E7" s="77">
        <f>SUM($E$8:$E$44)</f>
        <v>31405</v>
      </c>
      <c r="F7" s="77">
        <f>SUM($F$8:$F$44)</f>
        <v>18139</v>
      </c>
      <c r="G7" s="77">
        <f>SUM($G$8:$G$44)</f>
        <v>0</v>
      </c>
      <c r="H7" s="77">
        <f>SUM($H$8:$H$44)</f>
        <v>0</v>
      </c>
      <c r="I7" s="77">
        <f>SUM($I$8:$I$44)</f>
        <v>0</v>
      </c>
      <c r="J7" s="88" t="s">
        <v>190</v>
      </c>
      <c r="K7" s="77">
        <f>SUM($K$8:$K$44)</f>
        <v>13266</v>
      </c>
      <c r="L7" s="77">
        <f>SUM($L$8:$L$44)</f>
        <v>5499</v>
      </c>
      <c r="M7" s="77">
        <f>SUM($M$8:$M$44)</f>
        <v>1446</v>
      </c>
      <c r="N7" s="77">
        <f>SUM($N$8:$N$44)</f>
        <v>1184</v>
      </c>
      <c r="O7" s="77">
        <f>SUM($O$8:$O$44)</f>
        <v>656</v>
      </c>
      <c r="P7" s="77">
        <f>SUM($P$8:$P$44)</f>
        <v>0</v>
      </c>
      <c r="Q7" s="77">
        <f>SUM($Q$8:$Q$44)</f>
        <v>0</v>
      </c>
      <c r="R7" s="77">
        <f>SUM($R$8:$R$44)</f>
        <v>0</v>
      </c>
      <c r="S7" s="88" t="s">
        <v>190</v>
      </c>
      <c r="T7" s="77">
        <f>SUM($T$8:$T$44)</f>
        <v>528</v>
      </c>
      <c r="U7" s="77">
        <f>SUM($U$8:$U$44)</f>
        <v>262</v>
      </c>
      <c r="V7" s="77">
        <f>SUM($V$8:$V$44)</f>
        <v>38350</v>
      </c>
      <c r="W7" s="77">
        <f>SUM($W$8:$W$44)</f>
        <v>32589</v>
      </c>
      <c r="X7" s="77">
        <f>SUM($X$8:$X$44)</f>
        <v>18795</v>
      </c>
      <c r="Y7" s="77">
        <f>SUM($Y$8:$Y$44)</f>
        <v>0</v>
      </c>
      <c r="Z7" s="77">
        <f>SUM($Z$8:$Z$44)</f>
        <v>0</v>
      </c>
      <c r="AA7" s="77">
        <f>SUM($AA$8:$AA$44)</f>
        <v>0</v>
      </c>
      <c r="AB7" s="88" t="s">
        <v>190</v>
      </c>
      <c r="AC7" s="77">
        <f>SUM($AC$8:$AC$44)</f>
        <v>13794</v>
      </c>
      <c r="AD7" s="77">
        <f>SUM($AD$8:$AD$44)</f>
        <v>5761</v>
      </c>
      <c r="AE7" s="77">
        <f>SUM($AE$8:$AE$44)</f>
        <v>0</v>
      </c>
      <c r="AF7" s="77">
        <f>SUM($AF$8:$AF$44)</f>
        <v>0</v>
      </c>
      <c r="AG7" s="77">
        <f>SUM($AG$8:$AG$44)</f>
        <v>0</v>
      </c>
      <c r="AH7" s="77">
        <f>SUM($AH$8:$AH$44)</f>
        <v>0</v>
      </c>
      <c r="AI7" s="77">
        <f>SUM($AI$8:$AI$44)</f>
        <v>0</v>
      </c>
      <c r="AJ7" s="77">
        <f>SUM($AJ$8:$AJ$44)</f>
        <v>0</v>
      </c>
      <c r="AK7" s="77">
        <f>SUM($AK$8:$AK$44)</f>
        <v>0</v>
      </c>
      <c r="AL7" s="77">
        <f>SUM($AL$8:$AL$44)</f>
        <v>0</v>
      </c>
      <c r="AM7" s="77">
        <f>SUM($AM$8:$AM$44)</f>
        <v>35965</v>
      </c>
      <c r="AN7" s="77">
        <f>SUM($AN$8:$AN$44)</f>
        <v>0</v>
      </c>
      <c r="AO7" s="77">
        <f>SUM($AO$8:$AO$44)</f>
        <v>0</v>
      </c>
      <c r="AP7" s="77">
        <f>SUM($AP$8:$AP$44)</f>
        <v>0</v>
      </c>
      <c r="AQ7" s="77">
        <f>SUM($AQ$8:$AQ$44)</f>
        <v>0</v>
      </c>
      <c r="AR7" s="77">
        <f>SUM($AR$8:$AR$44)</f>
        <v>0</v>
      </c>
      <c r="AS7" s="77">
        <f>SUM($AS$8:$AS$44)</f>
        <v>60</v>
      </c>
      <c r="AT7" s="77">
        <f>SUM($AT$8:$AT$44)</f>
        <v>60</v>
      </c>
      <c r="AU7" s="77">
        <f>SUM($AU$8:$AU$44)</f>
        <v>0</v>
      </c>
      <c r="AV7" s="77">
        <f>SUM($AV$8:$AV$44)</f>
        <v>0</v>
      </c>
      <c r="AW7" s="77">
        <f>SUM($AW$8:$AW$44)</f>
        <v>0</v>
      </c>
      <c r="AX7" s="77">
        <f>SUM($AX$8:$AX$44)</f>
        <v>35905</v>
      </c>
      <c r="AY7" s="77">
        <f>SUM($AY$8:$AY$44)</f>
        <v>4706</v>
      </c>
      <c r="AZ7" s="77">
        <f>SUM($AZ$8:$AZ$44)</f>
        <v>29366</v>
      </c>
      <c r="BA7" s="77">
        <f>SUM($BA$8:$BA$44)</f>
        <v>0</v>
      </c>
      <c r="BB7" s="77">
        <f>SUM($BB$8:$BB$44)</f>
        <v>1833</v>
      </c>
      <c r="BC7" s="77">
        <f>SUM($BC$8:$BC$44)</f>
        <v>650</v>
      </c>
      <c r="BD7" s="77">
        <f>SUM($BD$8:$BD$44)</f>
        <v>0</v>
      </c>
      <c r="BE7" s="77">
        <f>SUM($BE$8:$BE$44)</f>
        <v>289</v>
      </c>
      <c r="BF7" s="77">
        <f>SUM($BF$8:$BF$44)</f>
        <v>36254</v>
      </c>
      <c r="BG7" s="77">
        <f>SUM($BG$8:$BG$44)</f>
        <v>0</v>
      </c>
      <c r="BH7" s="77">
        <f>SUM($BH$8:$BH$44)</f>
        <v>0</v>
      </c>
      <c r="BI7" s="77">
        <f>SUM($BI$8:$BI$44)</f>
        <v>0</v>
      </c>
      <c r="BJ7" s="77">
        <f>SUM($BJ$8:$BJ$44)</f>
        <v>0</v>
      </c>
      <c r="BK7" s="77">
        <f>SUM($BK$8:$BK$44)</f>
        <v>0</v>
      </c>
      <c r="BL7" s="77">
        <f>SUM($BL$8:$BL$44)</f>
        <v>0</v>
      </c>
      <c r="BM7" s="77">
        <f>SUM($BM$8:$BM$44)</f>
        <v>0</v>
      </c>
      <c r="BN7" s="77">
        <f>SUM($BN$8:$BN$44)</f>
        <v>0</v>
      </c>
      <c r="BO7" s="77">
        <f>SUM($BO$8:$BO$44)</f>
        <v>1232</v>
      </c>
      <c r="BP7" s="77">
        <f>SUM($BP$8:$BP$44)</f>
        <v>0</v>
      </c>
      <c r="BQ7" s="77">
        <f>SUM($BQ$8:$BQ$44)</f>
        <v>0</v>
      </c>
      <c r="BR7" s="77">
        <f>SUM($BR$8:$BR$44)</f>
        <v>0</v>
      </c>
      <c r="BS7" s="77">
        <f>SUM($BS$8:$BS$44)</f>
        <v>0</v>
      </c>
      <c r="BT7" s="77">
        <f>SUM($BT$8:$BT$44)</f>
        <v>0</v>
      </c>
      <c r="BU7" s="77">
        <f>SUM($BU$8:$BU$44)</f>
        <v>0</v>
      </c>
      <c r="BV7" s="77">
        <f>SUM($BV$8:$BV$44)</f>
        <v>0</v>
      </c>
      <c r="BW7" s="77">
        <f>SUM($BW$8:$BW$44)</f>
        <v>0</v>
      </c>
      <c r="BX7" s="77">
        <f>SUM($BX$8:$BX$44)</f>
        <v>0</v>
      </c>
      <c r="BY7" s="77">
        <f>SUM($BY$8:$BY$44)</f>
        <v>0</v>
      </c>
      <c r="BZ7" s="77">
        <f>SUM($BZ$8:$BZ$44)</f>
        <v>1232</v>
      </c>
      <c r="CA7" s="77">
        <f>SUM($CA$8:$CA$44)</f>
        <v>1232</v>
      </c>
      <c r="CB7" s="77">
        <f>SUM($CB$8:$CB$44)</f>
        <v>0</v>
      </c>
      <c r="CC7" s="77">
        <f>SUM($CC$8:$CC$44)</f>
        <v>0</v>
      </c>
      <c r="CD7" s="77">
        <f>SUM($CD$8:$CD$44)</f>
        <v>0</v>
      </c>
      <c r="CE7" s="77">
        <f>SUM($CE$8:$CE$44)</f>
        <v>214</v>
      </c>
      <c r="CF7" s="77">
        <f>SUM($CF$8:$CF$44)</f>
        <v>0</v>
      </c>
      <c r="CG7" s="77">
        <f>SUM($CG$8:$CG$44)</f>
        <v>0</v>
      </c>
      <c r="CH7" s="77">
        <f>SUM($CH$8:$CH$44)</f>
        <v>1232</v>
      </c>
      <c r="CI7" s="77">
        <f>SUM($CI$8:$CI$44)</f>
        <v>0</v>
      </c>
      <c r="CJ7" s="77">
        <f>SUM($CJ$8:$CJ$44)</f>
        <v>0</v>
      </c>
      <c r="CK7" s="77">
        <f>SUM($CK$8:$CK$44)</f>
        <v>0</v>
      </c>
      <c r="CL7" s="77">
        <f>SUM($CL$8:$CL$44)</f>
        <v>0</v>
      </c>
      <c r="CM7" s="77">
        <f>SUM($CM$8:$CM$44)</f>
        <v>0</v>
      </c>
      <c r="CN7" s="77">
        <f>SUM($CN$8:$CN$44)</f>
        <v>0</v>
      </c>
      <c r="CO7" s="77">
        <f>SUM($CO$8:$CO$44)</f>
        <v>0</v>
      </c>
      <c r="CP7" s="77">
        <f>SUM($CP$8:$CP$44)</f>
        <v>0</v>
      </c>
      <c r="CQ7" s="77">
        <f>SUM($CQ$8:$CQ$44)</f>
        <v>37197</v>
      </c>
      <c r="CR7" s="77">
        <f>SUM($CR$8:$CR$44)</f>
        <v>0</v>
      </c>
      <c r="CS7" s="77">
        <f>SUM($CS$8:$CS$44)</f>
        <v>0</v>
      </c>
      <c r="CT7" s="77">
        <f>SUM($CT$8:$CT$44)</f>
        <v>0</v>
      </c>
      <c r="CU7" s="77">
        <f>SUM($CU$8:$CU$44)</f>
        <v>0</v>
      </c>
      <c r="CV7" s="77">
        <f>SUM($CV$8:$CV$44)</f>
        <v>0</v>
      </c>
      <c r="CW7" s="77">
        <f>SUM($CW$8:$CW$44)</f>
        <v>60</v>
      </c>
      <c r="CX7" s="77">
        <f>SUM($CX$8:$CX$44)</f>
        <v>60</v>
      </c>
      <c r="CY7" s="77">
        <f>SUM($CY$8:$CY$44)</f>
        <v>0</v>
      </c>
      <c r="CZ7" s="77">
        <f>SUM($CZ$8:$CZ$44)</f>
        <v>0</v>
      </c>
      <c r="DA7" s="77">
        <f>SUM($DA$8:$DA$44)</f>
        <v>0</v>
      </c>
      <c r="DB7" s="77">
        <f>SUM($DB$8:$DB$44)</f>
        <v>37137</v>
      </c>
      <c r="DC7" s="77">
        <f>SUM($DC$8:$DC$44)</f>
        <v>5938</v>
      </c>
      <c r="DD7" s="77">
        <f>SUM($DD$8:$DD$44)</f>
        <v>29366</v>
      </c>
      <c r="DE7" s="77">
        <f>SUM($DE$8:$DE$44)</f>
        <v>0</v>
      </c>
      <c r="DF7" s="77">
        <f>SUM($DF$8:$DF$44)</f>
        <v>1833</v>
      </c>
      <c r="DG7" s="77">
        <f>SUM($DG$8:$DG$44)</f>
        <v>864</v>
      </c>
      <c r="DH7" s="77">
        <f>SUM($DH$8:$DH$44)</f>
        <v>0</v>
      </c>
      <c r="DI7" s="77">
        <f>SUM($DI$8:$DI$44)</f>
        <v>289</v>
      </c>
      <c r="DJ7" s="77">
        <f>SUM($DJ$8:$DJ$44)</f>
        <v>37486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4" si="0">SUM(AE8,+BG8)</f>
        <v>0</v>
      </c>
      <c r="CJ8" s="81">
        <f t="shared" ref="CJ8:CJ44" si="1">SUM(AF8,+BH8)</f>
        <v>0</v>
      </c>
      <c r="CK8" s="81">
        <f t="shared" ref="CK8:CK44" si="2">SUM(AG8,+BI8)</f>
        <v>0</v>
      </c>
      <c r="CL8" s="81">
        <f t="shared" ref="CL8:CL44" si="3">SUM(AH8,+BJ8)</f>
        <v>0</v>
      </c>
      <c r="CM8" s="81">
        <f t="shared" ref="CM8:CM44" si="4">SUM(AI8,+BK8)</f>
        <v>0</v>
      </c>
      <c r="CN8" s="81">
        <f t="shared" ref="CN8:CN44" si="5">SUM(AJ8,+BL8)</f>
        <v>0</v>
      </c>
      <c r="CO8" s="81">
        <f t="shared" ref="CO8:CO44" si="6">SUM(AK8,+BM8)</f>
        <v>0</v>
      </c>
      <c r="CP8" s="81">
        <f t="shared" ref="CP8:CP44" si="7">SUM(AL8,+BN8)</f>
        <v>0</v>
      </c>
      <c r="CQ8" s="81">
        <f t="shared" ref="CQ8:CQ44" si="8">SUM(AM8,+BO8)</f>
        <v>0</v>
      </c>
      <c r="CR8" s="81">
        <f t="shared" ref="CR8:CR44" si="9">SUM(AN8,+BP8)</f>
        <v>0</v>
      </c>
      <c r="CS8" s="81">
        <f t="shared" ref="CS8:CS44" si="10">SUM(AO8,+BQ8)</f>
        <v>0</v>
      </c>
      <c r="CT8" s="81">
        <f t="shared" ref="CT8:CT44" si="11">SUM(AP8,+BR8)</f>
        <v>0</v>
      </c>
      <c r="CU8" s="81">
        <f t="shared" ref="CU8:CU44" si="12">SUM(AQ8,+BS8)</f>
        <v>0</v>
      </c>
      <c r="CV8" s="81">
        <f t="shared" ref="CV8:CV44" si="13">SUM(AR8,+BT8)</f>
        <v>0</v>
      </c>
      <c r="CW8" s="81">
        <f t="shared" ref="CW8:CW44" si="14">SUM(AS8,+BU8)</f>
        <v>0</v>
      </c>
      <c r="CX8" s="81">
        <f t="shared" ref="CX8:CX44" si="15">SUM(AT8,+BV8)</f>
        <v>0</v>
      </c>
      <c r="CY8" s="81">
        <f t="shared" ref="CY8:CY44" si="16">SUM(AU8,+BW8)</f>
        <v>0</v>
      </c>
      <c r="CZ8" s="81">
        <f t="shared" ref="CZ8:CZ44" si="17">SUM(AV8,+BX8)</f>
        <v>0</v>
      </c>
      <c r="DA8" s="81">
        <f t="shared" ref="DA8:DA44" si="18">SUM(AW8,+BY8)</f>
        <v>0</v>
      </c>
      <c r="DB8" s="81">
        <f t="shared" ref="DB8:DB44" si="19">SUM(AX8,+BZ8)</f>
        <v>0</v>
      </c>
      <c r="DC8" s="81">
        <f t="shared" ref="DC8:DC44" si="20">SUM(AY8,+CA8)</f>
        <v>0</v>
      </c>
      <c r="DD8" s="81">
        <f t="shared" ref="DD8:DD44" si="21">SUM(AZ8,+CB8)</f>
        <v>0</v>
      </c>
      <c r="DE8" s="81">
        <f t="shared" ref="DE8:DE44" si="22">SUM(BA8,+CC8)</f>
        <v>0</v>
      </c>
      <c r="DF8" s="81">
        <f t="shared" ref="DF8:DF44" si="23">SUM(BB8,+CD8)</f>
        <v>0</v>
      </c>
      <c r="DG8" s="81">
        <f t="shared" ref="DG8:DG44" si="24">SUM(BC8,+CE8)</f>
        <v>0</v>
      </c>
      <c r="DH8" s="81">
        <f t="shared" ref="DH8:DH44" si="25">SUM(BD8,+CF8)</f>
        <v>0</v>
      </c>
      <c r="DI8" s="81">
        <f t="shared" ref="DI8:DI44" si="26">SUM(BE8,+CG8)</f>
        <v>0</v>
      </c>
      <c r="DJ8" s="81">
        <f t="shared" ref="DJ8:DJ44" si="27">SUM(BF8,+CH8)</f>
        <v>0</v>
      </c>
    </row>
    <row r="9" spans="1:114" s="8" customFormat="1" ht="12" customHeight="1">
      <c r="A9" s="8" t="s">
        <v>199</v>
      </c>
      <c r="B9" s="80" t="s">
        <v>212</v>
      </c>
      <c r="C9" s="8" t="s">
        <v>213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217</v>
      </c>
      <c r="C10" s="8" t="s">
        <v>218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222</v>
      </c>
      <c r="C11" s="8" t="s">
        <v>223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230</v>
      </c>
      <c r="C13" s="8" t="s">
        <v>231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236</v>
      </c>
      <c r="C14" s="8" t="s">
        <v>237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240</v>
      </c>
      <c r="C15" s="8" t="s">
        <v>241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244</v>
      </c>
      <c r="C16" s="8" t="s">
        <v>245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250</v>
      </c>
      <c r="C17" s="8" t="s">
        <v>252</v>
      </c>
      <c r="D17" s="81">
        <f>SUM(E17,+L17)</f>
        <v>1534</v>
      </c>
      <c r="E17" s="81">
        <f>SUM(F17:I17)+K17</f>
        <v>596</v>
      </c>
      <c r="F17" s="81">
        <v>596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938</v>
      </c>
      <c r="M17" s="81">
        <f>SUM(N17,+U17)</f>
        <v>23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23</v>
      </c>
      <c r="V17" s="81">
        <v>1557</v>
      </c>
      <c r="W17" s="81">
        <v>596</v>
      </c>
      <c r="X17" s="81">
        <v>596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961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1373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1373</v>
      </c>
      <c r="AY17" s="81">
        <v>1321</v>
      </c>
      <c r="AZ17" s="81">
        <v>52</v>
      </c>
      <c r="BA17" s="81">
        <v>0</v>
      </c>
      <c r="BB17" s="81">
        <v>0</v>
      </c>
      <c r="BC17" s="81">
        <f>組合分担金内訳!E17</f>
        <v>161</v>
      </c>
      <c r="BD17" s="81">
        <v>0</v>
      </c>
      <c r="BE17" s="81">
        <v>0</v>
      </c>
      <c r="BF17" s="81">
        <f>SUM(AE17,+AM17,+BE17)</f>
        <v>1373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23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1373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1373</v>
      </c>
      <c r="DC17" s="81">
        <f t="shared" si="20"/>
        <v>1321</v>
      </c>
      <c r="DD17" s="81">
        <f t="shared" si="21"/>
        <v>52</v>
      </c>
      <c r="DE17" s="81">
        <f t="shared" si="22"/>
        <v>0</v>
      </c>
      <c r="DF17" s="81">
        <f t="shared" si="23"/>
        <v>0</v>
      </c>
      <c r="DG17" s="81">
        <f t="shared" si="24"/>
        <v>184</v>
      </c>
      <c r="DH17" s="81">
        <f t="shared" si="25"/>
        <v>0</v>
      </c>
      <c r="DI17" s="81">
        <f t="shared" si="26"/>
        <v>0</v>
      </c>
      <c r="DJ17" s="81">
        <f t="shared" si="27"/>
        <v>1373</v>
      </c>
    </row>
    <row r="18" spans="1:114" s="8" customFormat="1" ht="12" customHeight="1">
      <c r="A18" s="8" t="s">
        <v>199</v>
      </c>
      <c r="B18" s="80" t="s">
        <v>258</v>
      </c>
      <c r="C18" s="8" t="s">
        <v>260</v>
      </c>
      <c r="D18" s="81">
        <f>SUM(E18,+L18)</f>
        <v>33195</v>
      </c>
      <c r="E18" s="81">
        <f>SUM(F18:I18)+K18</f>
        <v>29682</v>
      </c>
      <c r="F18" s="81">
        <v>16490</v>
      </c>
      <c r="G18" s="81">
        <v>0</v>
      </c>
      <c r="H18" s="81">
        <v>0</v>
      </c>
      <c r="I18" s="81">
        <v>0</v>
      </c>
      <c r="J18" s="89" t="s">
        <v>190</v>
      </c>
      <c r="K18" s="81">
        <v>13192</v>
      </c>
      <c r="L18" s="81">
        <v>3513</v>
      </c>
      <c r="M18" s="81">
        <f>SUM(N18,+U18)</f>
        <v>1308</v>
      </c>
      <c r="N18" s="81">
        <f>SUM(O18:R18)+T18</f>
        <v>1109</v>
      </c>
      <c r="O18" s="81">
        <v>616</v>
      </c>
      <c r="P18" s="81">
        <v>0</v>
      </c>
      <c r="Q18" s="81">
        <v>0</v>
      </c>
      <c r="R18" s="81">
        <v>0</v>
      </c>
      <c r="S18" s="89" t="s">
        <v>190</v>
      </c>
      <c r="T18" s="81">
        <v>493</v>
      </c>
      <c r="U18" s="81">
        <v>199</v>
      </c>
      <c r="V18" s="81">
        <v>34503</v>
      </c>
      <c r="W18" s="81">
        <v>30791</v>
      </c>
      <c r="X18" s="81">
        <v>17106</v>
      </c>
      <c r="Y18" s="81">
        <v>0</v>
      </c>
      <c r="Z18" s="81">
        <v>0</v>
      </c>
      <c r="AA18" s="81">
        <v>0</v>
      </c>
      <c r="AB18" s="89" t="s">
        <v>190</v>
      </c>
      <c r="AC18" s="81">
        <v>13685</v>
      </c>
      <c r="AD18" s="81">
        <v>3712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32704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60</v>
      </c>
      <c r="AT18" s="81">
        <v>60</v>
      </c>
      <c r="AU18" s="81">
        <v>0</v>
      </c>
      <c r="AV18" s="81">
        <v>0</v>
      </c>
      <c r="AW18" s="81">
        <v>0</v>
      </c>
      <c r="AX18" s="81">
        <f>SUM(AY18:BB18)</f>
        <v>32644</v>
      </c>
      <c r="AY18" s="81">
        <v>3377</v>
      </c>
      <c r="AZ18" s="81">
        <v>29267</v>
      </c>
      <c r="BA18" s="81">
        <v>0</v>
      </c>
      <c r="BB18" s="81">
        <v>0</v>
      </c>
      <c r="BC18" s="81">
        <f>組合分担金内訳!E18</f>
        <v>215</v>
      </c>
      <c r="BD18" s="81">
        <v>0</v>
      </c>
      <c r="BE18" s="81">
        <v>276</v>
      </c>
      <c r="BF18" s="81">
        <f>SUM(AE18,+AM18,+BE18)</f>
        <v>32980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1232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1232</v>
      </c>
      <c r="CA18" s="81">
        <v>1232</v>
      </c>
      <c r="CB18" s="81">
        <v>0</v>
      </c>
      <c r="CC18" s="81">
        <v>0</v>
      </c>
      <c r="CD18" s="81">
        <v>0</v>
      </c>
      <c r="CE18" s="81">
        <f>組合分担金内訳!H18</f>
        <v>76</v>
      </c>
      <c r="CF18" s="81">
        <v>0</v>
      </c>
      <c r="CG18" s="81">
        <v>0</v>
      </c>
      <c r="CH18" s="81">
        <f>SUM(BG18,+BO18,+CG18)</f>
        <v>1232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33936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60</v>
      </c>
      <c r="CX18" s="81">
        <f t="shared" si="15"/>
        <v>60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33876</v>
      </c>
      <c r="DC18" s="81">
        <f t="shared" si="20"/>
        <v>4609</v>
      </c>
      <c r="DD18" s="81">
        <f t="shared" si="21"/>
        <v>29267</v>
      </c>
      <c r="DE18" s="81">
        <f t="shared" si="22"/>
        <v>0</v>
      </c>
      <c r="DF18" s="81">
        <f t="shared" si="23"/>
        <v>0</v>
      </c>
      <c r="DG18" s="81">
        <f t="shared" si="24"/>
        <v>291</v>
      </c>
      <c r="DH18" s="81">
        <f t="shared" si="25"/>
        <v>0</v>
      </c>
      <c r="DI18" s="81">
        <f t="shared" si="26"/>
        <v>276</v>
      </c>
      <c r="DJ18" s="81">
        <f t="shared" si="27"/>
        <v>34212</v>
      </c>
    </row>
    <row r="19" spans="1:114" s="8" customFormat="1" ht="12" customHeight="1">
      <c r="A19" s="8" t="s">
        <v>203</v>
      </c>
      <c r="B19" s="80" t="s">
        <v>263</v>
      </c>
      <c r="C19" s="8" t="s">
        <v>264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267</v>
      </c>
      <c r="C20" s="8" t="s">
        <v>268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271</v>
      </c>
      <c r="C21" s="8" t="s">
        <v>272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276</v>
      </c>
      <c r="C22" s="8" t="s">
        <v>277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281</v>
      </c>
      <c r="C23" s="8" t="s">
        <v>283</v>
      </c>
      <c r="D23" s="81">
        <f>SUM(E23,+L23)</f>
        <v>74</v>
      </c>
      <c r="E23" s="81">
        <f>SUM(F23:I23)+K23</f>
        <v>74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74</v>
      </c>
      <c r="L23" s="81">
        <v>0</v>
      </c>
      <c r="M23" s="81">
        <f>SUM(N23,+U23)</f>
        <v>35</v>
      </c>
      <c r="N23" s="81">
        <f>SUM(O23:R23)+T23</f>
        <v>35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35</v>
      </c>
      <c r="U23" s="81">
        <v>0</v>
      </c>
      <c r="V23" s="81">
        <v>109</v>
      </c>
      <c r="W23" s="81">
        <v>109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109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74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35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109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287</v>
      </c>
      <c r="C24" s="8" t="s">
        <v>289</v>
      </c>
      <c r="D24" s="81">
        <f>SUM(E24,+L24)</f>
        <v>105</v>
      </c>
      <c r="E24" s="81">
        <f>SUM(F24:I24)+K24</f>
        <v>105</v>
      </c>
      <c r="F24" s="81">
        <v>105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40</v>
      </c>
      <c r="N24" s="81">
        <f>SUM(O24:R24)+T24</f>
        <v>40</v>
      </c>
      <c r="O24" s="81">
        <v>40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145</v>
      </c>
      <c r="W24" s="81">
        <v>145</v>
      </c>
      <c r="X24" s="81">
        <v>145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105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40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145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292</v>
      </c>
      <c r="C25" s="8" t="s">
        <v>293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296</v>
      </c>
      <c r="C26" s="8" t="s">
        <v>297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300</v>
      </c>
      <c r="C27" s="8" t="s">
        <v>301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306</v>
      </c>
      <c r="C28" s="8" t="s">
        <v>308</v>
      </c>
      <c r="D28" s="81">
        <f>SUM(E28,+L28)</f>
        <v>60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60</v>
      </c>
      <c r="M28" s="81">
        <f>SUM(N28,+U28)</f>
        <v>21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21</v>
      </c>
      <c r="V28" s="81">
        <v>81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81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60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21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81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311</v>
      </c>
      <c r="C29" s="8" t="s">
        <v>312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315</v>
      </c>
      <c r="C30" s="8" t="s">
        <v>316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319</v>
      </c>
      <c r="C31" s="8" t="s">
        <v>320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323</v>
      </c>
      <c r="C32" s="8" t="s">
        <v>324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327</v>
      </c>
      <c r="C33" s="8" t="s">
        <v>328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331</v>
      </c>
      <c r="C34" s="8" t="s">
        <v>332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335</v>
      </c>
      <c r="C35" s="8" t="s">
        <v>336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339</v>
      </c>
      <c r="C36" s="8" t="s">
        <v>340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343</v>
      </c>
      <c r="C37" s="8" t="s">
        <v>344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199</v>
      </c>
      <c r="B38" s="80" t="s">
        <v>347</v>
      </c>
      <c r="C38" s="8" t="s">
        <v>348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199</v>
      </c>
      <c r="B39" s="80" t="s">
        <v>351</v>
      </c>
      <c r="C39" s="8" t="s">
        <v>352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199</v>
      </c>
      <c r="B40" s="80" t="s">
        <v>355</v>
      </c>
      <c r="C40" s="8" t="s">
        <v>356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199</v>
      </c>
      <c r="B41" s="80" t="s">
        <v>359</v>
      </c>
      <c r="C41" s="8" t="s">
        <v>360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199</v>
      </c>
      <c r="B42" s="80" t="s">
        <v>363</v>
      </c>
      <c r="C42" s="8" t="s">
        <v>364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199</v>
      </c>
      <c r="B43" s="80" t="s">
        <v>367</v>
      </c>
      <c r="C43" s="8" t="s">
        <v>368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199</v>
      </c>
      <c r="B44" s="80" t="s">
        <v>372</v>
      </c>
      <c r="C44" s="8" t="s">
        <v>374</v>
      </c>
      <c r="D44" s="81">
        <f>SUM(E44,+L44)</f>
        <v>1936</v>
      </c>
      <c r="E44" s="81">
        <f>SUM(F44:I44)+K44</f>
        <v>948</v>
      </c>
      <c r="F44" s="81">
        <v>948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988</v>
      </c>
      <c r="M44" s="81">
        <f>SUM(N44,+U44)</f>
        <v>19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19</v>
      </c>
      <c r="V44" s="81">
        <v>1955</v>
      </c>
      <c r="W44" s="81">
        <v>948</v>
      </c>
      <c r="X44" s="81">
        <v>948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1007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1888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1888</v>
      </c>
      <c r="AY44" s="81">
        <v>8</v>
      </c>
      <c r="AZ44" s="81">
        <v>47</v>
      </c>
      <c r="BA44" s="81">
        <v>0</v>
      </c>
      <c r="BB44" s="81">
        <v>1833</v>
      </c>
      <c r="BC44" s="81">
        <f>組合分担金内訳!E44</f>
        <v>35</v>
      </c>
      <c r="BD44" s="81">
        <v>0</v>
      </c>
      <c r="BE44" s="81">
        <v>13</v>
      </c>
      <c r="BF44" s="81">
        <f>SUM(AE44,+AM44,+BE44)</f>
        <v>1901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19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1888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1888</v>
      </c>
      <c r="DC44" s="81">
        <f t="shared" si="20"/>
        <v>8</v>
      </c>
      <c r="DD44" s="81">
        <f t="shared" si="21"/>
        <v>47</v>
      </c>
      <c r="DE44" s="81">
        <f t="shared" si="22"/>
        <v>0</v>
      </c>
      <c r="DF44" s="81">
        <f t="shared" si="23"/>
        <v>1833</v>
      </c>
      <c r="DG44" s="81">
        <f t="shared" si="24"/>
        <v>54</v>
      </c>
      <c r="DH44" s="81">
        <f t="shared" si="25"/>
        <v>0</v>
      </c>
      <c r="DI44" s="81">
        <f t="shared" si="26"/>
        <v>13</v>
      </c>
      <c r="DJ44" s="81">
        <f t="shared" si="27"/>
        <v>1901</v>
      </c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2:114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9:DJ995">
    <cfRule type="expression" dxfId="794" priority="55" stopIfTrue="1">
      <formula>$A59&lt;&gt;""</formula>
    </cfRule>
  </conditionalFormatting>
  <conditionalFormatting sqref="A7:DJ7">
    <cfRule type="expression" dxfId="793" priority="1" stopIfTrue="1">
      <formula>$A7&lt;&gt;""</formula>
    </cfRule>
  </conditionalFormatting>
  <conditionalFormatting sqref="A8:DJ8">
    <cfRule type="expression" dxfId="792" priority="53" stopIfTrue="1">
      <formula>$A8&lt;&gt;""</formula>
    </cfRule>
  </conditionalFormatting>
  <conditionalFormatting sqref="A9:DJ9">
    <cfRule type="expression" dxfId="791" priority="52" stopIfTrue="1">
      <formula>$A9&lt;&gt;""</formula>
    </cfRule>
  </conditionalFormatting>
  <conditionalFormatting sqref="A10:DJ10">
    <cfRule type="expression" dxfId="790" priority="51" stopIfTrue="1">
      <formula>$A10&lt;&gt;""</formula>
    </cfRule>
  </conditionalFormatting>
  <conditionalFormatting sqref="A11:DJ11">
    <cfRule type="expression" dxfId="789" priority="50" stopIfTrue="1">
      <formula>$A11&lt;&gt;""</formula>
    </cfRule>
  </conditionalFormatting>
  <conditionalFormatting sqref="A12:DJ12">
    <cfRule type="expression" dxfId="788" priority="49" stopIfTrue="1">
      <formula>$A12&lt;&gt;""</formula>
    </cfRule>
  </conditionalFormatting>
  <conditionalFormatting sqref="A13:DJ13">
    <cfRule type="expression" dxfId="787" priority="48" stopIfTrue="1">
      <formula>$A13&lt;&gt;""</formula>
    </cfRule>
  </conditionalFormatting>
  <conditionalFormatting sqref="A14:DJ14">
    <cfRule type="expression" dxfId="786" priority="47" stopIfTrue="1">
      <formula>$A14&lt;&gt;""</formula>
    </cfRule>
  </conditionalFormatting>
  <conditionalFormatting sqref="A15:DJ15">
    <cfRule type="expression" dxfId="785" priority="46" stopIfTrue="1">
      <formula>$A15&lt;&gt;""</formula>
    </cfRule>
  </conditionalFormatting>
  <conditionalFormatting sqref="A16:DJ16">
    <cfRule type="expression" dxfId="784" priority="45" stopIfTrue="1">
      <formula>$A16&lt;&gt;""</formula>
    </cfRule>
  </conditionalFormatting>
  <conditionalFormatting sqref="A17:DJ17">
    <cfRule type="expression" dxfId="783" priority="44" stopIfTrue="1">
      <formula>$A17&lt;&gt;""</formula>
    </cfRule>
  </conditionalFormatting>
  <conditionalFormatting sqref="A18:DJ18">
    <cfRule type="expression" dxfId="782" priority="43" stopIfTrue="1">
      <formula>$A18&lt;&gt;""</formula>
    </cfRule>
  </conditionalFormatting>
  <conditionalFormatting sqref="A19:DJ19">
    <cfRule type="expression" dxfId="781" priority="42" stopIfTrue="1">
      <formula>$A19&lt;&gt;""</formula>
    </cfRule>
  </conditionalFormatting>
  <conditionalFormatting sqref="A20:DJ20">
    <cfRule type="expression" dxfId="780" priority="41" stopIfTrue="1">
      <formula>$A20&lt;&gt;""</formula>
    </cfRule>
  </conditionalFormatting>
  <conditionalFormatting sqref="A21:DJ21">
    <cfRule type="expression" dxfId="779" priority="40" stopIfTrue="1">
      <formula>$A21&lt;&gt;""</formula>
    </cfRule>
  </conditionalFormatting>
  <conditionalFormatting sqref="A22:DJ22">
    <cfRule type="expression" dxfId="778" priority="39" stopIfTrue="1">
      <formula>$A22&lt;&gt;""</formula>
    </cfRule>
  </conditionalFormatting>
  <conditionalFormatting sqref="A23:DJ23">
    <cfRule type="expression" dxfId="777" priority="38" stopIfTrue="1">
      <formula>$A23&lt;&gt;""</formula>
    </cfRule>
  </conditionalFormatting>
  <conditionalFormatting sqref="A24:DJ24">
    <cfRule type="expression" dxfId="776" priority="37" stopIfTrue="1">
      <formula>$A24&lt;&gt;""</formula>
    </cfRule>
  </conditionalFormatting>
  <conditionalFormatting sqref="A25:DJ25">
    <cfRule type="expression" dxfId="775" priority="36" stopIfTrue="1">
      <formula>$A25&lt;&gt;""</formula>
    </cfRule>
  </conditionalFormatting>
  <conditionalFormatting sqref="A26:DJ26">
    <cfRule type="expression" dxfId="774" priority="35" stopIfTrue="1">
      <formula>$A26&lt;&gt;""</formula>
    </cfRule>
  </conditionalFormatting>
  <conditionalFormatting sqref="A27:DJ27">
    <cfRule type="expression" dxfId="773" priority="34" stopIfTrue="1">
      <formula>$A27&lt;&gt;""</formula>
    </cfRule>
  </conditionalFormatting>
  <conditionalFormatting sqref="A28:DJ28">
    <cfRule type="expression" dxfId="772" priority="33" stopIfTrue="1">
      <formula>$A28&lt;&gt;""</formula>
    </cfRule>
  </conditionalFormatting>
  <conditionalFormatting sqref="A29:DJ29">
    <cfRule type="expression" dxfId="771" priority="32" stopIfTrue="1">
      <formula>$A29&lt;&gt;""</formula>
    </cfRule>
  </conditionalFormatting>
  <conditionalFormatting sqref="A30:DJ30">
    <cfRule type="expression" dxfId="770" priority="31" stopIfTrue="1">
      <formula>$A30&lt;&gt;""</formula>
    </cfRule>
  </conditionalFormatting>
  <conditionalFormatting sqref="A31:DJ31">
    <cfRule type="expression" dxfId="769" priority="30" stopIfTrue="1">
      <formula>$A31&lt;&gt;""</formula>
    </cfRule>
  </conditionalFormatting>
  <conditionalFormatting sqref="A32:DJ32">
    <cfRule type="expression" dxfId="768" priority="29" stopIfTrue="1">
      <formula>$A32&lt;&gt;""</formula>
    </cfRule>
  </conditionalFormatting>
  <conditionalFormatting sqref="A33:DJ33">
    <cfRule type="expression" dxfId="767" priority="28" stopIfTrue="1">
      <formula>$A33&lt;&gt;""</formula>
    </cfRule>
  </conditionalFormatting>
  <conditionalFormatting sqref="A34:DJ34">
    <cfRule type="expression" dxfId="766" priority="27" stopIfTrue="1">
      <formula>$A34&lt;&gt;""</formula>
    </cfRule>
  </conditionalFormatting>
  <conditionalFormatting sqref="A35:DJ35">
    <cfRule type="expression" dxfId="765" priority="26" stopIfTrue="1">
      <formula>$A35&lt;&gt;""</formula>
    </cfRule>
  </conditionalFormatting>
  <conditionalFormatting sqref="A36:DJ36">
    <cfRule type="expression" dxfId="764" priority="25" stopIfTrue="1">
      <formula>$A36&lt;&gt;""</formula>
    </cfRule>
  </conditionalFormatting>
  <conditionalFormatting sqref="A37:DJ37">
    <cfRule type="expression" dxfId="763" priority="24" stopIfTrue="1">
      <formula>$A37&lt;&gt;""</formula>
    </cfRule>
  </conditionalFormatting>
  <conditionalFormatting sqref="A38:DJ38">
    <cfRule type="expression" dxfId="762" priority="23" stopIfTrue="1">
      <formula>$A38&lt;&gt;""</formula>
    </cfRule>
  </conditionalFormatting>
  <conditionalFormatting sqref="A39:DJ39">
    <cfRule type="expression" dxfId="761" priority="22" stopIfTrue="1">
      <formula>$A39&lt;&gt;""</formula>
    </cfRule>
  </conditionalFormatting>
  <conditionalFormatting sqref="A40:DJ40">
    <cfRule type="expression" dxfId="760" priority="21" stopIfTrue="1">
      <formula>$A40&lt;&gt;""</formula>
    </cfRule>
  </conditionalFormatting>
  <conditionalFormatting sqref="A41:DJ41">
    <cfRule type="expression" dxfId="759" priority="20" stopIfTrue="1">
      <formula>$A41&lt;&gt;""</formula>
    </cfRule>
  </conditionalFormatting>
  <conditionalFormatting sqref="A42:DJ42">
    <cfRule type="expression" dxfId="758" priority="19" stopIfTrue="1">
      <formula>$A42&lt;&gt;""</formula>
    </cfRule>
  </conditionalFormatting>
  <conditionalFormatting sqref="A43:DJ43">
    <cfRule type="expression" dxfId="757" priority="18" stopIfTrue="1">
      <formula>$A43&lt;&gt;""</formula>
    </cfRule>
  </conditionalFormatting>
  <conditionalFormatting sqref="A44:DJ44">
    <cfRule type="expression" dxfId="756" priority="17" stopIfTrue="1">
      <formula>$A44&lt;&gt;""</formula>
    </cfRule>
  </conditionalFormatting>
  <conditionalFormatting sqref="A45:DJ45">
    <cfRule type="expression" dxfId="754" priority="15" stopIfTrue="1">
      <formula>$A45&lt;&gt;""</formula>
    </cfRule>
  </conditionalFormatting>
  <conditionalFormatting sqref="A46:DJ46">
    <cfRule type="expression" dxfId="753" priority="14" stopIfTrue="1">
      <formula>$A46&lt;&gt;""</formula>
    </cfRule>
  </conditionalFormatting>
  <conditionalFormatting sqref="A47:DJ47">
    <cfRule type="expression" dxfId="752" priority="13" stopIfTrue="1">
      <formula>$A47&lt;&gt;""</formula>
    </cfRule>
  </conditionalFormatting>
  <conditionalFormatting sqref="A48:DJ48">
    <cfRule type="expression" dxfId="751" priority="12" stopIfTrue="1">
      <formula>$A48&lt;&gt;""</formula>
    </cfRule>
  </conditionalFormatting>
  <conditionalFormatting sqref="A49:DJ49">
    <cfRule type="expression" dxfId="750" priority="11" stopIfTrue="1">
      <formula>$A49&lt;&gt;""</formula>
    </cfRule>
  </conditionalFormatting>
  <conditionalFormatting sqref="A50:DJ50">
    <cfRule type="expression" dxfId="749" priority="10" stopIfTrue="1">
      <formula>$A50&lt;&gt;""</formula>
    </cfRule>
  </conditionalFormatting>
  <conditionalFormatting sqref="A51:DJ51">
    <cfRule type="expression" dxfId="748" priority="9" stopIfTrue="1">
      <formula>$A51&lt;&gt;""</formula>
    </cfRule>
  </conditionalFormatting>
  <conditionalFormatting sqref="A52:DJ52">
    <cfRule type="expression" dxfId="747" priority="8" stopIfTrue="1">
      <formula>$A52&lt;&gt;""</formula>
    </cfRule>
  </conditionalFormatting>
  <conditionalFormatting sqref="A53:DJ53">
    <cfRule type="expression" dxfId="746" priority="7" stopIfTrue="1">
      <formula>$A53&lt;&gt;""</formula>
    </cfRule>
  </conditionalFormatting>
  <conditionalFormatting sqref="A54:DJ54">
    <cfRule type="expression" dxfId="745" priority="6" stopIfTrue="1">
      <formula>$A54&lt;&gt;""</formula>
    </cfRule>
  </conditionalFormatting>
  <conditionalFormatting sqref="A55:DJ55">
    <cfRule type="expression" dxfId="744" priority="5" stopIfTrue="1">
      <formula>$A55&lt;&gt;""</formula>
    </cfRule>
  </conditionalFormatting>
  <conditionalFormatting sqref="A56:DJ56">
    <cfRule type="expression" dxfId="743" priority="4" stopIfTrue="1">
      <formula>$A56&lt;&gt;""</formula>
    </cfRule>
  </conditionalFormatting>
  <conditionalFormatting sqref="A57:DJ57">
    <cfRule type="expression" dxfId="742" priority="3" stopIfTrue="1">
      <formula>$A57&lt;&gt;""</formula>
    </cfRule>
  </conditionalFormatting>
  <conditionalFormatting sqref="A58:DJ58">
    <cfRule type="expression" dxfId="741" priority="2" stopIfTrue="1">
      <formula>$A58&lt;&gt;""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43" man="1"/>
    <brk id="21" min="1" max="43" man="1"/>
    <brk id="30" min="1" max="43" man="1"/>
    <brk id="38" min="1" max="43" man="1"/>
    <brk id="58" min="1" max="43" man="1"/>
    <brk id="66" min="1" max="43" man="1"/>
    <brk id="86" min="1" max="43" man="1"/>
    <brk id="94" min="1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452</v>
      </c>
      <c r="C7" s="76" t="s">
        <v>189</v>
      </c>
      <c r="D7" s="77">
        <f>SUM($D$8:$D$21)</f>
        <v>650</v>
      </c>
      <c r="E7" s="77">
        <f>SUM($E$8:$E$21)</f>
        <v>650</v>
      </c>
      <c r="F7" s="77">
        <f>SUM($F$8:$F$21)</f>
        <v>650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650</v>
      </c>
      <c r="K7" s="77">
        <f>SUM($K$8:$K$21)</f>
        <v>0</v>
      </c>
      <c r="L7" s="77">
        <f>SUM($L$8:$L$21)</f>
        <v>0</v>
      </c>
      <c r="M7" s="77">
        <f>SUM($M$8:$M$21)</f>
        <v>214</v>
      </c>
      <c r="N7" s="77">
        <f>SUM($N$8:$N$21)</f>
        <v>214</v>
      </c>
      <c r="O7" s="77">
        <f>SUM($O$8:$O$21)</f>
        <v>214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214</v>
      </c>
      <c r="T7" s="77">
        <f>SUM($T$8:$T$21)</f>
        <v>0</v>
      </c>
      <c r="U7" s="77">
        <f>SUM($U$8:$U$21)</f>
        <v>0</v>
      </c>
      <c r="V7" s="77">
        <f>SUM($V$8:$V$21)</f>
        <v>864</v>
      </c>
      <c r="W7" s="77">
        <f>SUM($W$8:$W$21)</f>
        <v>864</v>
      </c>
      <c r="X7" s="77">
        <f>SUM($X$8:$X$21)</f>
        <v>864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864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190</v>
      </c>
      <c r="AM7" s="77">
        <f>SUM($AM$8:$AM$21)</f>
        <v>1300</v>
      </c>
      <c r="AN7" s="77">
        <f>SUM($AN$8:$AN$21)</f>
        <v>270</v>
      </c>
      <c r="AO7" s="77">
        <f>SUM($AO$8:$AO$21)</f>
        <v>217</v>
      </c>
      <c r="AP7" s="77">
        <f>SUM($AP$8:$AP$21)</f>
        <v>0</v>
      </c>
      <c r="AQ7" s="77">
        <f>SUM($AQ$8:$AQ$21)</f>
        <v>53</v>
      </c>
      <c r="AR7" s="77">
        <f>SUM($AR$8:$AR$21)</f>
        <v>0</v>
      </c>
      <c r="AS7" s="77">
        <f>SUM($AS$8:$AS$21)</f>
        <v>184</v>
      </c>
      <c r="AT7" s="77">
        <f>SUM($AT$8:$AT$21)</f>
        <v>0</v>
      </c>
      <c r="AU7" s="77">
        <f>SUM($AU$8:$AU$21)</f>
        <v>183</v>
      </c>
      <c r="AV7" s="77">
        <f>SUM($AV$8:$AV$21)</f>
        <v>1</v>
      </c>
      <c r="AW7" s="77">
        <f>SUM($AW$8:$AW$21)</f>
        <v>0</v>
      </c>
      <c r="AX7" s="77">
        <f>SUM($AX$8:$AX$21)</f>
        <v>846</v>
      </c>
      <c r="AY7" s="77">
        <f>SUM($AY$8:$AY$21)</f>
        <v>0</v>
      </c>
      <c r="AZ7" s="77">
        <f>SUM($AZ$8:$AZ$21)</f>
        <v>409</v>
      </c>
      <c r="BA7" s="77">
        <f>SUM($BA$8:$BA$21)</f>
        <v>437</v>
      </c>
      <c r="BB7" s="77">
        <f>SUM($BB$8:$BB$21)</f>
        <v>0</v>
      </c>
      <c r="BC7" s="88" t="s">
        <v>190</v>
      </c>
      <c r="BD7" s="77">
        <f>SUM($BD$8:$BD$21)</f>
        <v>0</v>
      </c>
      <c r="BE7" s="77">
        <f>SUM($BE$8:$BE$21)</f>
        <v>0</v>
      </c>
      <c r="BF7" s="77">
        <f>SUM($BF$8:$BF$21)</f>
        <v>1300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190</v>
      </c>
      <c r="BO7" s="77">
        <f>SUM($BO$8:$BO$21)</f>
        <v>428</v>
      </c>
      <c r="BP7" s="77">
        <f>SUM($BP$8:$BP$21)</f>
        <v>162</v>
      </c>
      <c r="BQ7" s="77">
        <f>SUM($BQ$8:$BQ$21)</f>
        <v>148</v>
      </c>
      <c r="BR7" s="77">
        <f>SUM($BR$8:$BR$21)</f>
        <v>0</v>
      </c>
      <c r="BS7" s="77">
        <f>SUM($BS$8:$BS$21)</f>
        <v>14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266</v>
      </c>
      <c r="CA7" s="77">
        <f>SUM($CA$8:$CA$21)</f>
        <v>0</v>
      </c>
      <c r="CB7" s="77">
        <f>SUM($CB$8:$CB$21)</f>
        <v>266</v>
      </c>
      <c r="CC7" s="77">
        <f>SUM($CC$8:$CC$21)</f>
        <v>0</v>
      </c>
      <c r="CD7" s="77">
        <f>SUM($CD$8:$CD$21)</f>
        <v>0</v>
      </c>
      <c r="CE7" s="88" t="s">
        <v>190</v>
      </c>
      <c r="CF7" s="77">
        <f>SUM($CF$8:$CF$21)</f>
        <v>0</v>
      </c>
      <c r="CG7" s="77">
        <f>SUM($CG$8:$CG$21)</f>
        <v>0</v>
      </c>
      <c r="CH7" s="77">
        <f>SUM($CH$8:$CH$21)</f>
        <v>428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190</v>
      </c>
      <c r="CQ7" s="77">
        <f>SUM($CQ$8:$CQ$21)</f>
        <v>1728</v>
      </c>
      <c r="CR7" s="77">
        <f>SUM($CR$8:$CR$21)</f>
        <v>432</v>
      </c>
      <c r="CS7" s="77">
        <f>SUM($CS$8:$CS$21)</f>
        <v>365</v>
      </c>
      <c r="CT7" s="77">
        <f>SUM($CT$8:$CT$21)</f>
        <v>0</v>
      </c>
      <c r="CU7" s="77">
        <f>SUM($CU$8:$CU$21)</f>
        <v>67</v>
      </c>
      <c r="CV7" s="77">
        <f>SUM($CV$8:$CV$21)</f>
        <v>0</v>
      </c>
      <c r="CW7" s="77">
        <f>SUM($CW$8:$CW$21)</f>
        <v>184</v>
      </c>
      <c r="CX7" s="77">
        <f>SUM($CX$8:$CX$21)</f>
        <v>0</v>
      </c>
      <c r="CY7" s="77">
        <f>SUM($CY$8:$CY$21)</f>
        <v>183</v>
      </c>
      <c r="CZ7" s="77">
        <f>SUM($CZ$8:$CZ$21)</f>
        <v>1</v>
      </c>
      <c r="DA7" s="77">
        <f>SUM($DA$8:$DA$21)</f>
        <v>0</v>
      </c>
      <c r="DB7" s="77">
        <f>SUM($DB$8:$DB$21)</f>
        <v>1112</v>
      </c>
      <c r="DC7" s="77">
        <f>SUM($DC$8:$DC$21)</f>
        <v>0</v>
      </c>
      <c r="DD7" s="77">
        <f>SUM($DD$8:$DD$21)</f>
        <v>675</v>
      </c>
      <c r="DE7" s="77">
        <f>SUM($DE$8:$DE$21)</f>
        <v>437</v>
      </c>
      <c r="DF7" s="77">
        <f>SUM($DF$8:$DF$21)</f>
        <v>0</v>
      </c>
      <c r="DG7" s="88" t="s">
        <v>190</v>
      </c>
      <c r="DH7" s="77">
        <f>SUM($DH$8:$DH$21)</f>
        <v>0</v>
      </c>
      <c r="DI7" s="77">
        <f>SUM($DI$8:$DI$21)</f>
        <v>0</v>
      </c>
      <c r="DJ7" s="77">
        <f>SUM($DJ$8:$DJ$21)</f>
        <v>1728</v>
      </c>
    </row>
    <row r="8" spans="1:114" s="8" customFormat="1" ht="12" customHeight="1">
      <c r="A8" s="8" t="s">
        <v>199</v>
      </c>
      <c r="B8" s="80" t="s">
        <v>381</v>
      </c>
      <c r="C8" s="8" t="s">
        <v>380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190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190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203</v>
      </c>
      <c r="B9" s="80" t="s">
        <v>383</v>
      </c>
      <c r="C9" s="8" t="s">
        <v>384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390</v>
      </c>
      <c r="C10" s="8" t="s">
        <v>391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396</v>
      </c>
      <c r="C11" s="8" t="s">
        <v>397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400</v>
      </c>
      <c r="C12" s="8" t="s">
        <v>401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404</v>
      </c>
      <c r="C13" s="8" t="s">
        <v>405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408</v>
      </c>
      <c r="C14" s="8" t="s">
        <v>409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412</v>
      </c>
      <c r="B15" s="80" t="s">
        <v>413</v>
      </c>
      <c r="C15" s="8" t="s">
        <v>414</v>
      </c>
      <c r="D15" s="81">
        <f>SUM(E15,+L15)</f>
        <v>650</v>
      </c>
      <c r="E15" s="81">
        <f>SUM(F15:I15)+K15</f>
        <v>650</v>
      </c>
      <c r="F15" s="81">
        <v>650</v>
      </c>
      <c r="G15" s="81">
        <v>0</v>
      </c>
      <c r="H15" s="81">
        <v>0</v>
      </c>
      <c r="I15" s="81">
        <v>0</v>
      </c>
      <c r="J15" s="81">
        <f>市町村分担金内訳!D15</f>
        <v>650</v>
      </c>
      <c r="K15" s="81">
        <v>0</v>
      </c>
      <c r="L15" s="81">
        <v>0</v>
      </c>
      <c r="M15" s="81">
        <f>SUM(N15,+U15)</f>
        <v>214</v>
      </c>
      <c r="N15" s="81">
        <f>SUM(O15:R15)+T15</f>
        <v>214</v>
      </c>
      <c r="O15" s="81">
        <v>214</v>
      </c>
      <c r="P15" s="81">
        <v>0</v>
      </c>
      <c r="Q15" s="81">
        <v>0</v>
      </c>
      <c r="R15" s="81">
        <v>0</v>
      </c>
      <c r="S15" s="81">
        <f>市町村分担金内訳!E15</f>
        <v>214</v>
      </c>
      <c r="T15" s="81">
        <v>0</v>
      </c>
      <c r="U15" s="81">
        <v>0</v>
      </c>
      <c r="V15" s="81">
        <v>864</v>
      </c>
      <c r="W15" s="81">
        <v>864</v>
      </c>
      <c r="X15" s="81">
        <v>864</v>
      </c>
      <c r="Y15" s="81">
        <v>0</v>
      </c>
      <c r="Z15" s="81">
        <v>0</v>
      </c>
      <c r="AA15" s="81">
        <v>0</v>
      </c>
      <c r="AB15" s="81">
        <f>SUM(J15,S15)</f>
        <v>864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1300</v>
      </c>
      <c r="AN15" s="81">
        <f>SUM(AO15:AR15)</f>
        <v>270</v>
      </c>
      <c r="AO15" s="81">
        <v>217</v>
      </c>
      <c r="AP15" s="81">
        <v>0</v>
      </c>
      <c r="AQ15" s="81">
        <v>53</v>
      </c>
      <c r="AR15" s="81">
        <v>0</v>
      </c>
      <c r="AS15" s="81">
        <f>SUM(AT15:AV15)</f>
        <v>184</v>
      </c>
      <c r="AT15" s="81">
        <v>0</v>
      </c>
      <c r="AU15" s="81">
        <v>183</v>
      </c>
      <c r="AV15" s="81">
        <v>1</v>
      </c>
      <c r="AW15" s="81">
        <v>0</v>
      </c>
      <c r="AX15" s="81">
        <f>SUM(AY15:BB15)</f>
        <v>846</v>
      </c>
      <c r="AY15" s="81">
        <v>0</v>
      </c>
      <c r="AZ15" s="81">
        <v>409</v>
      </c>
      <c r="BA15" s="81">
        <v>437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1300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428</v>
      </c>
      <c r="BP15" s="81">
        <f>SUM(BQ15:BT15)</f>
        <v>162</v>
      </c>
      <c r="BQ15" s="81">
        <v>148</v>
      </c>
      <c r="BR15" s="81">
        <v>0</v>
      </c>
      <c r="BS15" s="81">
        <v>14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266</v>
      </c>
      <c r="CA15" s="81">
        <v>0</v>
      </c>
      <c r="CB15" s="81">
        <v>266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428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1728</v>
      </c>
      <c r="CR15" s="81">
        <f t="shared" si="8"/>
        <v>432</v>
      </c>
      <c r="CS15" s="81">
        <f t="shared" si="9"/>
        <v>365</v>
      </c>
      <c r="CT15" s="81">
        <f t="shared" si="10"/>
        <v>0</v>
      </c>
      <c r="CU15" s="81">
        <f t="shared" si="11"/>
        <v>67</v>
      </c>
      <c r="CV15" s="81">
        <f t="shared" si="12"/>
        <v>0</v>
      </c>
      <c r="CW15" s="81">
        <f t="shared" si="13"/>
        <v>184</v>
      </c>
      <c r="CX15" s="81">
        <f t="shared" si="14"/>
        <v>0</v>
      </c>
      <c r="CY15" s="81">
        <f t="shared" si="15"/>
        <v>183</v>
      </c>
      <c r="CZ15" s="81">
        <f t="shared" si="16"/>
        <v>1</v>
      </c>
      <c r="DA15" s="81">
        <f t="shared" si="17"/>
        <v>0</v>
      </c>
      <c r="DB15" s="81">
        <f t="shared" si="18"/>
        <v>1112</v>
      </c>
      <c r="DC15" s="81">
        <f t="shared" si="19"/>
        <v>0</v>
      </c>
      <c r="DD15" s="81">
        <f t="shared" si="20"/>
        <v>675</v>
      </c>
      <c r="DE15" s="81">
        <f t="shared" si="21"/>
        <v>437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1728</v>
      </c>
    </row>
    <row r="16" spans="1:114" s="8" customFormat="1" ht="12" customHeight="1">
      <c r="A16" s="8" t="s">
        <v>199</v>
      </c>
      <c r="B16" s="80" t="s">
        <v>418</v>
      </c>
      <c r="C16" s="8" t="s">
        <v>419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203</v>
      </c>
      <c r="B17" s="80" t="s">
        <v>423</v>
      </c>
      <c r="C17" s="8" t="s">
        <v>424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412</v>
      </c>
      <c r="B18" s="80" t="s">
        <v>427</v>
      </c>
      <c r="C18" s="8" t="s">
        <v>428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433</v>
      </c>
      <c r="B19" s="80" t="s">
        <v>434</v>
      </c>
      <c r="C19" s="8" t="s">
        <v>435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233</v>
      </c>
      <c r="B20" s="80" t="s">
        <v>440</v>
      </c>
      <c r="C20" s="8" t="s">
        <v>441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199</v>
      </c>
      <c r="B21" s="80" t="s">
        <v>445</v>
      </c>
      <c r="C21" s="8" t="s">
        <v>446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58">
    <cfRule type="expression" dxfId="739" priority="55" stopIfTrue="1">
      <formula>$A22&lt;&gt;""</formula>
    </cfRule>
  </conditionalFormatting>
  <conditionalFormatting sqref="A21:DJ21">
    <cfRule type="expression" dxfId="738" priority="2" stopIfTrue="1">
      <formula>$A21&lt;&gt;""</formula>
    </cfRule>
  </conditionalFormatting>
  <conditionalFormatting sqref="A7:DJ7">
    <cfRule type="expression" dxfId="700" priority="1" stopIfTrue="1">
      <formula>$A7&lt;&gt;""</formula>
    </cfRule>
  </conditionalFormatting>
  <conditionalFormatting sqref="A8:DJ8">
    <cfRule type="expression" dxfId="699" priority="15" stopIfTrue="1">
      <formula>$A8&lt;&gt;""</formula>
    </cfRule>
  </conditionalFormatting>
  <conditionalFormatting sqref="A9:DJ9">
    <cfRule type="expression" dxfId="698" priority="14" stopIfTrue="1">
      <formula>$A9&lt;&gt;""</formula>
    </cfRule>
  </conditionalFormatting>
  <conditionalFormatting sqref="A10:DJ10">
    <cfRule type="expression" dxfId="697" priority="13" stopIfTrue="1">
      <formula>$A10&lt;&gt;""</formula>
    </cfRule>
  </conditionalFormatting>
  <conditionalFormatting sqref="A11:DJ11">
    <cfRule type="expression" dxfId="696" priority="12" stopIfTrue="1">
      <formula>$A11&lt;&gt;""</formula>
    </cfRule>
  </conditionalFormatting>
  <conditionalFormatting sqref="A12:DJ12">
    <cfRule type="expression" dxfId="695" priority="11" stopIfTrue="1">
      <formula>$A12&lt;&gt;""</formula>
    </cfRule>
  </conditionalFormatting>
  <conditionalFormatting sqref="A13:DJ13">
    <cfRule type="expression" dxfId="694" priority="10" stopIfTrue="1">
      <formula>$A13&lt;&gt;""</formula>
    </cfRule>
  </conditionalFormatting>
  <conditionalFormatting sqref="A14:DJ14">
    <cfRule type="expression" dxfId="693" priority="9" stopIfTrue="1">
      <formula>$A14&lt;&gt;""</formula>
    </cfRule>
  </conditionalFormatting>
  <conditionalFormatting sqref="A15:DJ15">
    <cfRule type="expression" dxfId="692" priority="8" stopIfTrue="1">
      <formula>$A15&lt;&gt;""</formula>
    </cfRule>
  </conditionalFormatting>
  <conditionalFormatting sqref="A16:DJ16">
    <cfRule type="expression" dxfId="691" priority="7" stopIfTrue="1">
      <formula>$A16&lt;&gt;""</formula>
    </cfRule>
  </conditionalFormatting>
  <conditionalFormatting sqref="A17:DJ17">
    <cfRule type="expression" dxfId="690" priority="6" stopIfTrue="1">
      <formula>$A17&lt;&gt;""</formula>
    </cfRule>
  </conditionalFormatting>
  <conditionalFormatting sqref="A18:DJ18">
    <cfRule type="expression" dxfId="689" priority="5" stopIfTrue="1">
      <formula>$A18&lt;&gt;""</formula>
    </cfRule>
  </conditionalFormatting>
  <conditionalFormatting sqref="A19:DJ19">
    <cfRule type="expression" dxfId="688" priority="4" stopIfTrue="1">
      <formula>$A19&lt;&gt;""</formula>
    </cfRule>
  </conditionalFormatting>
  <conditionalFormatting sqref="A20:DJ20">
    <cfRule type="expression" dxfId="687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452</v>
      </c>
      <c r="C7" s="76" t="s">
        <v>189</v>
      </c>
      <c r="D7" s="77">
        <f>SUM($D$8:$D$58)</f>
        <v>37554</v>
      </c>
      <c r="E7" s="77">
        <f>SUM($E$8:$E$58)</f>
        <v>32055</v>
      </c>
      <c r="F7" s="77">
        <f>SUM($F$8:$F$58)</f>
        <v>18789</v>
      </c>
      <c r="G7" s="77">
        <f>SUM($G$8:$G$58)</f>
        <v>0</v>
      </c>
      <c r="H7" s="77">
        <f>SUM($H$8:$H$58)</f>
        <v>0</v>
      </c>
      <c r="I7" s="77">
        <f>SUM($I$8:$I$58)</f>
        <v>0</v>
      </c>
      <c r="J7" s="77">
        <f>SUM($J$8:$J$58)</f>
        <v>650</v>
      </c>
      <c r="K7" s="77">
        <f>SUM($K$8:$K$58)</f>
        <v>13266</v>
      </c>
      <c r="L7" s="77">
        <f>SUM($L$8:$L$58)</f>
        <v>5499</v>
      </c>
      <c r="M7" s="77">
        <f>SUM($M$8:$M$58)</f>
        <v>1660</v>
      </c>
      <c r="N7" s="77">
        <f>SUM($N$8:$N$58)</f>
        <v>1398</v>
      </c>
      <c r="O7" s="77">
        <f>SUM($O$8:$O$58)</f>
        <v>870</v>
      </c>
      <c r="P7" s="77">
        <f>SUM($P$8:$P$58)</f>
        <v>0</v>
      </c>
      <c r="Q7" s="77">
        <f>SUM($Q$8:$Q$58)</f>
        <v>0</v>
      </c>
      <c r="R7" s="77">
        <f>SUM($R$8:$R$58)</f>
        <v>0</v>
      </c>
      <c r="S7" s="77">
        <f>SUM($S$8:$S$58)</f>
        <v>214</v>
      </c>
      <c r="T7" s="77">
        <f>SUM($T$8:$T$58)</f>
        <v>528</v>
      </c>
      <c r="U7" s="77">
        <f>SUM($U$8:$U$58)</f>
        <v>262</v>
      </c>
      <c r="V7" s="77">
        <f>SUM($V$8:$V$58)</f>
        <v>39214</v>
      </c>
      <c r="W7" s="77">
        <f>SUM($W$8:$W$58)</f>
        <v>33453</v>
      </c>
      <c r="X7" s="77">
        <f>SUM($X$8:$X$58)</f>
        <v>19659</v>
      </c>
      <c r="Y7" s="77">
        <f>SUM($Y$8:$Y$58)</f>
        <v>0</v>
      </c>
      <c r="Z7" s="77">
        <f>SUM($Z$8:$Z$58)</f>
        <v>0</v>
      </c>
      <c r="AA7" s="77">
        <f>SUM($AA$8:$AA$58)</f>
        <v>0</v>
      </c>
      <c r="AB7" s="77">
        <f>SUM($AB$8:$AB$58)</f>
        <v>864</v>
      </c>
      <c r="AC7" s="77">
        <f>SUM($AC$8:$AC$58)</f>
        <v>13794</v>
      </c>
      <c r="AD7" s="77">
        <f>SUM($AD$8:$AD$58)</f>
        <v>5761</v>
      </c>
    </row>
    <row r="8" spans="1:30" s="8" customFormat="1" ht="12" customHeight="1">
      <c r="A8" s="8" t="s">
        <v>203</v>
      </c>
      <c r="B8" s="80" t="s">
        <v>206</v>
      </c>
      <c r="C8" s="8" t="s">
        <v>207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214</v>
      </c>
      <c r="C9" s="8" t="s">
        <v>215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219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222</v>
      </c>
      <c r="C11" s="8" t="s">
        <v>223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228</v>
      </c>
      <c r="C12" s="8" t="s">
        <v>227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230</v>
      </c>
      <c r="C13" s="8" t="s">
        <v>232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236</v>
      </c>
      <c r="C14" s="8" t="s">
        <v>237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240</v>
      </c>
      <c r="C15" s="8" t="s">
        <v>241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244</v>
      </c>
      <c r="C16" s="8" t="s">
        <v>246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253</v>
      </c>
      <c r="C17" s="8" t="s">
        <v>252</v>
      </c>
      <c r="D17" s="81">
        <f>SUM(E17,+L17)</f>
        <v>1534</v>
      </c>
      <c r="E17" s="81">
        <v>596</v>
      </c>
      <c r="F17" s="81">
        <v>596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938</v>
      </c>
      <c r="M17" s="81">
        <f>SUM(N17,+U17)</f>
        <v>23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23</v>
      </c>
      <c r="V17" s="81">
        <v>1557</v>
      </c>
      <c r="W17" s="81">
        <v>596</v>
      </c>
      <c r="X17" s="81">
        <v>596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961</v>
      </c>
    </row>
    <row r="18" spans="1:30" s="8" customFormat="1" ht="12" customHeight="1">
      <c r="A18" s="8" t="s">
        <v>199</v>
      </c>
      <c r="B18" s="80" t="s">
        <v>258</v>
      </c>
      <c r="C18" s="8" t="s">
        <v>260</v>
      </c>
      <c r="D18" s="81">
        <f>SUM(E18,+L18)</f>
        <v>33195</v>
      </c>
      <c r="E18" s="81">
        <v>29682</v>
      </c>
      <c r="F18" s="81">
        <v>16490</v>
      </c>
      <c r="G18" s="81">
        <v>0</v>
      </c>
      <c r="H18" s="81">
        <v>0</v>
      </c>
      <c r="I18" s="81">
        <v>0</v>
      </c>
      <c r="J18" s="89">
        <v>0</v>
      </c>
      <c r="K18" s="81">
        <v>13192</v>
      </c>
      <c r="L18" s="81">
        <v>3513</v>
      </c>
      <c r="M18" s="81">
        <f>SUM(N18,+U18)</f>
        <v>1308</v>
      </c>
      <c r="N18" s="81">
        <v>1109</v>
      </c>
      <c r="O18" s="81">
        <v>616</v>
      </c>
      <c r="P18" s="81">
        <v>0</v>
      </c>
      <c r="Q18" s="81">
        <v>0</v>
      </c>
      <c r="R18" s="81">
        <v>0</v>
      </c>
      <c r="S18" s="89">
        <v>0</v>
      </c>
      <c r="T18" s="81">
        <v>493</v>
      </c>
      <c r="U18" s="81">
        <v>199</v>
      </c>
      <c r="V18" s="81">
        <v>34503</v>
      </c>
      <c r="W18" s="81">
        <v>30791</v>
      </c>
      <c r="X18" s="81">
        <v>17106</v>
      </c>
      <c r="Y18" s="81">
        <v>0</v>
      </c>
      <c r="Z18" s="81">
        <v>0</v>
      </c>
      <c r="AA18" s="81">
        <v>0</v>
      </c>
      <c r="AB18" s="89">
        <v>0</v>
      </c>
      <c r="AC18" s="81">
        <v>13685</v>
      </c>
      <c r="AD18" s="81">
        <v>3712</v>
      </c>
    </row>
    <row r="19" spans="1:30" s="8" customFormat="1" ht="12" customHeight="1">
      <c r="A19" s="8" t="s">
        <v>199</v>
      </c>
      <c r="B19" s="80" t="s">
        <v>265</v>
      </c>
      <c r="C19" s="8" t="s">
        <v>266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267</v>
      </c>
      <c r="C20" s="8" t="s">
        <v>268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271</v>
      </c>
      <c r="C21" s="8" t="s">
        <v>273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276</v>
      </c>
      <c r="C22" s="8" t="s">
        <v>277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281</v>
      </c>
      <c r="C23" s="8" t="s">
        <v>283</v>
      </c>
      <c r="D23" s="81">
        <f>SUM(E23,+L23)</f>
        <v>74</v>
      </c>
      <c r="E23" s="81">
        <v>74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74</v>
      </c>
      <c r="L23" s="81">
        <v>0</v>
      </c>
      <c r="M23" s="81">
        <f>SUM(N23,+U23)</f>
        <v>35</v>
      </c>
      <c r="N23" s="81">
        <v>35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35</v>
      </c>
      <c r="U23" s="81">
        <v>0</v>
      </c>
      <c r="V23" s="81">
        <v>109</v>
      </c>
      <c r="W23" s="81">
        <v>109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109</v>
      </c>
      <c r="AD23" s="81">
        <v>0</v>
      </c>
    </row>
    <row r="24" spans="1:30" s="8" customFormat="1" ht="12" customHeight="1">
      <c r="A24" s="8" t="s">
        <v>199</v>
      </c>
      <c r="B24" s="80" t="s">
        <v>287</v>
      </c>
      <c r="C24" s="8" t="s">
        <v>289</v>
      </c>
      <c r="D24" s="81">
        <f>SUM(E24,+L24)</f>
        <v>105</v>
      </c>
      <c r="E24" s="81">
        <v>105</v>
      </c>
      <c r="F24" s="81">
        <v>105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40</v>
      </c>
      <c r="N24" s="81">
        <v>40</v>
      </c>
      <c r="O24" s="81">
        <v>40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145</v>
      </c>
      <c r="W24" s="81">
        <v>145</v>
      </c>
      <c r="X24" s="81">
        <v>145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292</v>
      </c>
      <c r="C25" s="8" t="s">
        <v>293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296</v>
      </c>
      <c r="C26" s="8" t="s">
        <v>297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302</v>
      </c>
      <c r="C27" s="8" t="s">
        <v>301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309</v>
      </c>
      <c r="C28" s="8" t="s">
        <v>308</v>
      </c>
      <c r="D28" s="81">
        <f>SUM(E28,+L28)</f>
        <v>60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60</v>
      </c>
      <c r="M28" s="81">
        <f>SUM(N28,+U28)</f>
        <v>21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21</v>
      </c>
      <c r="V28" s="81">
        <v>81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81</v>
      </c>
    </row>
    <row r="29" spans="1:30" s="8" customFormat="1" ht="12" customHeight="1">
      <c r="A29" s="8" t="s">
        <v>199</v>
      </c>
      <c r="B29" s="80" t="s">
        <v>311</v>
      </c>
      <c r="C29" s="8" t="s">
        <v>312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315</v>
      </c>
      <c r="C30" s="8" t="s">
        <v>316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319</v>
      </c>
      <c r="C31" s="8" t="s">
        <v>320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323</v>
      </c>
      <c r="C32" s="8" t="s">
        <v>324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327</v>
      </c>
      <c r="C33" s="8" t="s">
        <v>328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331</v>
      </c>
      <c r="C34" s="8" t="s">
        <v>332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335</v>
      </c>
      <c r="C35" s="8" t="s">
        <v>336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339</v>
      </c>
      <c r="C36" s="8" t="s">
        <v>340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343</v>
      </c>
      <c r="C37" s="8" t="s">
        <v>344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347</v>
      </c>
      <c r="C38" s="8" t="s">
        <v>348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351</v>
      </c>
      <c r="C39" s="8" t="s">
        <v>352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355</v>
      </c>
      <c r="C40" s="8" t="s">
        <v>356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359</v>
      </c>
      <c r="C41" s="8" t="s">
        <v>360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363</v>
      </c>
      <c r="C42" s="8" t="s">
        <v>364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367</v>
      </c>
      <c r="C43" s="8" t="s">
        <v>368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372</v>
      </c>
      <c r="C44" s="8" t="s">
        <v>375</v>
      </c>
      <c r="D44" s="81">
        <f>SUM(E44,+L44)</f>
        <v>1936</v>
      </c>
      <c r="E44" s="81">
        <v>948</v>
      </c>
      <c r="F44" s="81">
        <v>948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988</v>
      </c>
      <c r="M44" s="81">
        <f>SUM(N44,+U44)</f>
        <v>19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19</v>
      </c>
      <c r="V44" s="81">
        <v>1955</v>
      </c>
      <c r="W44" s="81">
        <v>948</v>
      </c>
      <c r="X44" s="81">
        <v>948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1007</v>
      </c>
    </row>
    <row r="45" spans="1:30" s="8" customFormat="1" ht="12" customHeight="1">
      <c r="A45" s="8" t="s">
        <v>199</v>
      </c>
      <c r="B45" s="80" t="s">
        <v>379</v>
      </c>
      <c r="C45" s="8" t="s">
        <v>380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市町村分担金内訳!D8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市町村分担金内訳!E8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385</v>
      </c>
      <c r="C46" s="8" t="s">
        <v>384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市町村分担金内訳!D9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市町村分担金内訳!E9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392</v>
      </c>
      <c r="C47" s="8" t="s">
        <v>393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市町村分担金内訳!D10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市町村分担金内訳!E10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396</v>
      </c>
      <c r="C48" s="8" t="s">
        <v>397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市町村分担金内訳!D11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市町村分担金内訳!E11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400</v>
      </c>
      <c r="C49" s="8" t="s">
        <v>401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市町村分担金内訳!D12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市町村分担金内訳!E12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406</v>
      </c>
      <c r="C50" s="8" t="s">
        <v>407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市町村分担金内訳!D13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市町村分担金内訳!E13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199</v>
      </c>
      <c r="B51" s="80" t="s">
        <v>408</v>
      </c>
      <c r="C51" s="8" t="s">
        <v>409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市町村分担金内訳!D14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市町村分担金内訳!E14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205</v>
      </c>
      <c r="B52" s="80" t="s">
        <v>415</v>
      </c>
      <c r="C52" s="8" t="s">
        <v>416</v>
      </c>
      <c r="D52" s="81">
        <f>SUM(E52,+L52)</f>
        <v>650</v>
      </c>
      <c r="E52" s="81">
        <v>650</v>
      </c>
      <c r="F52" s="81">
        <v>650</v>
      </c>
      <c r="G52" s="81">
        <v>0</v>
      </c>
      <c r="H52" s="81">
        <v>0</v>
      </c>
      <c r="I52" s="81">
        <v>0</v>
      </c>
      <c r="J52" s="89">
        <f>市町村分担金内訳!D15</f>
        <v>650</v>
      </c>
      <c r="K52" s="81">
        <v>0</v>
      </c>
      <c r="L52" s="81">
        <v>0</v>
      </c>
      <c r="M52" s="81">
        <f>SUM(N52,+U52)</f>
        <v>214</v>
      </c>
      <c r="N52" s="81">
        <v>214</v>
      </c>
      <c r="O52" s="81">
        <v>214</v>
      </c>
      <c r="P52" s="81">
        <v>0</v>
      </c>
      <c r="Q52" s="81">
        <v>0</v>
      </c>
      <c r="R52" s="81">
        <v>0</v>
      </c>
      <c r="S52" s="89">
        <f>市町村分担金内訳!E15</f>
        <v>214</v>
      </c>
      <c r="T52" s="81">
        <v>0</v>
      </c>
      <c r="U52" s="81">
        <v>0</v>
      </c>
      <c r="V52" s="81">
        <v>864</v>
      </c>
      <c r="W52" s="81">
        <v>864</v>
      </c>
      <c r="X52" s="81">
        <v>864</v>
      </c>
      <c r="Y52" s="81">
        <v>0</v>
      </c>
      <c r="Z52" s="81">
        <v>0</v>
      </c>
      <c r="AA52" s="81">
        <v>0</v>
      </c>
      <c r="AB52" s="89">
        <f>SUM(J52,S52)</f>
        <v>864</v>
      </c>
      <c r="AC52" s="81">
        <v>0</v>
      </c>
      <c r="AD52" s="81">
        <v>0</v>
      </c>
    </row>
    <row r="53" spans="1:30" s="8" customFormat="1" ht="12" customHeight="1">
      <c r="A53" s="8" t="s">
        <v>199</v>
      </c>
      <c r="B53" s="80" t="s">
        <v>418</v>
      </c>
      <c r="C53" s="8" t="s">
        <v>419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市町村分担金内訳!D16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市町村分担金内訳!E16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199</v>
      </c>
      <c r="B54" s="80" t="s">
        <v>423</v>
      </c>
      <c r="C54" s="8" t="s">
        <v>424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市町村分担金内訳!D17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市町村分担金内訳!E17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199</v>
      </c>
      <c r="B55" s="80" t="s">
        <v>427</v>
      </c>
      <c r="C55" s="8" t="s">
        <v>429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市町村分担金内訳!D18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市町村分担金内訳!E18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203</v>
      </c>
      <c r="B56" s="80" t="s">
        <v>434</v>
      </c>
      <c r="C56" s="8" t="s">
        <v>436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市町村分担金内訳!D19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市町村分担金内訳!E19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199</v>
      </c>
      <c r="B57" s="80" t="s">
        <v>442</v>
      </c>
      <c r="C57" s="8" t="s">
        <v>443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市町村分担金内訳!D20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市町村分担金内訳!E20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199</v>
      </c>
      <c r="B58" s="80" t="s">
        <v>447</v>
      </c>
      <c r="C58" s="8" t="s">
        <v>446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市町村分担金内訳!D21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市町村分担金内訳!E21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9:AD995">
    <cfRule type="expression" dxfId="684" priority="55" stopIfTrue="1">
      <formula>$A59&lt;&gt;""</formula>
    </cfRule>
  </conditionalFormatting>
  <conditionalFormatting sqref="A58:AD58">
    <cfRule type="expression" dxfId="683" priority="2" stopIfTrue="1">
      <formula>$A58&lt;&gt;""</formula>
    </cfRule>
  </conditionalFormatting>
  <conditionalFormatting sqref="A8:AD8">
    <cfRule type="expression" dxfId="682" priority="53" stopIfTrue="1">
      <formula>$A8&lt;&gt;""</formula>
    </cfRule>
  </conditionalFormatting>
  <conditionalFormatting sqref="A9:AD9">
    <cfRule type="expression" dxfId="681" priority="52" stopIfTrue="1">
      <formula>$A9&lt;&gt;""</formula>
    </cfRule>
  </conditionalFormatting>
  <conditionalFormatting sqref="A10:AD10">
    <cfRule type="expression" dxfId="680" priority="51" stopIfTrue="1">
      <formula>$A10&lt;&gt;""</formula>
    </cfRule>
  </conditionalFormatting>
  <conditionalFormatting sqref="A11:AD11">
    <cfRule type="expression" dxfId="679" priority="50" stopIfTrue="1">
      <formula>$A11&lt;&gt;""</formula>
    </cfRule>
  </conditionalFormatting>
  <conditionalFormatting sqref="A12:AD12">
    <cfRule type="expression" dxfId="678" priority="49" stopIfTrue="1">
      <formula>$A12&lt;&gt;""</formula>
    </cfRule>
  </conditionalFormatting>
  <conditionalFormatting sqref="A13:AD13">
    <cfRule type="expression" dxfId="677" priority="48" stopIfTrue="1">
      <formula>$A13&lt;&gt;""</formula>
    </cfRule>
  </conditionalFormatting>
  <conditionalFormatting sqref="A14:AD14">
    <cfRule type="expression" dxfId="676" priority="47" stopIfTrue="1">
      <formula>$A14&lt;&gt;""</formula>
    </cfRule>
  </conditionalFormatting>
  <conditionalFormatting sqref="A15:AD15">
    <cfRule type="expression" dxfId="675" priority="46" stopIfTrue="1">
      <formula>$A15&lt;&gt;""</formula>
    </cfRule>
  </conditionalFormatting>
  <conditionalFormatting sqref="A16:AD16">
    <cfRule type="expression" dxfId="674" priority="45" stopIfTrue="1">
      <formula>$A16&lt;&gt;""</formula>
    </cfRule>
  </conditionalFormatting>
  <conditionalFormatting sqref="A17:AD17">
    <cfRule type="expression" dxfId="673" priority="44" stopIfTrue="1">
      <formula>$A17&lt;&gt;""</formula>
    </cfRule>
  </conditionalFormatting>
  <conditionalFormatting sqref="A18:AD18">
    <cfRule type="expression" dxfId="672" priority="43" stopIfTrue="1">
      <formula>$A18&lt;&gt;""</formula>
    </cfRule>
  </conditionalFormatting>
  <conditionalFormatting sqref="A19:AD19">
    <cfRule type="expression" dxfId="671" priority="42" stopIfTrue="1">
      <formula>$A19&lt;&gt;""</formula>
    </cfRule>
  </conditionalFormatting>
  <conditionalFormatting sqref="A20:AD20">
    <cfRule type="expression" dxfId="670" priority="41" stopIfTrue="1">
      <formula>$A20&lt;&gt;""</formula>
    </cfRule>
  </conditionalFormatting>
  <conditionalFormatting sqref="A21:AD21">
    <cfRule type="expression" dxfId="669" priority="40" stopIfTrue="1">
      <formula>$A21&lt;&gt;""</formula>
    </cfRule>
  </conditionalFormatting>
  <conditionalFormatting sqref="A22:AD22">
    <cfRule type="expression" dxfId="668" priority="39" stopIfTrue="1">
      <formula>$A22&lt;&gt;""</formula>
    </cfRule>
  </conditionalFormatting>
  <conditionalFormatting sqref="A23:AD23">
    <cfRule type="expression" dxfId="667" priority="38" stopIfTrue="1">
      <formula>$A23&lt;&gt;""</formula>
    </cfRule>
  </conditionalFormatting>
  <conditionalFormatting sqref="A24:AD24">
    <cfRule type="expression" dxfId="666" priority="37" stopIfTrue="1">
      <formula>$A24&lt;&gt;""</formula>
    </cfRule>
  </conditionalFormatting>
  <conditionalFormatting sqref="A25:AD25">
    <cfRule type="expression" dxfId="665" priority="36" stopIfTrue="1">
      <formula>$A25&lt;&gt;""</formula>
    </cfRule>
  </conditionalFormatting>
  <conditionalFormatting sqref="A26:AD26">
    <cfRule type="expression" dxfId="664" priority="35" stopIfTrue="1">
      <formula>$A26&lt;&gt;""</formula>
    </cfRule>
  </conditionalFormatting>
  <conditionalFormatting sqref="A27:AD27">
    <cfRule type="expression" dxfId="663" priority="34" stopIfTrue="1">
      <formula>$A27&lt;&gt;""</formula>
    </cfRule>
  </conditionalFormatting>
  <conditionalFormatting sqref="A28:AD28">
    <cfRule type="expression" dxfId="662" priority="33" stopIfTrue="1">
      <formula>$A28&lt;&gt;""</formula>
    </cfRule>
  </conditionalFormatting>
  <conditionalFormatting sqref="A29:AD29">
    <cfRule type="expression" dxfId="661" priority="32" stopIfTrue="1">
      <formula>$A29&lt;&gt;""</formula>
    </cfRule>
  </conditionalFormatting>
  <conditionalFormatting sqref="A30:AD30">
    <cfRule type="expression" dxfId="660" priority="31" stopIfTrue="1">
      <formula>$A30&lt;&gt;""</formula>
    </cfRule>
  </conditionalFormatting>
  <conditionalFormatting sqref="A31:AD31">
    <cfRule type="expression" dxfId="659" priority="30" stopIfTrue="1">
      <formula>$A31&lt;&gt;""</formula>
    </cfRule>
  </conditionalFormatting>
  <conditionalFormatting sqref="A32:AD32">
    <cfRule type="expression" dxfId="658" priority="29" stopIfTrue="1">
      <formula>$A32&lt;&gt;""</formula>
    </cfRule>
  </conditionalFormatting>
  <conditionalFormatting sqref="A33:AD33">
    <cfRule type="expression" dxfId="657" priority="28" stopIfTrue="1">
      <formula>$A33&lt;&gt;""</formula>
    </cfRule>
  </conditionalFormatting>
  <conditionalFormatting sqref="A34:AD34">
    <cfRule type="expression" dxfId="656" priority="27" stopIfTrue="1">
      <formula>$A34&lt;&gt;""</formula>
    </cfRule>
  </conditionalFormatting>
  <conditionalFormatting sqref="A35:AD35">
    <cfRule type="expression" dxfId="655" priority="26" stopIfTrue="1">
      <formula>$A35&lt;&gt;""</formula>
    </cfRule>
  </conditionalFormatting>
  <conditionalFormatting sqref="A36:AD36">
    <cfRule type="expression" dxfId="654" priority="25" stopIfTrue="1">
      <formula>$A36&lt;&gt;""</formula>
    </cfRule>
  </conditionalFormatting>
  <conditionalFormatting sqref="A37:AD37">
    <cfRule type="expression" dxfId="653" priority="24" stopIfTrue="1">
      <formula>$A37&lt;&gt;""</formula>
    </cfRule>
  </conditionalFormatting>
  <conditionalFormatting sqref="A38:AD38">
    <cfRule type="expression" dxfId="652" priority="23" stopIfTrue="1">
      <formula>$A38&lt;&gt;""</formula>
    </cfRule>
  </conditionalFormatting>
  <conditionalFormatting sqref="A39:AD39">
    <cfRule type="expression" dxfId="651" priority="22" stopIfTrue="1">
      <formula>$A39&lt;&gt;""</formula>
    </cfRule>
  </conditionalFormatting>
  <conditionalFormatting sqref="A40:AD40">
    <cfRule type="expression" dxfId="650" priority="21" stopIfTrue="1">
      <formula>$A40&lt;&gt;""</formula>
    </cfRule>
  </conditionalFormatting>
  <conditionalFormatting sqref="A41:AD41">
    <cfRule type="expression" dxfId="649" priority="20" stopIfTrue="1">
      <formula>$A41&lt;&gt;""</formula>
    </cfRule>
  </conditionalFormatting>
  <conditionalFormatting sqref="A42:AD42">
    <cfRule type="expression" dxfId="648" priority="19" stopIfTrue="1">
      <formula>$A42&lt;&gt;""</formula>
    </cfRule>
  </conditionalFormatting>
  <conditionalFormatting sqref="A43:AD43">
    <cfRule type="expression" dxfId="647" priority="18" stopIfTrue="1">
      <formula>$A43&lt;&gt;""</formula>
    </cfRule>
  </conditionalFormatting>
  <conditionalFormatting sqref="A44:AD44">
    <cfRule type="expression" dxfId="646" priority="17" stopIfTrue="1">
      <formula>$A44&lt;&gt;""</formula>
    </cfRule>
  </conditionalFormatting>
  <conditionalFormatting sqref="A7:AD7">
    <cfRule type="expression" dxfId="645" priority="1" stopIfTrue="1">
      <formula>$A7&lt;&gt;""</formula>
    </cfRule>
  </conditionalFormatting>
  <conditionalFormatting sqref="A45:AD45">
    <cfRule type="expression" dxfId="644" priority="15" stopIfTrue="1">
      <formula>$A45&lt;&gt;""</formula>
    </cfRule>
  </conditionalFormatting>
  <conditionalFormatting sqref="A46:AD46">
    <cfRule type="expression" dxfId="643" priority="14" stopIfTrue="1">
      <formula>$A46&lt;&gt;""</formula>
    </cfRule>
  </conditionalFormatting>
  <conditionalFormatting sqref="A47:AD47">
    <cfRule type="expression" dxfId="642" priority="13" stopIfTrue="1">
      <formula>$A47&lt;&gt;""</formula>
    </cfRule>
  </conditionalFormatting>
  <conditionalFormatting sqref="A48:AD48">
    <cfRule type="expression" dxfId="641" priority="12" stopIfTrue="1">
      <formula>$A48&lt;&gt;""</formula>
    </cfRule>
  </conditionalFormatting>
  <conditionalFormatting sqref="A49:AD49">
    <cfRule type="expression" dxfId="640" priority="11" stopIfTrue="1">
      <formula>$A49&lt;&gt;""</formula>
    </cfRule>
  </conditionalFormatting>
  <conditionalFormatting sqref="A50:AD50">
    <cfRule type="expression" dxfId="639" priority="10" stopIfTrue="1">
      <formula>$A50&lt;&gt;""</formula>
    </cfRule>
  </conditionalFormatting>
  <conditionalFormatting sqref="A51:AD51">
    <cfRule type="expression" dxfId="638" priority="9" stopIfTrue="1">
      <formula>$A51&lt;&gt;""</formula>
    </cfRule>
  </conditionalFormatting>
  <conditionalFormatting sqref="A52:AD52">
    <cfRule type="expression" dxfId="637" priority="8" stopIfTrue="1">
      <formula>$A52&lt;&gt;""</formula>
    </cfRule>
  </conditionalFormatting>
  <conditionalFormatting sqref="A53:AD53">
    <cfRule type="expression" dxfId="636" priority="7" stopIfTrue="1">
      <formula>$A53&lt;&gt;""</formula>
    </cfRule>
  </conditionalFormatting>
  <conditionalFormatting sqref="A54:AD54">
    <cfRule type="expression" dxfId="635" priority="6" stopIfTrue="1">
      <formula>$A54&lt;&gt;""</formula>
    </cfRule>
  </conditionalFormatting>
  <conditionalFormatting sqref="A55:AD55">
    <cfRule type="expression" dxfId="634" priority="5" stopIfTrue="1">
      <formula>$A55&lt;&gt;""</formula>
    </cfRule>
  </conditionalFormatting>
  <conditionalFormatting sqref="A56:AD56">
    <cfRule type="expression" dxfId="633" priority="4" stopIfTrue="1">
      <formula>$A56&lt;&gt;""</formula>
    </cfRule>
  </conditionalFormatting>
  <conditionalFormatting sqref="A57:AD57">
    <cfRule type="expression" dxfId="632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57" man="1"/>
    <brk id="21" min="1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452</v>
      </c>
      <c r="C7" s="76" t="s">
        <v>189</v>
      </c>
      <c r="D7" s="77">
        <f>SUM($D$8:$D$58)</f>
        <v>0</v>
      </c>
      <c r="E7" s="77">
        <f>SUM($E$8:$E$58)</f>
        <v>0</v>
      </c>
      <c r="F7" s="77">
        <f>SUM($F$8:$F$58)</f>
        <v>0</v>
      </c>
      <c r="G7" s="77">
        <f>SUM($G$8:$G$58)</f>
        <v>0</v>
      </c>
      <c r="H7" s="77">
        <f>SUM($H$8:$H$58)</f>
        <v>0</v>
      </c>
      <c r="I7" s="77">
        <f>SUM($I$8:$I$58)</f>
        <v>0</v>
      </c>
      <c r="J7" s="77">
        <f>SUM($J$8:$J$58)</f>
        <v>0</v>
      </c>
      <c r="K7" s="77">
        <f>SUM($K$8:$K$58)</f>
        <v>0</v>
      </c>
      <c r="L7" s="77">
        <f>SUM($L$8:$L$58)</f>
        <v>37265</v>
      </c>
      <c r="M7" s="77">
        <f>SUM($M$8:$M$58)</f>
        <v>270</v>
      </c>
      <c r="N7" s="77">
        <f>SUM($N$8:$N$58)</f>
        <v>217</v>
      </c>
      <c r="O7" s="77">
        <f>SUM($O$8:$O$58)</f>
        <v>0</v>
      </c>
      <c r="P7" s="77">
        <f>SUM($P$8:$P$58)</f>
        <v>53</v>
      </c>
      <c r="Q7" s="77">
        <f>SUM($Q$8:$Q$58)</f>
        <v>0</v>
      </c>
      <c r="R7" s="77">
        <f>SUM($R$8:$R$58)</f>
        <v>244</v>
      </c>
      <c r="S7" s="77">
        <f>SUM($S$8:$S$58)</f>
        <v>60</v>
      </c>
      <c r="T7" s="77">
        <f>SUM($T$8:$T$58)</f>
        <v>183</v>
      </c>
      <c r="U7" s="77">
        <f>SUM($U$8:$U$58)</f>
        <v>1</v>
      </c>
      <c r="V7" s="77">
        <f>SUM($V$8:$V$58)</f>
        <v>0</v>
      </c>
      <c r="W7" s="77">
        <f>SUM($W$8:$W$58)</f>
        <v>36751</v>
      </c>
      <c r="X7" s="77">
        <f>SUM($X$8:$X$58)</f>
        <v>4706</v>
      </c>
      <c r="Y7" s="77">
        <f>SUM($Y$8:$Y$58)</f>
        <v>29775</v>
      </c>
      <c r="Z7" s="77">
        <f>SUM($Z$8:$Z$58)</f>
        <v>437</v>
      </c>
      <c r="AA7" s="77">
        <f>SUM($AA$8:$AA$58)</f>
        <v>1833</v>
      </c>
      <c r="AB7" s="77">
        <f>SUM($AB$8:$AB$58)</f>
        <v>650</v>
      </c>
      <c r="AC7" s="77">
        <f>SUM($AC$8:$AC$58)</f>
        <v>0</v>
      </c>
      <c r="AD7" s="77">
        <f>SUM($AD$8:$AD$58)</f>
        <v>289</v>
      </c>
      <c r="AE7" s="77">
        <f>SUM($AE$8:$AE$58)</f>
        <v>37554</v>
      </c>
      <c r="AF7" s="77">
        <f>SUM($AF$8:$AF$58)</f>
        <v>0</v>
      </c>
      <c r="AG7" s="77">
        <f>SUM($AG$8:$AG$58)</f>
        <v>0</v>
      </c>
      <c r="AH7" s="77">
        <f>SUM($AH$8:$AH$58)</f>
        <v>0</v>
      </c>
      <c r="AI7" s="77">
        <f>SUM($AI$8:$AI$58)</f>
        <v>0</v>
      </c>
      <c r="AJ7" s="77">
        <f>SUM($AJ$8:$AJ$58)</f>
        <v>0</v>
      </c>
      <c r="AK7" s="77">
        <f>SUM($AK$8:$AK$58)</f>
        <v>0</v>
      </c>
      <c r="AL7" s="77">
        <f>SUM($AL$8:$AL$58)</f>
        <v>0</v>
      </c>
      <c r="AM7" s="77">
        <f>SUM($AM$8:$AM$58)</f>
        <v>0</v>
      </c>
      <c r="AN7" s="77">
        <f>SUM($AN$8:$AN$58)</f>
        <v>1660</v>
      </c>
      <c r="AO7" s="77">
        <f>SUM($AO$8:$AO$58)</f>
        <v>162</v>
      </c>
      <c r="AP7" s="77">
        <f>SUM($AP$8:$AP$58)</f>
        <v>148</v>
      </c>
      <c r="AQ7" s="77">
        <f>SUM($AQ$8:$AQ$58)</f>
        <v>0</v>
      </c>
      <c r="AR7" s="77">
        <f>SUM($AR$8:$AR$58)</f>
        <v>14</v>
      </c>
      <c r="AS7" s="77">
        <f>SUM($AS$8:$AS$58)</f>
        <v>0</v>
      </c>
      <c r="AT7" s="77">
        <f>SUM($AT$8:$AT$58)</f>
        <v>0</v>
      </c>
      <c r="AU7" s="77">
        <f>SUM($AU$8:$AU$58)</f>
        <v>0</v>
      </c>
      <c r="AV7" s="77">
        <f>SUM($AV$8:$AV$58)</f>
        <v>0</v>
      </c>
      <c r="AW7" s="77">
        <f>SUM($AW$8:$AW$58)</f>
        <v>0</v>
      </c>
      <c r="AX7" s="77">
        <f>SUM($AX$8:$AX$58)</f>
        <v>0</v>
      </c>
      <c r="AY7" s="77">
        <f>SUM($AY$8:$AY$58)</f>
        <v>1498</v>
      </c>
      <c r="AZ7" s="77">
        <f>SUM($AZ$8:$AZ$58)</f>
        <v>1232</v>
      </c>
      <c r="BA7" s="77">
        <f>SUM($BA$8:$BA$58)</f>
        <v>266</v>
      </c>
      <c r="BB7" s="77">
        <f>SUM($BB$8:$BB$58)</f>
        <v>0</v>
      </c>
      <c r="BC7" s="77">
        <f>SUM($BC$8:$BC$58)</f>
        <v>0</v>
      </c>
      <c r="BD7" s="77">
        <f>SUM($BD$8:$BD$58)</f>
        <v>214</v>
      </c>
      <c r="BE7" s="77">
        <f>SUM($BE$8:$BE$58)</f>
        <v>0</v>
      </c>
      <c r="BF7" s="77">
        <f>SUM($BF$8:$BF$58)</f>
        <v>0</v>
      </c>
      <c r="BG7" s="77">
        <f>SUM($BG$8:$BG$58)</f>
        <v>1660</v>
      </c>
      <c r="BH7" s="77">
        <f>SUM($BH$8:$BH$58)</f>
        <v>0</v>
      </c>
      <c r="BI7" s="77">
        <f>SUM($BI$8:$BI$58)</f>
        <v>0</v>
      </c>
      <c r="BJ7" s="77">
        <f>SUM($BJ$8:$BJ$58)</f>
        <v>0</v>
      </c>
      <c r="BK7" s="77">
        <f>SUM($BK$8:$BK$58)</f>
        <v>0</v>
      </c>
      <c r="BL7" s="77">
        <f>SUM($BL$8:$BL$58)</f>
        <v>0</v>
      </c>
      <c r="BM7" s="77">
        <f>SUM($BM$8:$BM$58)</f>
        <v>0</v>
      </c>
      <c r="BN7" s="77">
        <f>SUM($BN$8:$BN$58)</f>
        <v>0</v>
      </c>
      <c r="BO7" s="77">
        <f>SUM($BO$8:$BO$58)</f>
        <v>0</v>
      </c>
      <c r="BP7" s="77">
        <f>SUM($BP$8:$BP$58)</f>
        <v>38925</v>
      </c>
      <c r="BQ7" s="77">
        <f>SUM($BQ$8:$BQ$58)</f>
        <v>432</v>
      </c>
      <c r="BR7" s="77">
        <f>SUM($BR$8:$BR$58)</f>
        <v>365</v>
      </c>
      <c r="BS7" s="77">
        <f>SUM($BS$8:$BS$58)</f>
        <v>0</v>
      </c>
      <c r="BT7" s="77">
        <f>SUM($BT$8:$BT$58)</f>
        <v>67</v>
      </c>
      <c r="BU7" s="77">
        <f>SUM($BU$8:$BU$58)</f>
        <v>0</v>
      </c>
      <c r="BV7" s="77">
        <f>SUM($BV$8:$BV$58)</f>
        <v>244</v>
      </c>
      <c r="BW7" s="77">
        <f>SUM($BW$8:$BW$58)</f>
        <v>60</v>
      </c>
      <c r="BX7" s="77">
        <f>SUM($BX$8:$BX$58)</f>
        <v>183</v>
      </c>
      <c r="BY7" s="77">
        <f>SUM($BY$8:$BY$58)</f>
        <v>1</v>
      </c>
      <c r="BZ7" s="77">
        <f>SUM($BZ$8:$BZ$58)</f>
        <v>0</v>
      </c>
      <c r="CA7" s="77">
        <f>SUM($CA$8:$CA$58)</f>
        <v>38249</v>
      </c>
      <c r="CB7" s="77">
        <f>SUM($CB$8:$CB$58)</f>
        <v>5938</v>
      </c>
      <c r="CC7" s="77">
        <f>SUM($CC$8:$CC$58)</f>
        <v>30041</v>
      </c>
      <c r="CD7" s="77">
        <f>SUM($CD$8:$CD$58)</f>
        <v>437</v>
      </c>
      <c r="CE7" s="77">
        <f>SUM($CE$8:$CE$58)</f>
        <v>1833</v>
      </c>
      <c r="CF7" s="77">
        <f>SUM($CF$8:$CF$58)</f>
        <v>864</v>
      </c>
      <c r="CG7" s="77">
        <f>SUM($CG$8:$CG$58)</f>
        <v>0</v>
      </c>
      <c r="CH7" s="77">
        <f>SUM($CH$8:$CH$58)</f>
        <v>289</v>
      </c>
      <c r="CI7" s="77">
        <f>SUM($CI$8:$CI$58)</f>
        <v>39214</v>
      </c>
    </row>
    <row r="8" spans="1:87" s="8" customFormat="1" ht="12" customHeight="1">
      <c r="A8" s="8" t="s">
        <v>203</v>
      </c>
      <c r="B8" s="80" t="s">
        <v>204</v>
      </c>
      <c r="C8" s="8" t="s">
        <v>208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8" si="0">SUM(D8,AF8)</f>
        <v>0</v>
      </c>
      <c r="BI8" s="81">
        <f t="shared" ref="BI8:BI58" si="1">SUM(E8,AG8)</f>
        <v>0</v>
      </c>
      <c r="BJ8" s="81">
        <f t="shared" ref="BJ8:BJ58" si="2">SUM(F8,AH8)</f>
        <v>0</v>
      </c>
      <c r="BK8" s="81">
        <f t="shared" ref="BK8:BK58" si="3">SUM(G8,AI8)</f>
        <v>0</v>
      </c>
      <c r="BL8" s="81">
        <f t="shared" ref="BL8:BL58" si="4">SUM(H8,AJ8)</f>
        <v>0</v>
      </c>
      <c r="BM8" s="81">
        <f t="shared" ref="BM8:BM58" si="5">SUM(I8,AK8)</f>
        <v>0</v>
      </c>
      <c r="BN8" s="81">
        <f t="shared" ref="BN8:BN58" si="6">SUM(J8,AL8)</f>
        <v>0</v>
      </c>
      <c r="BO8" s="89">
        <f t="shared" ref="BO8:BO44" si="7">SUM(K8,AM8)</f>
        <v>0</v>
      </c>
      <c r="BP8" s="81">
        <f t="shared" ref="BP8:BP58" si="8">SUM(L8,AN8)</f>
        <v>0</v>
      </c>
      <c r="BQ8" s="81">
        <f t="shared" ref="BQ8:BQ58" si="9">SUM(M8,AO8)</f>
        <v>0</v>
      </c>
      <c r="BR8" s="81">
        <f t="shared" ref="BR8:BR58" si="10">SUM(N8,AP8)</f>
        <v>0</v>
      </c>
      <c r="BS8" s="81">
        <f t="shared" ref="BS8:BS58" si="11">SUM(O8,AQ8)</f>
        <v>0</v>
      </c>
      <c r="BT8" s="81">
        <f t="shared" ref="BT8:BT58" si="12">SUM(P8,AR8)</f>
        <v>0</v>
      </c>
      <c r="BU8" s="81">
        <f t="shared" ref="BU8:BU58" si="13">SUM(Q8,AS8)</f>
        <v>0</v>
      </c>
      <c r="BV8" s="81">
        <f t="shared" ref="BV8:BV58" si="14">SUM(R8,AT8)</f>
        <v>0</v>
      </c>
      <c r="BW8" s="81">
        <f t="shared" ref="BW8:BW58" si="15">SUM(S8,AU8)</f>
        <v>0</v>
      </c>
      <c r="BX8" s="81">
        <f t="shared" ref="BX8:BX58" si="16">SUM(T8,AV8)</f>
        <v>0</v>
      </c>
      <c r="BY8" s="81">
        <f t="shared" ref="BY8:BY58" si="17">SUM(U8,AW8)</f>
        <v>0</v>
      </c>
      <c r="BZ8" s="81">
        <f t="shared" ref="BZ8:BZ58" si="18">SUM(V8,AX8)</f>
        <v>0</v>
      </c>
      <c r="CA8" s="81">
        <f t="shared" ref="CA8:CA58" si="19">SUM(W8,AY8)</f>
        <v>0</v>
      </c>
      <c r="CB8" s="81">
        <f t="shared" ref="CB8:CB58" si="20">SUM(X8,AZ8)</f>
        <v>0</v>
      </c>
      <c r="CC8" s="81">
        <f t="shared" ref="CC8:CC58" si="21">SUM(Y8,BA8)</f>
        <v>0</v>
      </c>
      <c r="CD8" s="81">
        <f t="shared" ref="CD8:CD58" si="22">SUM(Z8,BB8)</f>
        <v>0</v>
      </c>
      <c r="CE8" s="81">
        <f t="shared" ref="CE8:CE58" si="23">SUM(AA8,BC8)</f>
        <v>0</v>
      </c>
      <c r="CF8" s="89">
        <f t="shared" ref="CF8:CF44" si="24">SUM(AB8,BD8)</f>
        <v>0</v>
      </c>
      <c r="CG8" s="81">
        <f t="shared" ref="CG8:CG58" si="25">SUM(AC8,BE8)</f>
        <v>0</v>
      </c>
      <c r="CH8" s="81">
        <f t="shared" ref="CH8:CH58" si="26">SUM(AD8,BF8)</f>
        <v>0</v>
      </c>
      <c r="CI8" s="81">
        <f t="shared" ref="CI8:CI58" si="27">SUM(AE8,BG8)</f>
        <v>0</v>
      </c>
    </row>
    <row r="9" spans="1:87" s="8" customFormat="1" ht="12" customHeight="1">
      <c r="A9" s="8" t="s">
        <v>203</v>
      </c>
      <c r="B9" s="80" t="s">
        <v>212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217</v>
      </c>
      <c r="C10" s="8" t="s">
        <v>218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222</v>
      </c>
      <c r="C11" s="8" t="s">
        <v>223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226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230</v>
      </c>
      <c r="C13" s="8" t="s">
        <v>231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236</v>
      </c>
      <c r="C14" s="8" t="s">
        <v>237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240</v>
      </c>
      <c r="C15" s="8" t="s">
        <v>241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244</v>
      </c>
      <c r="C16" s="8" t="s">
        <v>245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250</v>
      </c>
      <c r="C17" s="8" t="s">
        <v>252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1373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1373</v>
      </c>
      <c r="X17" s="81">
        <v>1321</v>
      </c>
      <c r="Y17" s="81">
        <v>52</v>
      </c>
      <c r="Z17" s="81">
        <v>0</v>
      </c>
      <c r="AA17" s="81">
        <v>0</v>
      </c>
      <c r="AB17" s="89">
        <f>組合分担金内訳!E17</f>
        <v>161</v>
      </c>
      <c r="AC17" s="81">
        <v>0</v>
      </c>
      <c r="AD17" s="81">
        <v>0</v>
      </c>
      <c r="AE17" s="81">
        <v>1373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23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1373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1373</v>
      </c>
      <c r="CB17" s="81">
        <f t="shared" si="20"/>
        <v>1321</v>
      </c>
      <c r="CC17" s="81">
        <f t="shared" si="21"/>
        <v>52</v>
      </c>
      <c r="CD17" s="81">
        <f t="shared" si="22"/>
        <v>0</v>
      </c>
      <c r="CE17" s="81">
        <f t="shared" si="23"/>
        <v>0</v>
      </c>
      <c r="CF17" s="89">
        <f t="shared" si="24"/>
        <v>184</v>
      </c>
      <c r="CG17" s="81">
        <f t="shared" si="25"/>
        <v>0</v>
      </c>
      <c r="CH17" s="81">
        <f t="shared" si="26"/>
        <v>0</v>
      </c>
      <c r="CI17" s="81">
        <f t="shared" si="27"/>
        <v>1373</v>
      </c>
    </row>
    <row r="18" spans="1:87" s="8" customFormat="1" ht="12" customHeight="1">
      <c r="A18" s="8" t="s">
        <v>199</v>
      </c>
      <c r="B18" s="80" t="s">
        <v>258</v>
      </c>
      <c r="C18" s="8" t="s">
        <v>260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32704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60</v>
      </c>
      <c r="S18" s="81">
        <v>60</v>
      </c>
      <c r="T18" s="81">
        <v>0</v>
      </c>
      <c r="U18" s="81">
        <v>0</v>
      </c>
      <c r="V18" s="81">
        <v>0</v>
      </c>
      <c r="W18" s="81">
        <v>32644</v>
      </c>
      <c r="X18" s="81">
        <v>3377</v>
      </c>
      <c r="Y18" s="81">
        <v>29267</v>
      </c>
      <c r="Z18" s="81">
        <v>0</v>
      </c>
      <c r="AA18" s="81">
        <v>0</v>
      </c>
      <c r="AB18" s="89">
        <f>組合分担金内訳!E18</f>
        <v>215</v>
      </c>
      <c r="AC18" s="81">
        <v>0</v>
      </c>
      <c r="AD18" s="81">
        <v>276</v>
      </c>
      <c r="AE18" s="81">
        <v>32980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1232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1232</v>
      </c>
      <c r="AZ18" s="81">
        <v>1232</v>
      </c>
      <c r="BA18" s="81">
        <v>0</v>
      </c>
      <c r="BB18" s="81">
        <v>0</v>
      </c>
      <c r="BC18" s="81">
        <v>0</v>
      </c>
      <c r="BD18" s="89">
        <f>組合分担金内訳!H18</f>
        <v>76</v>
      </c>
      <c r="BE18" s="81">
        <v>0</v>
      </c>
      <c r="BF18" s="81">
        <v>0</v>
      </c>
      <c r="BG18" s="81">
        <v>1232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33936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60</v>
      </c>
      <c r="BW18" s="81">
        <f t="shared" si="15"/>
        <v>60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33876</v>
      </c>
      <c r="CB18" s="81">
        <f t="shared" si="20"/>
        <v>4609</v>
      </c>
      <c r="CC18" s="81">
        <f t="shared" si="21"/>
        <v>29267</v>
      </c>
      <c r="CD18" s="81">
        <f t="shared" si="22"/>
        <v>0</v>
      </c>
      <c r="CE18" s="81">
        <f t="shared" si="23"/>
        <v>0</v>
      </c>
      <c r="CF18" s="89">
        <f t="shared" si="24"/>
        <v>291</v>
      </c>
      <c r="CG18" s="81">
        <f t="shared" si="25"/>
        <v>0</v>
      </c>
      <c r="CH18" s="81">
        <f t="shared" si="26"/>
        <v>276</v>
      </c>
      <c r="CI18" s="81">
        <f t="shared" si="27"/>
        <v>34212</v>
      </c>
    </row>
    <row r="19" spans="1:87" s="8" customFormat="1" ht="12" customHeight="1">
      <c r="A19" s="8" t="s">
        <v>199</v>
      </c>
      <c r="B19" s="80" t="s">
        <v>265</v>
      </c>
      <c r="C19" s="8" t="s">
        <v>266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267</v>
      </c>
      <c r="C20" s="8" t="s">
        <v>268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271</v>
      </c>
      <c r="C21" s="8" t="s">
        <v>273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276</v>
      </c>
      <c r="C22" s="8" t="s">
        <v>277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281</v>
      </c>
      <c r="C23" s="8" t="s">
        <v>283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74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35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109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290</v>
      </c>
      <c r="C24" s="8" t="s">
        <v>289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105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40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145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292</v>
      </c>
      <c r="C25" s="8" t="s">
        <v>293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296</v>
      </c>
      <c r="C26" s="8" t="s">
        <v>297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302</v>
      </c>
      <c r="C27" s="8" t="s">
        <v>301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309</v>
      </c>
      <c r="C28" s="8" t="s">
        <v>308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60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21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81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311</v>
      </c>
      <c r="C29" s="8" t="s">
        <v>312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315</v>
      </c>
      <c r="C30" s="8" t="s">
        <v>316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319</v>
      </c>
      <c r="C31" s="8" t="s">
        <v>320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323</v>
      </c>
      <c r="C32" s="8" t="s">
        <v>324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327</v>
      </c>
      <c r="C33" s="8" t="s">
        <v>328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331</v>
      </c>
      <c r="C34" s="8" t="s">
        <v>332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335</v>
      </c>
      <c r="C35" s="8" t="s">
        <v>336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339</v>
      </c>
      <c r="C36" s="8" t="s">
        <v>340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343</v>
      </c>
      <c r="C37" s="8" t="s">
        <v>344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347</v>
      </c>
      <c r="C38" s="8" t="s">
        <v>348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351</v>
      </c>
      <c r="C39" s="8" t="s">
        <v>352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355</v>
      </c>
      <c r="C40" s="8" t="s">
        <v>356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359</v>
      </c>
      <c r="C41" s="8" t="s">
        <v>360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363</v>
      </c>
      <c r="C42" s="8" t="s">
        <v>364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367</v>
      </c>
      <c r="C43" s="8" t="s">
        <v>368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372</v>
      </c>
      <c r="C44" s="8" t="s">
        <v>375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1888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1888</v>
      </c>
      <c r="X44" s="81">
        <v>8</v>
      </c>
      <c r="Y44" s="81">
        <v>47</v>
      </c>
      <c r="Z44" s="81">
        <v>0</v>
      </c>
      <c r="AA44" s="81">
        <v>1833</v>
      </c>
      <c r="AB44" s="89">
        <f>組合分担金内訳!E44</f>
        <v>35</v>
      </c>
      <c r="AC44" s="81">
        <v>0</v>
      </c>
      <c r="AD44" s="81">
        <v>13</v>
      </c>
      <c r="AE44" s="81">
        <v>1901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19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1888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1888</v>
      </c>
      <c r="CB44" s="81">
        <f t="shared" si="20"/>
        <v>8</v>
      </c>
      <c r="CC44" s="81">
        <f t="shared" si="21"/>
        <v>47</v>
      </c>
      <c r="CD44" s="81">
        <f t="shared" si="22"/>
        <v>0</v>
      </c>
      <c r="CE44" s="81">
        <f t="shared" si="23"/>
        <v>1833</v>
      </c>
      <c r="CF44" s="89">
        <f t="shared" si="24"/>
        <v>54</v>
      </c>
      <c r="CG44" s="81">
        <f t="shared" si="25"/>
        <v>0</v>
      </c>
      <c r="CH44" s="81">
        <f t="shared" si="26"/>
        <v>13</v>
      </c>
      <c r="CI44" s="81">
        <f t="shared" si="27"/>
        <v>1901</v>
      </c>
    </row>
    <row r="45" spans="1:87" s="8" customFormat="1" ht="12" customHeight="1">
      <c r="A45" s="8" t="s">
        <v>199</v>
      </c>
      <c r="B45" s="80" t="s">
        <v>381</v>
      </c>
      <c r="C45" s="8" t="s">
        <v>380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386</v>
      </c>
      <c r="C46" s="8" t="s">
        <v>387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203</v>
      </c>
      <c r="B47" s="80" t="s">
        <v>392</v>
      </c>
      <c r="C47" s="8" t="s">
        <v>393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398</v>
      </c>
      <c r="C48" s="8" t="s">
        <v>399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402</v>
      </c>
      <c r="C49" s="8" t="s">
        <v>403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406</v>
      </c>
      <c r="C50" s="8" t="s">
        <v>407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199</v>
      </c>
      <c r="B51" s="80" t="s">
        <v>410</v>
      </c>
      <c r="C51" s="8" t="s">
        <v>409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412</v>
      </c>
      <c r="B52" s="80" t="s">
        <v>415</v>
      </c>
      <c r="C52" s="8" t="s">
        <v>416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1300</v>
      </c>
      <c r="M52" s="81">
        <v>270</v>
      </c>
      <c r="N52" s="81">
        <v>217</v>
      </c>
      <c r="O52" s="81">
        <v>0</v>
      </c>
      <c r="P52" s="81">
        <v>53</v>
      </c>
      <c r="Q52" s="81">
        <v>0</v>
      </c>
      <c r="R52" s="81">
        <v>184</v>
      </c>
      <c r="S52" s="81">
        <v>0</v>
      </c>
      <c r="T52" s="81">
        <v>183</v>
      </c>
      <c r="U52" s="81">
        <v>1</v>
      </c>
      <c r="V52" s="81">
        <v>0</v>
      </c>
      <c r="W52" s="81">
        <v>846</v>
      </c>
      <c r="X52" s="81">
        <v>0</v>
      </c>
      <c r="Y52" s="81">
        <v>409</v>
      </c>
      <c r="Z52" s="81">
        <v>437</v>
      </c>
      <c r="AA52" s="81">
        <v>0</v>
      </c>
      <c r="AB52" s="89">
        <v>0</v>
      </c>
      <c r="AC52" s="81">
        <v>0</v>
      </c>
      <c r="AD52" s="81">
        <v>0</v>
      </c>
      <c r="AE52" s="81">
        <v>1300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428</v>
      </c>
      <c r="AO52" s="81">
        <v>162</v>
      </c>
      <c r="AP52" s="81">
        <v>148</v>
      </c>
      <c r="AQ52" s="81">
        <v>0</v>
      </c>
      <c r="AR52" s="81">
        <v>14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266</v>
      </c>
      <c r="AZ52" s="81">
        <v>0</v>
      </c>
      <c r="BA52" s="81">
        <v>266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428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1728</v>
      </c>
      <c r="BQ52" s="81">
        <f t="shared" si="9"/>
        <v>432</v>
      </c>
      <c r="BR52" s="81">
        <f t="shared" si="10"/>
        <v>365</v>
      </c>
      <c r="BS52" s="81">
        <f t="shared" si="11"/>
        <v>0</v>
      </c>
      <c r="BT52" s="81">
        <f t="shared" si="12"/>
        <v>67</v>
      </c>
      <c r="BU52" s="81">
        <f t="shared" si="13"/>
        <v>0</v>
      </c>
      <c r="BV52" s="81">
        <f t="shared" si="14"/>
        <v>184</v>
      </c>
      <c r="BW52" s="81">
        <f t="shared" si="15"/>
        <v>0</v>
      </c>
      <c r="BX52" s="81">
        <f t="shared" si="16"/>
        <v>183</v>
      </c>
      <c r="BY52" s="81">
        <f t="shared" si="17"/>
        <v>1</v>
      </c>
      <c r="BZ52" s="81">
        <f t="shared" si="18"/>
        <v>0</v>
      </c>
      <c r="CA52" s="81">
        <f t="shared" si="19"/>
        <v>1112</v>
      </c>
      <c r="CB52" s="81">
        <f t="shared" si="20"/>
        <v>0</v>
      </c>
      <c r="CC52" s="81">
        <f t="shared" si="21"/>
        <v>675</v>
      </c>
      <c r="CD52" s="81">
        <f t="shared" si="22"/>
        <v>437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1728</v>
      </c>
    </row>
    <row r="53" spans="1:87" s="8" customFormat="1" ht="12" customHeight="1">
      <c r="A53" s="8" t="s">
        <v>199</v>
      </c>
      <c r="B53" s="80" t="s">
        <v>418</v>
      </c>
      <c r="C53" s="8" t="s">
        <v>419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199</v>
      </c>
      <c r="B54" s="80" t="s">
        <v>423</v>
      </c>
      <c r="C54" s="8" t="s">
        <v>424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199</v>
      </c>
      <c r="B55" s="80" t="s">
        <v>430</v>
      </c>
      <c r="C55" s="8" t="s">
        <v>429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203</v>
      </c>
      <c r="B56" s="80" t="s">
        <v>434</v>
      </c>
      <c r="C56" s="8" t="s">
        <v>435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203</v>
      </c>
      <c r="B57" s="80" t="s">
        <v>444</v>
      </c>
      <c r="C57" s="8" t="s">
        <v>441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199</v>
      </c>
      <c r="B58" s="80" t="s">
        <v>448</v>
      </c>
      <c r="C58" s="8" t="s">
        <v>449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9:CI995">
    <cfRule type="expression" dxfId="629" priority="55" stopIfTrue="1">
      <formula>$A59&lt;&gt;""</formula>
    </cfRule>
  </conditionalFormatting>
  <conditionalFormatting sqref="A58:CI58">
    <cfRule type="expression" dxfId="628" priority="2" stopIfTrue="1">
      <formula>$A58&lt;&gt;""</formula>
    </cfRule>
  </conditionalFormatting>
  <conditionalFormatting sqref="A8:CI8">
    <cfRule type="expression" dxfId="627" priority="53" stopIfTrue="1">
      <formula>$A8&lt;&gt;""</formula>
    </cfRule>
  </conditionalFormatting>
  <conditionalFormatting sqref="A9:CI9">
    <cfRule type="expression" dxfId="626" priority="52" stopIfTrue="1">
      <formula>$A9&lt;&gt;""</formula>
    </cfRule>
  </conditionalFormatting>
  <conditionalFormatting sqref="A10:CI10">
    <cfRule type="expression" dxfId="625" priority="51" stopIfTrue="1">
      <formula>$A10&lt;&gt;""</formula>
    </cfRule>
  </conditionalFormatting>
  <conditionalFormatting sqref="A11:CI11">
    <cfRule type="expression" dxfId="624" priority="50" stopIfTrue="1">
      <formula>$A11&lt;&gt;""</formula>
    </cfRule>
  </conditionalFormatting>
  <conditionalFormatting sqref="A12:CI12">
    <cfRule type="expression" dxfId="623" priority="49" stopIfTrue="1">
      <formula>$A12&lt;&gt;""</formula>
    </cfRule>
  </conditionalFormatting>
  <conditionalFormatting sqref="A13:CI13">
    <cfRule type="expression" dxfId="622" priority="48" stopIfTrue="1">
      <formula>$A13&lt;&gt;""</formula>
    </cfRule>
  </conditionalFormatting>
  <conditionalFormatting sqref="A14:CI14">
    <cfRule type="expression" dxfId="621" priority="47" stopIfTrue="1">
      <formula>$A14&lt;&gt;""</formula>
    </cfRule>
  </conditionalFormatting>
  <conditionalFormatting sqref="A15:CI15">
    <cfRule type="expression" dxfId="620" priority="46" stopIfTrue="1">
      <formula>$A15&lt;&gt;""</formula>
    </cfRule>
  </conditionalFormatting>
  <conditionalFormatting sqref="A16:CI16">
    <cfRule type="expression" dxfId="619" priority="45" stopIfTrue="1">
      <formula>$A16&lt;&gt;""</formula>
    </cfRule>
  </conditionalFormatting>
  <conditionalFormatting sqref="A17:CI17">
    <cfRule type="expression" dxfId="618" priority="44" stopIfTrue="1">
      <formula>$A17&lt;&gt;""</formula>
    </cfRule>
  </conditionalFormatting>
  <conditionalFormatting sqref="A18:CI18">
    <cfRule type="expression" dxfId="617" priority="43" stopIfTrue="1">
      <formula>$A18&lt;&gt;""</formula>
    </cfRule>
  </conditionalFormatting>
  <conditionalFormatting sqref="A19:CI19">
    <cfRule type="expression" dxfId="616" priority="42" stopIfTrue="1">
      <formula>$A19&lt;&gt;""</formula>
    </cfRule>
  </conditionalFormatting>
  <conditionalFormatting sqref="A20:CI20">
    <cfRule type="expression" dxfId="615" priority="41" stopIfTrue="1">
      <formula>$A20&lt;&gt;""</formula>
    </cfRule>
  </conditionalFormatting>
  <conditionalFormatting sqref="A21:CI21">
    <cfRule type="expression" dxfId="614" priority="40" stopIfTrue="1">
      <formula>$A21&lt;&gt;""</formula>
    </cfRule>
  </conditionalFormatting>
  <conditionalFormatting sqref="A22:CI22">
    <cfRule type="expression" dxfId="613" priority="39" stopIfTrue="1">
      <formula>$A22&lt;&gt;""</formula>
    </cfRule>
  </conditionalFormatting>
  <conditionalFormatting sqref="A23:CI23">
    <cfRule type="expression" dxfId="612" priority="38" stopIfTrue="1">
      <formula>$A23&lt;&gt;""</formula>
    </cfRule>
  </conditionalFormatting>
  <conditionalFormatting sqref="A24:CI24">
    <cfRule type="expression" dxfId="611" priority="37" stopIfTrue="1">
      <formula>$A24&lt;&gt;""</formula>
    </cfRule>
  </conditionalFormatting>
  <conditionalFormatting sqref="A25:CI25">
    <cfRule type="expression" dxfId="610" priority="36" stopIfTrue="1">
      <formula>$A25&lt;&gt;""</formula>
    </cfRule>
  </conditionalFormatting>
  <conditionalFormatting sqref="A26:CI26">
    <cfRule type="expression" dxfId="609" priority="35" stopIfTrue="1">
      <formula>$A26&lt;&gt;""</formula>
    </cfRule>
  </conditionalFormatting>
  <conditionalFormatting sqref="A27:CI27">
    <cfRule type="expression" dxfId="608" priority="34" stopIfTrue="1">
      <formula>$A27&lt;&gt;""</formula>
    </cfRule>
  </conditionalFormatting>
  <conditionalFormatting sqref="A28:CI28">
    <cfRule type="expression" dxfId="607" priority="33" stopIfTrue="1">
      <formula>$A28&lt;&gt;""</formula>
    </cfRule>
  </conditionalFormatting>
  <conditionalFormatting sqref="A29:CI29">
    <cfRule type="expression" dxfId="606" priority="32" stopIfTrue="1">
      <formula>$A29&lt;&gt;""</formula>
    </cfRule>
  </conditionalFormatting>
  <conditionalFormatting sqref="A30:CI30">
    <cfRule type="expression" dxfId="605" priority="31" stopIfTrue="1">
      <formula>$A30&lt;&gt;""</formula>
    </cfRule>
  </conditionalFormatting>
  <conditionalFormatting sqref="A31:CI31">
    <cfRule type="expression" dxfId="604" priority="30" stopIfTrue="1">
      <formula>$A31&lt;&gt;""</formula>
    </cfRule>
  </conditionalFormatting>
  <conditionalFormatting sqref="A32:CI32">
    <cfRule type="expression" dxfId="603" priority="29" stopIfTrue="1">
      <formula>$A32&lt;&gt;""</formula>
    </cfRule>
  </conditionalFormatting>
  <conditionalFormatting sqref="A33:CI33">
    <cfRule type="expression" dxfId="602" priority="28" stopIfTrue="1">
      <formula>$A33&lt;&gt;""</formula>
    </cfRule>
  </conditionalFormatting>
  <conditionalFormatting sqref="A34:CI34">
    <cfRule type="expression" dxfId="601" priority="27" stopIfTrue="1">
      <formula>$A34&lt;&gt;""</formula>
    </cfRule>
  </conditionalFormatting>
  <conditionalFormatting sqref="A35:CI35">
    <cfRule type="expression" dxfId="600" priority="26" stopIfTrue="1">
      <formula>$A35&lt;&gt;""</formula>
    </cfRule>
  </conditionalFormatting>
  <conditionalFormatting sqref="A36:CI36">
    <cfRule type="expression" dxfId="599" priority="25" stopIfTrue="1">
      <formula>$A36&lt;&gt;""</formula>
    </cfRule>
  </conditionalFormatting>
  <conditionalFormatting sqref="A37:CI37">
    <cfRule type="expression" dxfId="598" priority="24" stopIfTrue="1">
      <formula>$A37&lt;&gt;""</formula>
    </cfRule>
  </conditionalFormatting>
  <conditionalFormatting sqref="A38:CI38">
    <cfRule type="expression" dxfId="597" priority="23" stopIfTrue="1">
      <formula>$A38&lt;&gt;""</formula>
    </cfRule>
  </conditionalFormatting>
  <conditionalFormatting sqref="A39:CI39">
    <cfRule type="expression" dxfId="596" priority="22" stopIfTrue="1">
      <formula>$A39&lt;&gt;""</formula>
    </cfRule>
  </conditionalFormatting>
  <conditionalFormatting sqref="A40:CI40">
    <cfRule type="expression" dxfId="595" priority="21" stopIfTrue="1">
      <formula>$A40&lt;&gt;""</formula>
    </cfRule>
  </conditionalFormatting>
  <conditionalFormatting sqref="A41:CI41">
    <cfRule type="expression" dxfId="594" priority="20" stopIfTrue="1">
      <formula>$A41&lt;&gt;""</formula>
    </cfRule>
  </conditionalFormatting>
  <conditionalFormatting sqref="A42:CI42">
    <cfRule type="expression" dxfId="593" priority="19" stopIfTrue="1">
      <formula>$A42&lt;&gt;""</formula>
    </cfRule>
  </conditionalFormatting>
  <conditionalFormatting sqref="A43:CI43">
    <cfRule type="expression" dxfId="592" priority="18" stopIfTrue="1">
      <formula>$A43&lt;&gt;""</formula>
    </cfRule>
  </conditionalFormatting>
  <conditionalFormatting sqref="A44:CI44">
    <cfRule type="expression" dxfId="591" priority="17" stopIfTrue="1">
      <formula>$A44&lt;&gt;""</formula>
    </cfRule>
  </conditionalFormatting>
  <conditionalFormatting sqref="A7:CI7">
    <cfRule type="expression" dxfId="590" priority="1" stopIfTrue="1">
      <formula>$A7&lt;&gt;""</formula>
    </cfRule>
  </conditionalFormatting>
  <conditionalFormatting sqref="A45:CI45">
    <cfRule type="expression" dxfId="589" priority="15" stopIfTrue="1">
      <formula>$A45&lt;&gt;""</formula>
    </cfRule>
  </conditionalFormatting>
  <conditionalFormatting sqref="A46:CI46">
    <cfRule type="expression" dxfId="588" priority="14" stopIfTrue="1">
      <formula>$A46&lt;&gt;""</formula>
    </cfRule>
  </conditionalFormatting>
  <conditionalFormatting sqref="A47:CI47">
    <cfRule type="expression" dxfId="587" priority="13" stopIfTrue="1">
      <formula>$A47&lt;&gt;""</formula>
    </cfRule>
  </conditionalFormatting>
  <conditionalFormatting sqref="A48:CI48">
    <cfRule type="expression" dxfId="586" priority="12" stopIfTrue="1">
      <formula>$A48&lt;&gt;""</formula>
    </cfRule>
  </conditionalFormatting>
  <conditionalFormatting sqref="A49:CI49">
    <cfRule type="expression" dxfId="585" priority="11" stopIfTrue="1">
      <formula>$A49&lt;&gt;""</formula>
    </cfRule>
  </conditionalFormatting>
  <conditionalFormatting sqref="A50:CI50">
    <cfRule type="expression" dxfId="584" priority="10" stopIfTrue="1">
      <formula>$A50&lt;&gt;""</formula>
    </cfRule>
  </conditionalFormatting>
  <conditionalFormatting sqref="A51:CI51">
    <cfRule type="expression" dxfId="583" priority="9" stopIfTrue="1">
      <formula>$A51&lt;&gt;""</formula>
    </cfRule>
  </conditionalFormatting>
  <conditionalFormatting sqref="A52:CI52">
    <cfRule type="expression" dxfId="582" priority="8" stopIfTrue="1">
      <formula>$A52&lt;&gt;""</formula>
    </cfRule>
  </conditionalFormatting>
  <conditionalFormatting sqref="A53:CI53">
    <cfRule type="expression" dxfId="581" priority="7" stopIfTrue="1">
      <formula>$A53&lt;&gt;""</formula>
    </cfRule>
  </conditionalFormatting>
  <conditionalFormatting sqref="A54:CI54">
    <cfRule type="expression" dxfId="580" priority="6" stopIfTrue="1">
      <formula>$A54&lt;&gt;""</formula>
    </cfRule>
  </conditionalFormatting>
  <conditionalFormatting sqref="A55:CI55">
    <cfRule type="expression" dxfId="579" priority="5" stopIfTrue="1">
      <formula>$A55&lt;&gt;""</formula>
    </cfRule>
  </conditionalFormatting>
  <conditionalFormatting sqref="A56:CI56">
    <cfRule type="expression" dxfId="578" priority="4" stopIfTrue="1">
      <formula>$A56&lt;&gt;""</formula>
    </cfRule>
  </conditionalFormatting>
  <conditionalFormatting sqref="A57:CI57">
    <cfRule type="expression" dxfId="577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57" man="1"/>
    <brk id="67" min="1" max="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452</v>
      </c>
      <c r="C7" s="76" t="s">
        <v>189</v>
      </c>
      <c r="D7" s="96">
        <f>SUM($D$8:$D$44)</f>
        <v>0</v>
      </c>
      <c r="E7" s="96">
        <f>SUM($E$8:$E$44)</f>
        <v>650</v>
      </c>
      <c r="F7" s="96">
        <f>SUM($F$8:$F$44)</f>
        <v>650</v>
      </c>
      <c r="G7" s="96">
        <f>SUM($G$8:$G$44)</f>
        <v>0</v>
      </c>
      <c r="H7" s="96">
        <f>SUM($H$8:$H$44)</f>
        <v>214</v>
      </c>
      <c r="I7" s="96">
        <f>SUM($I$8:$I$44)</f>
        <v>214</v>
      </c>
      <c r="J7" s="96">
        <f>COUNTIF($J$8:$J$44,"&lt;&gt;") - COUNTIF($J$8:$J$44,"&lt; &gt;")</f>
        <v>6</v>
      </c>
      <c r="K7" s="96">
        <f>COUNTIF($K$8:$K$44,"&lt;&gt;") - COUNTIF($K$8:$K$44,"&lt; &gt;")</f>
        <v>6</v>
      </c>
      <c r="L7" s="96">
        <f>SUM($L$8:$L$44)</f>
        <v>0</v>
      </c>
      <c r="M7" s="96">
        <f>SUM($M$8:$M$44)</f>
        <v>650</v>
      </c>
      <c r="N7" s="96">
        <f>SUM($N$8:$N$44)</f>
        <v>650</v>
      </c>
      <c r="O7" s="96">
        <f>SUM($O$8:$O$44)</f>
        <v>0</v>
      </c>
      <c r="P7" s="96">
        <f>SUM($P$8:$P$44)</f>
        <v>214</v>
      </c>
      <c r="Q7" s="96">
        <f>SUM($Q$8:$Q$44)</f>
        <v>214</v>
      </c>
      <c r="R7" s="96">
        <f>COUNTIF($R$8:$R$44,"&lt;&gt;") - COUNTIF($R$8:$R$44,"&lt; &gt;")</f>
        <v>0</v>
      </c>
      <c r="S7" s="96">
        <f>COUNTIF($S$8:$S$44,"&lt;&gt;") - COUNTIF($S$8:$S$44,"&lt; &gt;")</f>
        <v>0</v>
      </c>
      <c r="T7" s="96">
        <f>SUM($T$8:$T$44)</f>
        <v>0</v>
      </c>
      <c r="U7" s="96">
        <f>SUM($U$8:$U$44)</f>
        <v>0</v>
      </c>
      <c r="V7" s="96">
        <f>SUM($V$8:$V$44)</f>
        <v>0</v>
      </c>
      <c r="W7" s="96">
        <f>SUM($W$8:$W$44)</f>
        <v>0</v>
      </c>
      <c r="X7" s="96">
        <f>SUM($X$8:$X$44)</f>
        <v>0</v>
      </c>
      <c r="Y7" s="96">
        <f>SUM($Y$8:$Y$44)</f>
        <v>0</v>
      </c>
      <c r="Z7" s="96">
        <f>COUNTIF($Z$8:$Z$44,"&lt;&gt;") - COUNTIF($Z$8:$Z$44,"&lt; &gt;")</f>
        <v>0</v>
      </c>
      <c r="AA7" s="96">
        <f>COUNTIF($AA$8:$AA$44,"&lt;&gt;") - COUNTIF($AA$8:$AA$44,"&lt; &gt;")</f>
        <v>0</v>
      </c>
      <c r="AB7" s="96">
        <f>SUM($AB$8:$AB$44)</f>
        <v>0</v>
      </c>
      <c r="AC7" s="96">
        <f>SUM($AC$8:$AC$44)</f>
        <v>0</v>
      </c>
      <c r="AD7" s="96">
        <f>SUM($AD$8:$AD$44)</f>
        <v>0</v>
      </c>
      <c r="AE7" s="96">
        <f>SUM($AE$8:$AE$44)</f>
        <v>0</v>
      </c>
      <c r="AF7" s="96">
        <f>SUM($AF$8:$AF$44)</f>
        <v>0</v>
      </c>
      <c r="AG7" s="96">
        <f>SUM($AG$8:$AG$44)</f>
        <v>0</v>
      </c>
      <c r="AH7" s="96">
        <f>COUNTIF($AH$8:$AH$44,"&lt;&gt;") - COUNTIF($AH$8:$AH$44,"&lt; &gt;")</f>
        <v>0</v>
      </c>
      <c r="AI7" s="96">
        <f>COUNTIF($AI$8:$AI$44,"&lt;&gt;") - COUNTIF($AI$8:$AI$44,"&lt; &gt;")</f>
        <v>0</v>
      </c>
      <c r="AJ7" s="96">
        <f>SUM($AJ$8:$AJ$44)</f>
        <v>0</v>
      </c>
      <c r="AK7" s="96">
        <f>SUM($AK$8:$AK$44)</f>
        <v>0</v>
      </c>
      <c r="AL7" s="96">
        <f>SUM($AL$8:$AL$44)</f>
        <v>0</v>
      </c>
      <c r="AM7" s="96">
        <f>SUM($AM$8:$AM$44)</f>
        <v>0</v>
      </c>
      <c r="AN7" s="96">
        <f>SUM($AN$8:$AN$44)</f>
        <v>0</v>
      </c>
      <c r="AO7" s="96">
        <f>SUM($AO$8:$AO$44)</f>
        <v>0</v>
      </c>
      <c r="AP7" s="96">
        <f>COUNTIF($AP$8:$AP$44,"&lt;&gt;") - COUNTIF($AP$8:$AP$44,"&lt; &gt;")</f>
        <v>0</v>
      </c>
      <c r="AQ7" s="96">
        <f>COUNTIF($AQ$8:$AQ$44,"&lt;&gt;") - COUNTIF($AQ$8:$AQ$44,"&lt; &gt;")</f>
        <v>0</v>
      </c>
      <c r="AR7" s="96">
        <f>SUM($AR$8:$AR$44)</f>
        <v>0</v>
      </c>
      <c r="AS7" s="96">
        <f>SUM($AS$8:$AS$44)</f>
        <v>0</v>
      </c>
      <c r="AT7" s="96">
        <f>SUM($AT$8:$AT$44)</f>
        <v>0</v>
      </c>
      <c r="AU7" s="96">
        <f>SUM($AU$8:$AU$44)</f>
        <v>0</v>
      </c>
      <c r="AV7" s="96">
        <f>SUM($AV$8:$AV$44)</f>
        <v>0</v>
      </c>
      <c r="AW7" s="96">
        <f>SUM($AW$8:$AW$44)</f>
        <v>0</v>
      </c>
      <c r="AX7" s="96">
        <f>COUNTIF($AX$8:$AX$44,"&lt;&gt;") - COUNTIF($AX$8:$AX$44,"&lt; &gt;")</f>
        <v>0</v>
      </c>
      <c r="AY7" s="96">
        <f>COUNTIF($AY$8:$AY$44,"&lt;&gt;") - COUNTIF($AY$8:$AY$44,"&lt; &gt;")</f>
        <v>0</v>
      </c>
      <c r="AZ7" s="96">
        <f>SUM($AZ$8:$AZ$44)</f>
        <v>0</v>
      </c>
      <c r="BA7" s="96">
        <f>SUM($BA$8:$BA$44)</f>
        <v>0</v>
      </c>
      <c r="BB7" s="96">
        <f>SUM($BB$8:$BB$44)</f>
        <v>0</v>
      </c>
      <c r="BC7" s="96">
        <f>SUM($BC$8:$BC$44)</f>
        <v>0</v>
      </c>
      <c r="BD7" s="96">
        <f>SUM($BD$8:$BD$44)</f>
        <v>0</v>
      </c>
      <c r="BE7" s="96">
        <f>SUM($BE$8:$BE$44)</f>
        <v>0</v>
      </c>
    </row>
    <row r="8" spans="1:57" s="8" customFormat="1" ht="12" customHeight="1">
      <c r="A8" s="8" t="s">
        <v>209</v>
      </c>
      <c r="B8" s="80" t="s">
        <v>210</v>
      </c>
      <c r="C8" s="8" t="s">
        <v>211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216</v>
      </c>
      <c r="C9" s="8" t="s">
        <v>215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220</v>
      </c>
      <c r="C10" s="8" t="s">
        <v>221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224</v>
      </c>
      <c r="C11" s="8" t="s">
        <v>225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226</v>
      </c>
      <c r="C12" s="8" t="s">
        <v>229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233</v>
      </c>
      <c r="B13" s="80" t="s">
        <v>234</v>
      </c>
      <c r="C13" s="8" t="s">
        <v>235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238</v>
      </c>
      <c r="C14" s="8" t="s">
        <v>239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242</v>
      </c>
      <c r="C15" s="8" t="s">
        <v>243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247</v>
      </c>
      <c r="C16" s="8" t="s">
        <v>248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253</v>
      </c>
      <c r="C17" s="8" t="s">
        <v>256</v>
      </c>
      <c r="D17" s="78">
        <f>SUM(L17,T17,AB17,AJ17,AR17,AZ17)</f>
        <v>0</v>
      </c>
      <c r="E17" s="78">
        <f>SUM(M17,U17,AC17,AK17,AS17,BA17)</f>
        <v>161</v>
      </c>
      <c r="F17" s="78">
        <f>SUM(D17:E17)</f>
        <v>161</v>
      </c>
      <c r="G17" s="78">
        <f>SUM(O17,W17,AE17,AM17,AU17,BC17)</f>
        <v>0</v>
      </c>
      <c r="H17" s="78">
        <f>SUM(P17,X17,AF17,AN17,AV17,BD17)</f>
        <v>23</v>
      </c>
      <c r="I17" s="78">
        <f>SUM(G17:H17)</f>
        <v>23</v>
      </c>
      <c r="J17" s="79" t="s">
        <v>254</v>
      </c>
      <c r="K17" s="79" t="s">
        <v>255</v>
      </c>
      <c r="L17" s="78">
        <v>0</v>
      </c>
      <c r="M17" s="78">
        <v>161</v>
      </c>
      <c r="N17" s="78">
        <f>SUM(L17,+M17)</f>
        <v>161</v>
      </c>
      <c r="O17" s="78">
        <v>0</v>
      </c>
      <c r="P17" s="78">
        <v>23</v>
      </c>
      <c r="Q17" s="78">
        <f>SUM(O17,+P17)</f>
        <v>23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233</v>
      </c>
      <c r="B18" s="80" t="s">
        <v>261</v>
      </c>
      <c r="C18" s="8" t="s">
        <v>262</v>
      </c>
      <c r="D18" s="78">
        <f>SUM(L18,T18,AB18,AJ18,AR18,AZ18)</f>
        <v>0</v>
      </c>
      <c r="E18" s="78">
        <f>SUM(M18,U18,AC18,AK18,AS18,BA18)</f>
        <v>215</v>
      </c>
      <c r="F18" s="78">
        <f>SUM(D18:E18)</f>
        <v>215</v>
      </c>
      <c r="G18" s="78">
        <f>SUM(O18,W18,AE18,AM18,AU18,BC18)</f>
        <v>0</v>
      </c>
      <c r="H18" s="78">
        <f>SUM(P18,X18,AF18,AN18,AV18,BD18)</f>
        <v>76</v>
      </c>
      <c r="I18" s="78">
        <f>SUM(G18:H18)</f>
        <v>76</v>
      </c>
      <c r="J18" s="79" t="s">
        <v>254</v>
      </c>
      <c r="K18" s="79" t="s">
        <v>255</v>
      </c>
      <c r="L18" s="78">
        <v>0</v>
      </c>
      <c r="M18" s="78">
        <v>215</v>
      </c>
      <c r="N18" s="78">
        <f>SUM(L18,+M18)</f>
        <v>215</v>
      </c>
      <c r="O18" s="78">
        <v>0</v>
      </c>
      <c r="P18" s="78">
        <v>76</v>
      </c>
      <c r="Q18" s="78">
        <f>SUM(O18,+P18)</f>
        <v>76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263</v>
      </c>
      <c r="C19" s="8" t="s">
        <v>264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269</v>
      </c>
      <c r="C20" s="8" t="s">
        <v>270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274</v>
      </c>
      <c r="B21" s="80" t="s">
        <v>275</v>
      </c>
      <c r="C21" s="8" t="s">
        <v>272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278</v>
      </c>
      <c r="C22" s="8" t="s">
        <v>279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284</v>
      </c>
      <c r="C23" s="8" t="s">
        <v>285</v>
      </c>
      <c r="D23" s="78">
        <f>SUM(L23,T23,AB23,AJ23,AR23,AZ23)</f>
        <v>0</v>
      </c>
      <c r="E23" s="78">
        <f>SUM(M23,U23,AC23,AK23,AS23,BA23)</f>
        <v>74</v>
      </c>
      <c r="F23" s="78">
        <f>SUM(D23:E23)</f>
        <v>74</v>
      </c>
      <c r="G23" s="78">
        <f>SUM(O23,W23,AE23,AM23,AU23,BC23)</f>
        <v>0</v>
      </c>
      <c r="H23" s="78">
        <f>SUM(P23,X23,AF23,AN23,AV23,BD23)</f>
        <v>35</v>
      </c>
      <c r="I23" s="78">
        <f>SUM(G23:H23)</f>
        <v>35</v>
      </c>
      <c r="J23" s="79" t="s">
        <v>254</v>
      </c>
      <c r="K23" s="79" t="s">
        <v>255</v>
      </c>
      <c r="L23" s="78">
        <v>0</v>
      </c>
      <c r="M23" s="78">
        <v>74</v>
      </c>
      <c r="N23" s="78">
        <f>SUM(L23,+M23)</f>
        <v>74</v>
      </c>
      <c r="O23" s="78">
        <v>0</v>
      </c>
      <c r="P23" s="78">
        <v>35</v>
      </c>
      <c r="Q23" s="78">
        <f>SUM(O23,+P23)</f>
        <v>35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233</v>
      </c>
      <c r="B24" s="80" t="s">
        <v>290</v>
      </c>
      <c r="C24" s="8" t="s">
        <v>291</v>
      </c>
      <c r="D24" s="78">
        <f>SUM(L24,T24,AB24,AJ24,AR24,AZ24)</f>
        <v>0</v>
      </c>
      <c r="E24" s="78">
        <f>SUM(M24,U24,AC24,AK24,AS24,BA24)</f>
        <v>105</v>
      </c>
      <c r="F24" s="78">
        <f>SUM(D24:E24)</f>
        <v>105</v>
      </c>
      <c r="G24" s="78">
        <f>SUM(O24,W24,AE24,AM24,AU24,BC24)</f>
        <v>0</v>
      </c>
      <c r="H24" s="78">
        <f>SUM(P24,X24,AF24,AN24,AV24,BD24)</f>
        <v>40</v>
      </c>
      <c r="I24" s="78">
        <f>SUM(G24:H24)</f>
        <v>40</v>
      </c>
      <c r="J24" s="79" t="s">
        <v>254</v>
      </c>
      <c r="K24" s="79" t="s">
        <v>255</v>
      </c>
      <c r="L24" s="78">
        <v>0</v>
      </c>
      <c r="M24" s="78">
        <v>105</v>
      </c>
      <c r="N24" s="78">
        <f>SUM(L24,+M24)</f>
        <v>105</v>
      </c>
      <c r="O24" s="78">
        <v>0</v>
      </c>
      <c r="P24" s="78">
        <v>40</v>
      </c>
      <c r="Q24" s="78">
        <f>SUM(O24,+P24)</f>
        <v>40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294</v>
      </c>
      <c r="C25" s="8" t="s">
        <v>295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203</v>
      </c>
      <c r="B26" s="80" t="s">
        <v>298</v>
      </c>
      <c r="C26" s="8" t="s">
        <v>299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303</v>
      </c>
      <c r="C27" s="8" t="s">
        <v>304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306</v>
      </c>
      <c r="C28" s="8" t="s">
        <v>310</v>
      </c>
      <c r="D28" s="78">
        <f>SUM(L28,T28,AB28,AJ28,AR28,AZ28)</f>
        <v>0</v>
      </c>
      <c r="E28" s="78">
        <f>SUM(M28,U28,AC28,AK28,AS28,BA28)</f>
        <v>60</v>
      </c>
      <c r="F28" s="78">
        <f>SUM(D28:E28)</f>
        <v>60</v>
      </c>
      <c r="G28" s="78">
        <f>SUM(O28,W28,AE28,AM28,AU28,BC28)</f>
        <v>0</v>
      </c>
      <c r="H28" s="78">
        <f>SUM(P28,X28,AF28,AN28,AV28,BD28)</f>
        <v>21</v>
      </c>
      <c r="I28" s="78">
        <f>SUM(G28:H28)</f>
        <v>21</v>
      </c>
      <c r="J28" s="79" t="s">
        <v>254</v>
      </c>
      <c r="K28" s="79" t="s">
        <v>255</v>
      </c>
      <c r="L28" s="78">
        <v>0</v>
      </c>
      <c r="M28" s="78">
        <v>60</v>
      </c>
      <c r="N28" s="78">
        <f>SUM(L28,+M28)</f>
        <v>60</v>
      </c>
      <c r="O28" s="78">
        <v>0</v>
      </c>
      <c r="P28" s="78">
        <v>21</v>
      </c>
      <c r="Q28" s="78">
        <f>SUM(O28,+P28)</f>
        <v>21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313</v>
      </c>
      <c r="C29" s="8" t="s">
        <v>314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203</v>
      </c>
      <c r="B30" s="80" t="s">
        <v>317</v>
      </c>
      <c r="C30" s="8" t="s">
        <v>318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203</v>
      </c>
      <c r="B31" s="80" t="s">
        <v>321</v>
      </c>
      <c r="C31" s="8" t="s">
        <v>322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203</v>
      </c>
      <c r="B32" s="80" t="s">
        <v>325</v>
      </c>
      <c r="C32" s="8" t="s">
        <v>326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203</v>
      </c>
      <c r="B33" s="80" t="s">
        <v>329</v>
      </c>
      <c r="C33" s="8" t="s">
        <v>330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233</v>
      </c>
      <c r="B34" s="80" t="s">
        <v>333</v>
      </c>
      <c r="C34" s="8" t="s">
        <v>334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203</v>
      </c>
      <c r="B35" s="80" t="s">
        <v>337</v>
      </c>
      <c r="C35" s="8" t="s">
        <v>338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203</v>
      </c>
      <c r="B36" s="80" t="s">
        <v>341</v>
      </c>
      <c r="C36" s="8" t="s">
        <v>342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203</v>
      </c>
      <c r="B37" s="80" t="s">
        <v>345</v>
      </c>
      <c r="C37" s="8" t="s">
        <v>346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203</v>
      </c>
      <c r="B38" s="80" t="s">
        <v>349</v>
      </c>
      <c r="C38" s="8" t="s">
        <v>350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203</v>
      </c>
      <c r="B39" s="80" t="s">
        <v>353</v>
      </c>
      <c r="C39" s="8" t="s">
        <v>354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203</v>
      </c>
      <c r="B40" s="80" t="s">
        <v>357</v>
      </c>
      <c r="C40" s="8" t="s">
        <v>358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203</v>
      </c>
      <c r="B41" s="80" t="s">
        <v>361</v>
      </c>
      <c r="C41" s="8" t="s">
        <v>362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203</v>
      </c>
      <c r="B42" s="80" t="s">
        <v>365</v>
      </c>
      <c r="C42" s="8" t="s">
        <v>366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203</v>
      </c>
      <c r="B43" s="80" t="s">
        <v>369</v>
      </c>
      <c r="C43" s="8" t="s">
        <v>370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376</v>
      </c>
      <c r="B44" s="80" t="s">
        <v>377</v>
      </c>
      <c r="C44" s="8" t="s">
        <v>378</v>
      </c>
      <c r="D44" s="78">
        <f>SUM(L44,T44,AB44,AJ44,AR44,AZ44)</f>
        <v>0</v>
      </c>
      <c r="E44" s="78">
        <f>SUM(M44,U44,AC44,AK44,AS44,BA44)</f>
        <v>35</v>
      </c>
      <c r="F44" s="78">
        <f>SUM(D44:E44)</f>
        <v>35</v>
      </c>
      <c r="G44" s="78">
        <f>SUM(O44,W44,AE44,AM44,AU44,BC44)</f>
        <v>0</v>
      </c>
      <c r="H44" s="78">
        <f>SUM(P44,X44,AF44,AN44,AV44,BD44)</f>
        <v>19</v>
      </c>
      <c r="I44" s="78">
        <f>SUM(G44:H44)</f>
        <v>19</v>
      </c>
      <c r="J44" s="79" t="s">
        <v>254</v>
      </c>
      <c r="K44" s="79" t="s">
        <v>255</v>
      </c>
      <c r="L44" s="78">
        <v>0</v>
      </c>
      <c r="M44" s="78">
        <v>35</v>
      </c>
      <c r="N44" s="78">
        <f>SUM(L44,+M44)</f>
        <v>35</v>
      </c>
      <c r="O44" s="78">
        <v>0</v>
      </c>
      <c r="P44" s="78">
        <v>19</v>
      </c>
      <c r="Q44" s="78">
        <f>SUM(O44,+P44)</f>
        <v>19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2:57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9:BE995">
    <cfRule type="expression" dxfId="574" priority="55" stopIfTrue="1">
      <formula>$A59&lt;&gt;""</formula>
    </cfRule>
  </conditionalFormatting>
  <conditionalFormatting sqref="A58:BE58">
    <cfRule type="expression" dxfId="573" priority="2" stopIfTrue="1">
      <formula>$A58&lt;&gt;""</formula>
    </cfRule>
  </conditionalFormatting>
  <conditionalFormatting sqref="A8:BE8">
    <cfRule type="expression" dxfId="572" priority="53" stopIfTrue="1">
      <formula>$A8&lt;&gt;""</formula>
    </cfRule>
  </conditionalFormatting>
  <conditionalFormatting sqref="A9:BE9">
    <cfRule type="expression" dxfId="571" priority="52" stopIfTrue="1">
      <formula>$A9&lt;&gt;""</formula>
    </cfRule>
  </conditionalFormatting>
  <conditionalFormatting sqref="A10:BE10">
    <cfRule type="expression" dxfId="570" priority="51" stopIfTrue="1">
      <formula>$A10&lt;&gt;""</formula>
    </cfRule>
  </conditionalFormatting>
  <conditionalFormatting sqref="A11:BE11">
    <cfRule type="expression" dxfId="569" priority="50" stopIfTrue="1">
      <formula>$A11&lt;&gt;""</formula>
    </cfRule>
  </conditionalFormatting>
  <conditionalFormatting sqref="A12:BE12">
    <cfRule type="expression" dxfId="568" priority="49" stopIfTrue="1">
      <formula>$A12&lt;&gt;""</formula>
    </cfRule>
  </conditionalFormatting>
  <conditionalFormatting sqref="A13:BE13">
    <cfRule type="expression" dxfId="567" priority="48" stopIfTrue="1">
      <formula>$A13&lt;&gt;""</formula>
    </cfRule>
  </conditionalFormatting>
  <conditionalFormatting sqref="A14:BE14">
    <cfRule type="expression" dxfId="566" priority="47" stopIfTrue="1">
      <formula>$A14&lt;&gt;""</formula>
    </cfRule>
  </conditionalFormatting>
  <conditionalFormatting sqref="A15:BE15">
    <cfRule type="expression" dxfId="565" priority="46" stopIfTrue="1">
      <formula>$A15&lt;&gt;""</formula>
    </cfRule>
  </conditionalFormatting>
  <conditionalFormatting sqref="A16:BE16">
    <cfRule type="expression" dxfId="564" priority="45" stopIfTrue="1">
      <formula>$A16&lt;&gt;""</formula>
    </cfRule>
  </conditionalFormatting>
  <conditionalFormatting sqref="A17:BE17">
    <cfRule type="expression" dxfId="563" priority="44" stopIfTrue="1">
      <formula>$A17&lt;&gt;""</formula>
    </cfRule>
  </conditionalFormatting>
  <conditionalFormatting sqref="A18:BE18">
    <cfRule type="expression" dxfId="562" priority="43" stopIfTrue="1">
      <formula>$A18&lt;&gt;""</formula>
    </cfRule>
  </conditionalFormatting>
  <conditionalFormatting sqref="A19:BE19">
    <cfRule type="expression" dxfId="561" priority="42" stopIfTrue="1">
      <formula>$A19&lt;&gt;""</formula>
    </cfRule>
  </conditionalFormatting>
  <conditionalFormatting sqref="A20:BE20">
    <cfRule type="expression" dxfId="560" priority="41" stopIfTrue="1">
      <formula>$A20&lt;&gt;""</formula>
    </cfRule>
  </conditionalFormatting>
  <conditionalFormatting sqref="A21:BE21">
    <cfRule type="expression" dxfId="559" priority="40" stopIfTrue="1">
      <formula>$A21&lt;&gt;""</formula>
    </cfRule>
  </conditionalFormatting>
  <conditionalFormatting sqref="A22:BE22">
    <cfRule type="expression" dxfId="558" priority="39" stopIfTrue="1">
      <formula>$A22&lt;&gt;""</formula>
    </cfRule>
  </conditionalFormatting>
  <conditionalFormatting sqref="A23:BE23">
    <cfRule type="expression" dxfId="557" priority="38" stopIfTrue="1">
      <formula>$A23&lt;&gt;""</formula>
    </cfRule>
  </conditionalFormatting>
  <conditionalFormatting sqref="A24:BE24">
    <cfRule type="expression" dxfId="556" priority="37" stopIfTrue="1">
      <formula>$A24&lt;&gt;""</formula>
    </cfRule>
  </conditionalFormatting>
  <conditionalFormatting sqref="A25:BE25">
    <cfRule type="expression" dxfId="555" priority="36" stopIfTrue="1">
      <formula>$A25&lt;&gt;""</formula>
    </cfRule>
  </conditionalFormatting>
  <conditionalFormatting sqref="A26:BE26">
    <cfRule type="expression" dxfId="554" priority="35" stopIfTrue="1">
      <formula>$A26&lt;&gt;""</formula>
    </cfRule>
  </conditionalFormatting>
  <conditionalFormatting sqref="A27:BE27">
    <cfRule type="expression" dxfId="553" priority="34" stopIfTrue="1">
      <formula>$A27&lt;&gt;""</formula>
    </cfRule>
  </conditionalFormatting>
  <conditionalFormatting sqref="A28:BE28">
    <cfRule type="expression" dxfId="552" priority="33" stopIfTrue="1">
      <formula>$A28&lt;&gt;""</formula>
    </cfRule>
  </conditionalFormatting>
  <conditionalFormatting sqref="A29:BE29">
    <cfRule type="expression" dxfId="551" priority="32" stopIfTrue="1">
      <formula>$A29&lt;&gt;""</formula>
    </cfRule>
  </conditionalFormatting>
  <conditionalFormatting sqref="A30:BE30">
    <cfRule type="expression" dxfId="550" priority="31" stopIfTrue="1">
      <formula>$A30&lt;&gt;""</formula>
    </cfRule>
  </conditionalFormatting>
  <conditionalFormatting sqref="A31:BE31">
    <cfRule type="expression" dxfId="549" priority="30" stopIfTrue="1">
      <formula>$A31&lt;&gt;""</formula>
    </cfRule>
  </conditionalFormatting>
  <conditionalFormatting sqref="A32:BE32">
    <cfRule type="expression" dxfId="548" priority="29" stopIfTrue="1">
      <formula>$A32&lt;&gt;""</formula>
    </cfRule>
  </conditionalFormatting>
  <conditionalFormatting sqref="A33:BE33">
    <cfRule type="expression" dxfId="547" priority="28" stopIfTrue="1">
      <formula>$A33&lt;&gt;""</formula>
    </cfRule>
  </conditionalFormatting>
  <conditionalFormatting sqref="A34:BE34">
    <cfRule type="expression" dxfId="546" priority="27" stopIfTrue="1">
      <formula>$A34&lt;&gt;""</formula>
    </cfRule>
  </conditionalFormatting>
  <conditionalFormatting sqref="A35:BE35">
    <cfRule type="expression" dxfId="545" priority="26" stopIfTrue="1">
      <formula>$A35&lt;&gt;""</formula>
    </cfRule>
  </conditionalFormatting>
  <conditionalFormatting sqref="A36:BE36">
    <cfRule type="expression" dxfId="544" priority="25" stopIfTrue="1">
      <formula>$A36&lt;&gt;""</formula>
    </cfRule>
  </conditionalFormatting>
  <conditionalFormatting sqref="A37:BE37">
    <cfRule type="expression" dxfId="543" priority="24" stopIfTrue="1">
      <formula>$A37&lt;&gt;""</formula>
    </cfRule>
  </conditionalFormatting>
  <conditionalFormatting sqref="A38:BE38">
    <cfRule type="expression" dxfId="542" priority="23" stopIfTrue="1">
      <formula>$A38&lt;&gt;""</formula>
    </cfRule>
  </conditionalFormatting>
  <conditionalFormatting sqref="A39:BE39">
    <cfRule type="expression" dxfId="541" priority="22" stopIfTrue="1">
      <formula>$A39&lt;&gt;""</formula>
    </cfRule>
  </conditionalFormatting>
  <conditionalFormatting sqref="A40:BE40">
    <cfRule type="expression" dxfId="540" priority="21" stopIfTrue="1">
      <formula>$A40&lt;&gt;""</formula>
    </cfRule>
  </conditionalFormatting>
  <conditionalFormatting sqref="A41:BE41">
    <cfRule type="expression" dxfId="539" priority="20" stopIfTrue="1">
      <formula>$A41&lt;&gt;""</formula>
    </cfRule>
  </conditionalFormatting>
  <conditionalFormatting sqref="A42:BE42">
    <cfRule type="expression" dxfId="538" priority="19" stopIfTrue="1">
      <formula>$A42&lt;&gt;""</formula>
    </cfRule>
  </conditionalFormatting>
  <conditionalFormatting sqref="A43:BE43">
    <cfRule type="expression" dxfId="537" priority="18" stopIfTrue="1">
      <formula>$A43&lt;&gt;""</formula>
    </cfRule>
  </conditionalFormatting>
  <conditionalFormatting sqref="A44:BE44">
    <cfRule type="expression" dxfId="536" priority="17" stopIfTrue="1">
      <formula>$A44&lt;&gt;""</formula>
    </cfRule>
  </conditionalFormatting>
  <conditionalFormatting sqref="A7:BE7">
    <cfRule type="expression" dxfId="535" priority="1" stopIfTrue="1">
      <formula>$A7&lt;&gt;""</formula>
    </cfRule>
  </conditionalFormatting>
  <conditionalFormatting sqref="A45:BE45">
    <cfRule type="expression" dxfId="534" priority="15" stopIfTrue="1">
      <formula>$A45&lt;&gt;""</formula>
    </cfRule>
  </conditionalFormatting>
  <conditionalFormatting sqref="A46:BE46">
    <cfRule type="expression" dxfId="533" priority="14" stopIfTrue="1">
      <formula>$A46&lt;&gt;""</formula>
    </cfRule>
  </conditionalFormatting>
  <conditionalFormatting sqref="A47:BE47">
    <cfRule type="expression" dxfId="532" priority="13" stopIfTrue="1">
      <formula>$A47&lt;&gt;""</formula>
    </cfRule>
  </conditionalFormatting>
  <conditionalFormatting sqref="A48:BE48">
    <cfRule type="expression" dxfId="531" priority="12" stopIfTrue="1">
      <formula>$A48&lt;&gt;""</formula>
    </cfRule>
  </conditionalFormatting>
  <conditionalFormatting sqref="A49:BE49">
    <cfRule type="expression" dxfId="530" priority="11" stopIfTrue="1">
      <formula>$A49&lt;&gt;""</formula>
    </cfRule>
  </conditionalFormatting>
  <conditionalFormatting sqref="A50:BE50">
    <cfRule type="expression" dxfId="529" priority="10" stopIfTrue="1">
      <formula>$A50&lt;&gt;""</formula>
    </cfRule>
  </conditionalFormatting>
  <conditionalFormatting sqref="A51:BE51">
    <cfRule type="expression" dxfId="528" priority="9" stopIfTrue="1">
      <formula>$A51&lt;&gt;""</formula>
    </cfRule>
  </conditionalFormatting>
  <conditionalFormatting sqref="A52:BE52">
    <cfRule type="expression" dxfId="527" priority="8" stopIfTrue="1">
      <formula>$A52&lt;&gt;""</formula>
    </cfRule>
  </conditionalFormatting>
  <conditionalFormatting sqref="A53:BE53">
    <cfRule type="expression" dxfId="526" priority="7" stopIfTrue="1">
      <formula>$A53&lt;&gt;""</formula>
    </cfRule>
  </conditionalFormatting>
  <conditionalFormatting sqref="A54:BE54">
    <cfRule type="expression" dxfId="525" priority="6" stopIfTrue="1">
      <formula>$A54&lt;&gt;""</formula>
    </cfRule>
  </conditionalFormatting>
  <conditionalFormatting sqref="A55:BE55">
    <cfRule type="expression" dxfId="524" priority="5" stopIfTrue="1">
      <formula>$A55&lt;&gt;""</formula>
    </cfRule>
  </conditionalFormatting>
  <conditionalFormatting sqref="A56:BE56">
    <cfRule type="expression" dxfId="523" priority="4" stopIfTrue="1">
      <formula>$A56&lt;&gt;""</formula>
    </cfRule>
  </conditionalFormatting>
  <conditionalFormatting sqref="A57:BE57">
    <cfRule type="expression" dxfId="522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43" man="1"/>
    <brk id="17" min="1" max="43" man="1"/>
    <brk id="25" min="1" max="43" man="1"/>
    <brk id="33" min="1" max="43" man="1"/>
    <brk id="41" min="1" max="43" man="1"/>
    <brk id="49" min="1" max="4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452</v>
      </c>
      <c r="C7" s="76" t="s">
        <v>189</v>
      </c>
      <c r="D7" s="96">
        <f>SUM($D$8:$D$21)</f>
        <v>650</v>
      </c>
      <c r="E7" s="96">
        <f>SUM($E$8:$E$21)</f>
        <v>214</v>
      </c>
      <c r="F7" s="96">
        <f>COUNTIF($F$8:$F$21,"&lt;&gt;") - COUNTIF($F$8:$F$21,"&lt; &gt;")</f>
        <v>1</v>
      </c>
      <c r="G7" s="96">
        <f>COUNTIF($G$8:$G$21,"&lt;&gt;") - COUNTIF($G$8:$G$21,"&lt; &gt;")</f>
        <v>1</v>
      </c>
      <c r="H7" s="96">
        <f>SUM($H$8:$H$21)</f>
        <v>215</v>
      </c>
      <c r="I7" s="96">
        <f>SUM($I$8:$I$21)</f>
        <v>76</v>
      </c>
      <c r="J7" s="96">
        <f>COUNTIF($J$8:$J$21,"&lt;&gt;") - COUNTIF($J$8:$J$21,"&lt; &gt;")</f>
        <v>1</v>
      </c>
      <c r="K7" s="96">
        <f>COUNTIF($K$8:$K$21,"&lt;&gt;") - COUNTIF($K$8:$K$21,"&lt; &gt;")</f>
        <v>1</v>
      </c>
      <c r="L7" s="96">
        <f>SUM($L$8:$L$21)</f>
        <v>161</v>
      </c>
      <c r="M7" s="96">
        <f>SUM($M$8:$M$21)</f>
        <v>23</v>
      </c>
      <c r="N7" s="96">
        <f>COUNTIF($N$8:$N$21,"&lt;&gt;") - COUNTIF($N$8:$N$21,"&lt; &gt;")</f>
        <v>1</v>
      </c>
      <c r="O7" s="96">
        <f>COUNTIF($O$8:$O$21,"&lt;&gt;") - COUNTIF($O$8:$O$21,"&lt; &gt;")</f>
        <v>1</v>
      </c>
      <c r="P7" s="96">
        <f>SUM($P$8:$P$21)</f>
        <v>74</v>
      </c>
      <c r="Q7" s="96">
        <f>SUM($Q$8:$Q$21)</f>
        <v>35</v>
      </c>
      <c r="R7" s="96">
        <f>COUNTIF($R$8:$R$21,"&lt;&gt;") - COUNTIF($R$8:$R$21,"&lt; &gt;")</f>
        <v>1</v>
      </c>
      <c r="S7" s="96">
        <f>COUNTIF($S$8:$S$21,"&lt;&gt;") - COUNTIF($S$8:$S$21,"&lt; &gt;")</f>
        <v>1</v>
      </c>
      <c r="T7" s="96">
        <f>SUM($T$8:$T$21)</f>
        <v>105</v>
      </c>
      <c r="U7" s="96">
        <f>SUM($U$8:$U$21)</f>
        <v>40</v>
      </c>
      <c r="V7" s="96">
        <f>COUNTIF($V$8:$V$21,"&lt;&gt;") - COUNTIF($V$8:$V$21,"&lt; &gt;")</f>
        <v>1</v>
      </c>
      <c r="W7" s="96">
        <f>COUNTIF($W$8:$W$21,"&lt;&gt;") - COUNTIF($W$8:$W$21,"&lt; &gt;")</f>
        <v>1</v>
      </c>
      <c r="X7" s="96">
        <f>SUM($X$8:$X$21)</f>
        <v>60</v>
      </c>
      <c r="Y7" s="96">
        <f>SUM($Y$8:$Y$21)</f>
        <v>21</v>
      </c>
      <c r="Z7" s="96">
        <f>COUNTIF($Z$8:$Z$21,"&lt;&gt;") - COUNTIF($Z$8:$Z$21,"&lt; &gt;")</f>
        <v>1</v>
      </c>
      <c r="AA7" s="96">
        <f>COUNTIF($AA$8:$AA$21,"&lt;&gt;") - COUNTIF($AA$8:$AA$21,"&lt; &gt;")</f>
        <v>1</v>
      </c>
      <c r="AB7" s="96">
        <f>SUM($AB$8:$AB$21)</f>
        <v>35</v>
      </c>
      <c r="AC7" s="96">
        <f>SUM($AC$8:$AC$21)</f>
        <v>19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203</v>
      </c>
      <c r="B8" s="80" t="s">
        <v>381</v>
      </c>
      <c r="C8" s="8" t="s">
        <v>382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388</v>
      </c>
      <c r="C9" s="8" t="s">
        <v>389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394</v>
      </c>
      <c r="C10" s="8" t="s">
        <v>395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398</v>
      </c>
      <c r="C11" s="8" t="s">
        <v>399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402</v>
      </c>
      <c r="C12" s="8" t="s">
        <v>403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406</v>
      </c>
      <c r="C13" s="8" t="s">
        <v>405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410</v>
      </c>
      <c r="C14" s="8" t="s">
        <v>411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203</v>
      </c>
      <c r="B15" s="80" t="s">
        <v>413</v>
      </c>
      <c r="C15" s="8" t="s">
        <v>417</v>
      </c>
      <c r="D15" s="78">
        <f>SUM(H15,L15,P15,T15,X15,AB15,AF15,AJ15,AN15,AR15,AV15,AZ15,BD15,BH15,BL15,BP15,BT15,BX15,CB15,CF15,CJ15,CN15,CR15,CV15,CZ15,DD15,DH15,DL15,DP15,DT15)</f>
        <v>650</v>
      </c>
      <c r="E15" s="78">
        <f>SUM(I15,M15,Q15,U15,Y15,AC15,AG15,AK15,AO15,AS15,AW15,BA15,BE15,BI15,BM15,BQ15,BU15,BY15,CC15,CG15,CK15,CO15,CS15,CW15,DA15,DE15,DI15,DM15,DQ15,DU15)</f>
        <v>214</v>
      </c>
      <c r="F15" s="92" t="s">
        <v>257</v>
      </c>
      <c r="G15" s="79" t="s">
        <v>259</v>
      </c>
      <c r="H15" s="78">
        <v>215</v>
      </c>
      <c r="I15" s="78">
        <v>76</v>
      </c>
      <c r="J15" s="98" t="s">
        <v>249</v>
      </c>
      <c r="K15" s="99" t="s">
        <v>251</v>
      </c>
      <c r="L15" s="97">
        <v>161</v>
      </c>
      <c r="M15" s="97">
        <v>23</v>
      </c>
      <c r="N15" s="98" t="s">
        <v>280</v>
      </c>
      <c r="O15" s="99" t="s">
        <v>282</v>
      </c>
      <c r="P15" s="97">
        <v>74</v>
      </c>
      <c r="Q15" s="97">
        <v>35</v>
      </c>
      <c r="R15" s="98" t="s">
        <v>286</v>
      </c>
      <c r="S15" s="99" t="s">
        <v>288</v>
      </c>
      <c r="T15" s="97">
        <v>105</v>
      </c>
      <c r="U15" s="97">
        <v>40</v>
      </c>
      <c r="V15" s="98" t="s">
        <v>305</v>
      </c>
      <c r="W15" s="99" t="s">
        <v>307</v>
      </c>
      <c r="X15" s="97">
        <v>60</v>
      </c>
      <c r="Y15" s="97">
        <v>21</v>
      </c>
      <c r="Z15" s="98" t="s">
        <v>371</v>
      </c>
      <c r="AA15" s="99" t="s">
        <v>373</v>
      </c>
      <c r="AB15" s="97">
        <v>35</v>
      </c>
      <c r="AC15" s="97">
        <v>19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420</v>
      </c>
      <c r="B16" s="80" t="s">
        <v>421</v>
      </c>
      <c r="C16" s="8" t="s">
        <v>422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203</v>
      </c>
      <c r="B17" s="80" t="s">
        <v>425</v>
      </c>
      <c r="C17" s="8" t="s">
        <v>426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431</v>
      </c>
      <c r="B18" s="80" t="s">
        <v>432</v>
      </c>
      <c r="C18" s="8" t="s">
        <v>428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437</v>
      </c>
      <c r="B19" s="80" t="s">
        <v>438</v>
      </c>
      <c r="C19" s="8" t="s">
        <v>439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203</v>
      </c>
      <c r="B20" s="80" t="s">
        <v>444</v>
      </c>
      <c r="C20" s="8" t="s">
        <v>441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99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437</v>
      </c>
      <c r="B21" s="80" t="s">
        <v>450</v>
      </c>
      <c r="C21" s="8" t="s">
        <v>451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99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58">
    <cfRule type="expression" dxfId="518" priority="506" stopIfTrue="1">
      <formula>$A22&lt;&gt;""</formula>
    </cfRule>
  </conditionalFormatting>
  <conditionalFormatting sqref="BJ21:BQ21">
    <cfRule type="expression" dxfId="517" priority="16" stopIfTrue="1">
      <formula>$A35&lt;&gt;""</formula>
    </cfRule>
  </conditionalFormatting>
  <conditionalFormatting sqref="A7:DU7">
    <cfRule type="expression" dxfId="488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2024-12-09T05:23:29Z</dcterms:modified>
</cp:coreProperties>
</file>