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8茨城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'委託許可件数（市町村）'!$A$6:$S$50</definedName>
    <definedName name="_xlnm._FilterDatabase" localSheetId="6" hidden="1">'委託許可件数（組合）'!$A$6:$S$23</definedName>
    <definedName name="_xlnm._FilterDatabase" localSheetId="3" hidden="1">'収集運搬機材（市町村）'!$A$6:$KG$50</definedName>
    <definedName name="_xlnm._FilterDatabase" localSheetId="4" hidden="1">'収集運搬機材（組合）'!$A$6:$FP$23</definedName>
    <definedName name="_xlnm._FilterDatabase" localSheetId="7" hidden="1">処理業者と従業員数!$A$6:$J$50</definedName>
    <definedName name="_xlnm._FilterDatabase" localSheetId="0" hidden="1">組合状況!$A$6:$CD$51</definedName>
    <definedName name="_xlnm._FilterDatabase" localSheetId="1" hidden="1">'廃棄物処理従事職員数（市町村）'!$A$6:$AD$50</definedName>
    <definedName name="_xlnm._FilterDatabase" localSheetId="2" hidden="1">'廃棄物処理従事職員数（組合）'!$A$6:$AD$23</definedName>
    <definedName name="_xlnm.Print_Area" localSheetId="5">'委託許可件数（市町村）'!$2:$51</definedName>
    <definedName name="_xlnm.Print_Area" localSheetId="6">'委託許可件数（組合）'!$2:$24</definedName>
    <definedName name="_xlnm.Print_Area" localSheetId="3">'収集運搬機材（市町村）'!$2:$51</definedName>
    <definedName name="_xlnm.Print_Area" localSheetId="4">'収集運搬機材（組合）'!$2:$24</definedName>
    <definedName name="_xlnm.Print_Area" localSheetId="7">処理業者と従業員数!$2:$51</definedName>
    <definedName name="_xlnm.Print_Area" localSheetId="0">組合状況!$2:$24</definedName>
    <definedName name="_xlnm.Print_Area" localSheetId="1">'廃棄物処理従事職員数（市町村）'!$2:$51</definedName>
    <definedName name="_xlnm.Print_Area" localSheetId="2">'廃棄物処理従事職員数（組合）'!$2:$24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P24" i="7"/>
  <c r="L8" i="7"/>
  <c r="L9" i="7"/>
  <c r="L10" i="7"/>
  <c r="L11" i="7"/>
  <c r="L12" i="7"/>
  <c r="L13" i="7"/>
  <c r="L14" i="7"/>
  <c r="L15" i="7"/>
  <c r="L16" i="7"/>
  <c r="L17" i="7"/>
  <c r="L18" i="7"/>
  <c r="L19" i="7"/>
  <c r="L20" i="7"/>
  <c r="L21" i="7"/>
  <c r="L22" i="7"/>
  <c r="L23" i="7"/>
  <c r="L24" i="7"/>
  <c r="H8" i="7"/>
  <c r="H9" i="7"/>
  <c r="H10" i="7"/>
  <c r="H11" i="7"/>
  <c r="H12" i="7"/>
  <c r="H13" i="7"/>
  <c r="H14" i="7"/>
  <c r="H15" i="7"/>
  <c r="H16" i="7"/>
  <c r="H17" i="7"/>
  <c r="H18" i="7"/>
  <c r="H19" i="7"/>
  <c r="H20" i="7"/>
  <c r="H21" i="7"/>
  <c r="H22" i="7"/>
  <c r="H23" i="7"/>
  <c r="H24" i="7"/>
  <c r="D8" i="7"/>
  <c r="D9" i="7"/>
  <c r="D10" i="7"/>
  <c r="D11" i="7"/>
  <c r="D12" i="7"/>
  <c r="D13" i="7"/>
  <c r="D14" i="7"/>
  <c r="D15" i="7"/>
  <c r="D16" i="7"/>
  <c r="D17" i="7"/>
  <c r="D18" i="7"/>
  <c r="D19" i="7"/>
  <c r="D20" i="7"/>
  <c r="D21" i="7"/>
  <c r="D22" i="7"/>
  <c r="D23" i="7"/>
  <c r="D24"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BU8" i="5"/>
  <c r="BU9" i="5"/>
  <c r="BU10" i="5"/>
  <c r="AV10" i="5" s="1"/>
  <c r="BU11" i="5"/>
  <c r="BU12" i="5"/>
  <c r="BU13" i="5"/>
  <c r="BU14" i="5"/>
  <c r="BU15" i="5"/>
  <c r="BU16" i="5"/>
  <c r="BU17" i="5"/>
  <c r="BU18" i="5"/>
  <c r="AV18" i="5" s="1"/>
  <c r="BU19" i="5"/>
  <c r="BU20" i="5"/>
  <c r="BU21" i="5"/>
  <c r="BU22" i="5"/>
  <c r="BU23" i="5"/>
  <c r="BU24" i="5"/>
  <c r="BO8" i="5"/>
  <c r="BO9" i="5"/>
  <c r="AV9" i="5" s="1"/>
  <c r="BO10" i="5"/>
  <c r="BO11" i="5"/>
  <c r="BO12" i="5"/>
  <c r="BO13" i="5"/>
  <c r="BO14" i="5"/>
  <c r="BO15" i="5"/>
  <c r="BO16" i="5"/>
  <c r="BO17" i="5"/>
  <c r="AV17" i="5" s="1"/>
  <c r="BO18" i="5"/>
  <c r="BO19" i="5"/>
  <c r="BO20" i="5"/>
  <c r="BO21" i="5"/>
  <c r="BO22" i="5"/>
  <c r="BO23" i="5"/>
  <c r="BO24" i="5"/>
  <c r="BI8" i="5"/>
  <c r="AV8" i="5" s="1"/>
  <c r="AB8" i="5" s="1"/>
  <c r="BI9" i="5"/>
  <c r="BI10" i="5"/>
  <c r="BI11" i="5"/>
  <c r="BI12" i="5"/>
  <c r="BI13" i="5"/>
  <c r="BI14" i="5"/>
  <c r="BI15" i="5"/>
  <c r="BI16" i="5"/>
  <c r="AV16" i="5" s="1"/>
  <c r="AB16" i="5" s="1"/>
  <c r="BI17" i="5"/>
  <c r="BI18" i="5"/>
  <c r="BI19" i="5"/>
  <c r="BI20" i="5"/>
  <c r="BI21" i="5"/>
  <c r="BI22" i="5"/>
  <c r="BI23" i="5"/>
  <c r="BI24" i="5"/>
  <c r="AV24" i="5" s="1"/>
  <c r="AB24" i="5" s="1"/>
  <c r="BC8" i="5"/>
  <c r="BC9" i="5"/>
  <c r="BC10" i="5"/>
  <c r="BC11" i="5"/>
  <c r="BC12" i="5"/>
  <c r="BC13" i="5"/>
  <c r="BC14" i="5"/>
  <c r="BC15" i="5"/>
  <c r="AV15" i="5" s="1"/>
  <c r="AB15" i="5" s="1"/>
  <c r="BC16" i="5"/>
  <c r="BC17" i="5"/>
  <c r="BC18" i="5"/>
  <c r="BC19" i="5"/>
  <c r="BC20" i="5"/>
  <c r="BC21" i="5"/>
  <c r="BC22" i="5"/>
  <c r="BC23" i="5"/>
  <c r="AV23" i="5" s="1"/>
  <c r="AB23" i="5" s="1"/>
  <c r="BC24" i="5"/>
  <c r="AW8" i="5"/>
  <c r="AW9" i="5"/>
  <c r="AW10" i="5"/>
  <c r="AW11" i="5"/>
  <c r="AW12" i="5"/>
  <c r="AW13" i="5"/>
  <c r="AW14" i="5"/>
  <c r="AV14" i="5" s="1"/>
  <c r="AB14" i="5" s="1"/>
  <c r="AW15" i="5"/>
  <c r="AW16" i="5"/>
  <c r="AW17" i="5"/>
  <c r="AW18" i="5"/>
  <c r="AW19" i="5"/>
  <c r="AW20" i="5"/>
  <c r="AW21" i="5"/>
  <c r="AW22" i="5"/>
  <c r="AV22" i="5" s="1"/>
  <c r="AB22" i="5" s="1"/>
  <c r="AW23" i="5"/>
  <c r="AW24" i="5"/>
  <c r="AV11" i="5"/>
  <c r="AV12" i="5"/>
  <c r="AV13" i="5"/>
  <c r="AB13" i="5" s="1"/>
  <c r="AV19" i="5"/>
  <c r="AV20" i="5"/>
  <c r="AV21" i="5"/>
  <c r="AB21" i="5" s="1"/>
  <c r="AP8" i="5"/>
  <c r="AP9" i="5"/>
  <c r="AP10" i="5"/>
  <c r="AP11" i="5"/>
  <c r="AP12" i="5"/>
  <c r="AC12" i="5" s="1"/>
  <c r="AB12" i="5" s="1"/>
  <c r="AP13" i="5"/>
  <c r="AP14" i="5"/>
  <c r="AP15" i="5"/>
  <c r="AP16" i="5"/>
  <c r="AP17" i="5"/>
  <c r="AP18" i="5"/>
  <c r="AP19" i="5"/>
  <c r="AP20" i="5"/>
  <c r="AC20" i="5" s="1"/>
  <c r="AB20" i="5" s="1"/>
  <c r="AP21" i="5"/>
  <c r="AP22" i="5"/>
  <c r="AP23" i="5"/>
  <c r="AP24" i="5"/>
  <c r="AJ8" i="5"/>
  <c r="AJ9" i="5"/>
  <c r="AJ10" i="5"/>
  <c r="AJ11" i="5"/>
  <c r="AC11" i="5" s="1"/>
  <c r="AB11" i="5" s="1"/>
  <c r="AJ12" i="5"/>
  <c r="AJ13" i="5"/>
  <c r="AJ14" i="5"/>
  <c r="AJ15" i="5"/>
  <c r="AJ16" i="5"/>
  <c r="AJ17" i="5"/>
  <c r="AJ18" i="5"/>
  <c r="AJ19" i="5"/>
  <c r="AC19" i="5" s="1"/>
  <c r="AB19" i="5" s="1"/>
  <c r="AJ20" i="5"/>
  <c r="AJ21" i="5"/>
  <c r="AJ22" i="5"/>
  <c r="AJ23" i="5"/>
  <c r="AJ24" i="5"/>
  <c r="AD8" i="5"/>
  <c r="AD9" i="5"/>
  <c r="AD10" i="5"/>
  <c r="AC10" i="5" s="1"/>
  <c r="AD11" i="5"/>
  <c r="AD12" i="5"/>
  <c r="AD13" i="5"/>
  <c r="AD14" i="5"/>
  <c r="AD15" i="5"/>
  <c r="AD16" i="5"/>
  <c r="AD17" i="5"/>
  <c r="AD18" i="5"/>
  <c r="AC18" i="5" s="1"/>
  <c r="AD19" i="5"/>
  <c r="AD20" i="5"/>
  <c r="AD21" i="5"/>
  <c r="AD22" i="5"/>
  <c r="AD23" i="5"/>
  <c r="AD24" i="5"/>
  <c r="AC8" i="5"/>
  <c r="AC9" i="5"/>
  <c r="AC13" i="5"/>
  <c r="AC14" i="5"/>
  <c r="AC15" i="5"/>
  <c r="AC16" i="5"/>
  <c r="AC17" i="5"/>
  <c r="AC21" i="5"/>
  <c r="AC22" i="5"/>
  <c r="AC23" i="5"/>
  <c r="AC24"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CU43" i="4" s="1"/>
  <c r="DB44" i="4"/>
  <c r="DB45" i="4"/>
  <c r="DB46" i="4"/>
  <c r="DB47" i="4"/>
  <c r="DB48" i="4"/>
  <c r="DB49" i="4"/>
  <c r="DB50" i="4"/>
  <c r="DB51" i="4"/>
  <c r="CV8" i="4"/>
  <c r="CV9" i="4"/>
  <c r="CV10" i="4"/>
  <c r="CV11" i="4"/>
  <c r="CV12" i="4"/>
  <c r="CV13" i="4"/>
  <c r="CV14" i="4"/>
  <c r="CV15" i="4"/>
  <c r="CU15" i="4" s="1"/>
  <c r="CV16" i="4"/>
  <c r="CV17" i="4"/>
  <c r="CV18" i="4"/>
  <c r="CV19" i="4"/>
  <c r="CV20" i="4"/>
  <c r="CV21" i="4"/>
  <c r="CV22" i="4"/>
  <c r="CV23" i="4"/>
  <c r="CU23" i="4" s="1"/>
  <c r="CV24" i="4"/>
  <c r="CV25" i="4"/>
  <c r="CV26" i="4"/>
  <c r="CV27" i="4"/>
  <c r="CV28" i="4"/>
  <c r="CV29" i="4"/>
  <c r="CV30" i="4"/>
  <c r="CV31" i="4"/>
  <c r="CU31" i="4" s="1"/>
  <c r="CV32" i="4"/>
  <c r="CV33" i="4"/>
  <c r="CV34" i="4"/>
  <c r="CV35" i="4"/>
  <c r="CV36" i="4"/>
  <c r="CV37" i="4"/>
  <c r="CV38" i="4"/>
  <c r="CV39" i="4"/>
  <c r="CU39" i="4" s="1"/>
  <c r="CV40" i="4"/>
  <c r="CV41" i="4"/>
  <c r="CV42" i="4"/>
  <c r="CV43" i="4"/>
  <c r="CV44" i="4"/>
  <c r="CV45" i="4"/>
  <c r="CV46" i="4"/>
  <c r="CV47" i="4"/>
  <c r="CU47" i="4" s="1"/>
  <c r="CV48" i="4"/>
  <c r="CV49" i="4"/>
  <c r="CV50" i="4"/>
  <c r="CV51" i="4"/>
  <c r="CU8" i="4"/>
  <c r="CU9" i="4"/>
  <c r="CU10" i="4"/>
  <c r="CU11" i="4"/>
  <c r="CU12" i="4"/>
  <c r="CU13" i="4"/>
  <c r="CU14" i="4"/>
  <c r="CU16" i="4"/>
  <c r="CU17" i="4"/>
  <c r="CU18" i="4"/>
  <c r="CU19" i="4"/>
  <c r="CU20" i="4"/>
  <c r="CU21" i="4"/>
  <c r="CU22" i="4"/>
  <c r="CU24" i="4"/>
  <c r="CU25" i="4"/>
  <c r="CU26" i="4"/>
  <c r="CU27" i="4"/>
  <c r="CU28" i="4"/>
  <c r="CU29" i="4"/>
  <c r="CU30" i="4"/>
  <c r="CU32" i="4"/>
  <c r="CU33" i="4"/>
  <c r="CU34" i="4"/>
  <c r="CU35" i="4"/>
  <c r="CU36" i="4"/>
  <c r="CU37" i="4"/>
  <c r="CU38" i="4"/>
  <c r="CU40" i="4"/>
  <c r="CU41" i="4"/>
  <c r="CU42" i="4"/>
  <c r="CU44" i="4"/>
  <c r="CU45" i="4"/>
  <c r="CU46" i="4"/>
  <c r="CU48" i="4"/>
  <c r="CU49" i="4"/>
  <c r="CU50" i="4"/>
  <c r="CU51"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I48" i="4"/>
  <c r="CI49" i="4"/>
  <c r="CI50" i="4"/>
  <c r="CI51" i="4"/>
  <c r="CC8" i="4"/>
  <c r="CC9" i="4"/>
  <c r="CC10" i="4"/>
  <c r="CC11" i="4"/>
  <c r="CC12" i="4"/>
  <c r="CC13" i="4"/>
  <c r="CC14" i="4"/>
  <c r="CC15" i="4"/>
  <c r="CB15" i="4" s="1"/>
  <c r="CA15" i="4" s="1"/>
  <c r="CC16" i="4"/>
  <c r="CC17" i="4"/>
  <c r="CC18" i="4"/>
  <c r="CC19" i="4"/>
  <c r="CC20" i="4"/>
  <c r="CC21" i="4"/>
  <c r="CC22" i="4"/>
  <c r="CC23" i="4"/>
  <c r="CB23" i="4" s="1"/>
  <c r="CA23" i="4" s="1"/>
  <c r="CC24" i="4"/>
  <c r="CC25" i="4"/>
  <c r="CC26" i="4"/>
  <c r="CC27" i="4"/>
  <c r="CC28" i="4"/>
  <c r="CC29" i="4"/>
  <c r="CC30" i="4"/>
  <c r="CC31" i="4"/>
  <c r="CB31" i="4" s="1"/>
  <c r="CA31" i="4" s="1"/>
  <c r="CC32" i="4"/>
  <c r="CC33" i="4"/>
  <c r="CC34" i="4"/>
  <c r="CC35" i="4"/>
  <c r="CC36" i="4"/>
  <c r="CC37" i="4"/>
  <c r="CC38" i="4"/>
  <c r="CC39" i="4"/>
  <c r="CB39" i="4" s="1"/>
  <c r="CA39" i="4" s="1"/>
  <c r="CC40" i="4"/>
  <c r="CC41" i="4"/>
  <c r="CC42" i="4"/>
  <c r="CC43" i="4"/>
  <c r="CC44" i="4"/>
  <c r="CC45" i="4"/>
  <c r="CC46" i="4"/>
  <c r="CC47" i="4"/>
  <c r="CB47" i="4" s="1"/>
  <c r="CA47" i="4" s="1"/>
  <c r="CC48" i="4"/>
  <c r="CC49" i="4"/>
  <c r="CC50" i="4"/>
  <c r="CC51" i="4"/>
  <c r="CB8" i="4"/>
  <c r="CB9" i="4"/>
  <c r="CB10" i="4"/>
  <c r="CB11" i="4"/>
  <c r="CA11" i="4" s="1"/>
  <c r="CB12" i="4"/>
  <c r="CB13" i="4"/>
  <c r="CB14" i="4"/>
  <c r="CB16" i="4"/>
  <c r="CB17" i="4"/>
  <c r="CB18" i="4"/>
  <c r="CB19" i="4"/>
  <c r="CA19" i="4" s="1"/>
  <c r="CB20" i="4"/>
  <c r="CB21" i="4"/>
  <c r="CB22" i="4"/>
  <c r="CB24" i="4"/>
  <c r="CB25" i="4"/>
  <c r="CB26" i="4"/>
  <c r="CB27" i="4"/>
  <c r="CA27" i="4" s="1"/>
  <c r="CB28" i="4"/>
  <c r="CB29" i="4"/>
  <c r="CB30" i="4"/>
  <c r="CB32" i="4"/>
  <c r="CB33" i="4"/>
  <c r="CB34" i="4"/>
  <c r="CB35" i="4"/>
  <c r="CA35" i="4" s="1"/>
  <c r="CB36" i="4"/>
  <c r="CB37" i="4"/>
  <c r="CB38" i="4"/>
  <c r="CB40" i="4"/>
  <c r="CB41" i="4"/>
  <c r="CB42" i="4"/>
  <c r="CB43" i="4"/>
  <c r="CA43" i="4" s="1"/>
  <c r="CB44" i="4"/>
  <c r="CB45" i="4"/>
  <c r="CB46" i="4"/>
  <c r="CB48" i="4"/>
  <c r="CB49" i="4"/>
  <c r="CB50" i="4"/>
  <c r="CB51" i="4"/>
  <c r="CA51" i="4" s="1"/>
  <c r="CA8" i="4"/>
  <c r="CA9" i="4"/>
  <c r="CA10" i="4"/>
  <c r="CA12" i="4"/>
  <c r="CA13" i="4"/>
  <c r="CA14" i="4"/>
  <c r="CA16" i="4"/>
  <c r="CA17" i="4"/>
  <c r="CA18" i="4"/>
  <c r="CA20" i="4"/>
  <c r="CA21" i="4"/>
  <c r="CA22" i="4"/>
  <c r="CA24" i="4"/>
  <c r="CA25" i="4"/>
  <c r="CA26" i="4"/>
  <c r="CA28" i="4"/>
  <c r="CA29" i="4"/>
  <c r="CA30" i="4"/>
  <c r="CA32" i="4"/>
  <c r="CA33" i="4"/>
  <c r="CA34" i="4"/>
  <c r="CA36" i="4"/>
  <c r="CA37" i="4"/>
  <c r="CA38" i="4"/>
  <c r="CA40" i="4"/>
  <c r="CA41" i="4"/>
  <c r="CA42" i="4"/>
  <c r="CA44" i="4"/>
  <c r="CA45" i="4"/>
  <c r="CA46" i="4"/>
  <c r="CA48" i="4"/>
  <c r="CA49" i="4"/>
  <c r="CA50"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AW8" i="4"/>
  <c r="AW9" i="4"/>
  <c r="AW10" i="4"/>
  <c r="AW11" i="4"/>
  <c r="AV11" i="4" s="1"/>
  <c r="AW12" i="4"/>
  <c r="AW13" i="4"/>
  <c r="AW14" i="4"/>
  <c r="AW15" i="4"/>
  <c r="AW16" i="4"/>
  <c r="AW17" i="4"/>
  <c r="AW18" i="4"/>
  <c r="AW19" i="4"/>
  <c r="AV19" i="4" s="1"/>
  <c r="AW20" i="4"/>
  <c r="AW21" i="4"/>
  <c r="AW22" i="4"/>
  <c r="AW23" i="4"/>
  <c r="AW24" i="4"/>
  <c r="AW25" i="4"/>
  <c r="AW26" i="4"/>
  <c r="AW27" i="4"/>
  <c r="AV27" i="4" s="1"/>
  <c r="AW28" i="4"/>
  <c r="AW29" i="4"/>
  <c r="AW30" i="4"/>
  <c r="AW31" i="4"/>
  <c r="AW32" i="4"/>
  <c r="AW33" i="4"/>
  <c r="AW34" i="4"/>
  <c r="AW35" i="4"/>
  <c r="AV35" i="4" s="1"/>
  <c r="AW36" i="4"/>
  <c r="AW37" i="4"/>
  <c r="AW38" i="4"/>
  <c r="AW39" i="4"/>
  <c r="AW40" i="4"/>
  <c r="AW41" i="4"/>
  <c r="AW42" i="4"/>
  <c r="AW43" i="4"/>
  <c r="AV43" i="4" s="1"/>
  <c r="AW44" i="4"/>
  <c r="AW45" i="4"/>
  <c r="AW46" i="4"/>
  <c r="AW47" i="4"/>
  <c r="AW48" i="4"/>
  <c r="AW49" i="4"/>
  <c r="AW50" i="4"/>
  <c r="AW51" i="4"/>
  <c r="AV51" i="4" s="1"/>
  <c r="AV8" i="4"/>
  <c r="AV9" i="4"/>
  <c r="AV10" i="4"/>
  <c r="AV12" i="4"/>
  <c r="AV13" i="4"/>
  <c r="AV14" i="4"/>
  <c r="AV15" i="4"/>
  <c r="AV16" i="4"/>
  <c r="AV17" i="4"/>
  <c r="AV18" i="4"/>
  <c r="AV20" i="4"/>
  <c r="AV21" i="4"/>
  <c r="AV22" i="4"/>
  <c r="AV23" i="4"/>
  <c r="AV24" i="4"/>
  <c r="AV25" i="4"/>
  <c r="AV26" i="4"/>
  <c r="AV28" i="4"/>
  <c r="AV29" i="4"/>
  <c r="AV30" i="4"/>
  <c r="AV31" i="4"/>
  <c r="AV32" i="4"/>
  <c r="AV33" i="4"/>
  <c r="AV34" i="4"/>
  <c r="AV36" i="4"/>
  <c r="AV37" i="4"/>
  <c r="AV38" i="4"/>
  <c r="AV39" i="4"/>
  <c r="AV40" i="4"/>
  <c r="AV41" i="4"/>
  <c r="AV42" i="4"/>
  <c r="AV44" i="4"/>
  <c r="AV45" i="4"/>
  <c r="AV46" i="4"/>
  <c r="AV47" i="4"/>
  <c r="AV48" i="4"/>
  <c r="AV49" i="4"/>
  <c r="AV50"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D8" i="4"/>
  <c r="AD9" i="4"/>
  <c r="AD10" i="4"/>
  <c r="AD11" i="4"/>
  <c r="AC11" i="4" s="1"/>
  <c r="AD12" i="4"/>
  <c r="AD13" i="4"/>
  <c r="AD14" i="4"/>
  <c r="AD15" i="4"/>
  <c r="AD16" i="4"/>
  <c r="AD17" i="4"/>
  <c r="AD18" i="4"/>
  <c r="AD19" i="4"/>
  <c r="AC19" i="4" s="1"/>
  <c r="AD20" i="4"/>
  <c r="AD21" i="4"/>
  <c r="AD22" i="4"/>
  <c r="AD23" i="4"/>
  <c r="AD24" i="4"/>
  <c r="AD25" i="4"/>
  <c r="AD26" i="4"/>
  <c r="AD27" i="4"/>
  <c r="AC27" i="4" s="1"/>
  <c r="AD28" i="4"/>
  <c r="AD29" i="4"/>
  <c r="AD30" i="4"/>
  <c r="AD31" i="4"/>
  <c r="AD32" i="4"/>
  <c r="AD33" i="4"/>
  <c r="AD34" i="4"/>
  <c r="AD35" i="4"/>
  <c r="AC35" i="4" s="1"/>
  <c r="AD36" i="4"/>
  <c r="AD37" i="4"/>
  <c r="AD38" i="4"/>
  <c r="AD39" i="4"/>
  <c r="AD40" i="4"/>
  <c r="AD41" i="4"/>
  <c r="AD42" i="4"/>
  <c r="AD43" i="4"/>
  <c r="AC43" i="4" s="1"/>
  <c r="AD44" i="4"/>
  <c r="AD45" i="4"/>
  <c r="AD46" i="4"/>
  <c r="AD47" i="4"/>
  <c r="AD48" i="4"/>
  <c r="AD49" i="4"/>
  <c r="AD50" i="4"/>
  <c r="AD51" i="4"/>
  <c r="AC51" i="4" s="1"/>
  <c r="AC8" i="4"/>
  <c r="AC9" i="4"/>
  <c r="AC10" i="4"/>
  <c r="AC12" i="4"/>
  <c r="AC13" i="4"/>
  <c r="AC14" i="4"/>
  <c r="AC15" i="4"/>
  <c r="AB15" i="4" s="1"/>
  <c r="AC16" i="4"/>
  <c r="AC17" i="4"/>
  <c r="AC18" i="4"/>
  <c r="AC20" i="4"/>
  <c r="AC21" i="4"/>
  <c r="AC22" i="4"/>
  <c r="AC23" i="4"/>
  <c r="AB23" i="4" s="1"/>
  <c r="AC24" i="4"/>
  <c r="AC25" i="4"/>
  <c r="AB25" i="4" s="1"/>
  <c r="AC26" i="4"/>
  <c r="AC28" i="4"/>
  <c r="AC29" i="4"/>
  <c r="AC30" i="4"/>
  <c r="AC31" i="4"/>
  <c r="AB31" i="4" s="1"/>
  <c r="AC32" i="4"/>
  <c r="AC33" i="4"/>
  <c r="AB33" i="4" s="1"/>
  <c r="AC34" i="4"/>
  <c r="AC36" i="4"/>
  <c r="AC37" i="4"/>
  <c r="AC38" i="4"/>
  <c r="AC39" i="4"/>
  <c r="AB39" i="4" s="1"/>
  <c r="AC40" i="4"/>
  <c r="AC41" i="4"/>
  <c r="AB41" i="4" s="1"/>
  <c r="AC42" i="4"/>
  <c r="AC44" i="4"/>
  <c r="AC45" i="4"/>
  <c r="AC46" i="4"/>
  <c r="AC47" i="4"/>
  <c r="AB47" i="4" s="1"/>
  <c r="AC48" i="4"/>
  <c r="AC49" i="4"/>
  <c r="AB49" i="4" s="1"/>
  <c r="AC50" i="4"/>
  <c r="AB8" i="4"/>
  <c r="AB9" i="4"/>
  <c r="AB10" i="4"/>
  <c r="AB12" i="4"/>
  <c r="AB13" i="4"/>
  <c r="AB14" i="4"/>
  <c r="AB16" i="4"/>
  <c r="AB17" i="4"/>
  <c r="AB18" i="4"/>
  <c r="AB20" i="4"/>
  <c r="AB21" i="4"/>
  <c r="AB22" i="4"/>
  <c r="AB24" i="4"/>
  <c r="AB26" i="4"/>
  <c r="AB28" i="4"/>
  <c r="AB29" i="4"/>
  <c r="AB30" i="4"/>
  <c r="AB32" i="4"/>
  <c r="AB34" i="4"/>
  <c r="AB36" i="4"/>
  <c r="AB37" i="4"/>
  <c r="AB38" i="4"/>
  <c r="AB40" i="4"/>
  <c r="AB42" i="4"/>
  <c r="AB44" i="4"/>
  <c r="AB45" i="4"/>
  <c r="AB46" i="4"/>
  <c r="AB48" i="4"/>
  <c r="AB50" i="4"/>
  <c r="AD8" i="3"/>
  <c r="AD9" i="3"/>
  <c r="AD10" i="3"/>
  <c r="AD11" i="3"/>
  <c r="AD12" i="3"/>
  <c r="AD13" i="3"/>
  <c r="AD14" i="3"/>
  <c r="AD15" i="3"/>
  <c r="AD16" i="3"/>
  <c r="AD17" i="3"/>
  <c r="AD18" i="3"/>
  <c r="AD19" i="3"/>
  <c r="AD20" i="3"/>
  <c r="AD21" i="3"/>
  <c r="AD22" i="3"/>
  <c r="AD23" i="3"/>
  <c r="AD24" i="3"/>
  <c r="AC8" i="3"/>
  <c r="AC9" i="3"/>
  <c r="AC10" i="3"/>
  <c r="AC11" i="3"/>
  <c r="AC12" i="3"/>
  <c r="AC13" i="3"/>
  <c r="AC14" i="3"/>
  <c r="AC15" i="3"/>
  <c r="AC16" i="3"/>
  <c r="AC17" i="3"/>
  <c r="AC18" i="3"/>
  <c r="AC19" i="3"/>
  <c r="AC20" i="3"/>
  <c r="AC21" i="3"/>
  <c r="AC22" i="3"/>
  <c r="AC23" i="3"/>
  <c r="AC24" i="3"/>
  <c r="AB8" i="3"/>
  <c r="AB9" i="3"/>
  <c r="AB10" i="3"/>
  <c r="AB11" i="3"/>
  <c r="AB12" i="3"/>
  <c r="AB13" i="3"/>
  <c r="AB14" i="3"/>
  <c r="AB15" i="3"/>
  <c r="AB16" i="3"/>
  <c r="AB17" i="3"/>
  <c r="AB18" i="3"/>
  <c r="AB19" i="3"/>
  <c r="AB20" i="3"/>
  <c r="AB21" i="3"/>
  <c r="AB22" i="3"/>
  <c r="AB23" i="3"/>
  <c r="AB24" i="3"/>
  <c r="AA8" i="3"/>
  <c r="AA9" i="3"/>
  <c r="AA10" i="3"/>
  <c r="AA11" i="3"/>
  <c r="AA12" i="3"/>
  <c r="AA13" i="3"/>
  <c r="AA14" i="3"/>
  <c r="AA15" i="3"/>
  <c r="AA16" i="3"/>
  <c r="AA17" i="3"/>
  <c r="AA18" i="3"/>
  <c r="AA19" i="3"/>
  <c r="AA20" i="3"/>
  <c r="AA21" i="3"/>
  <c r="AA22" i="3"/>
  <c r="AA23" i="3"/>
  <c r="AA24" i="3"/>
  <c r="Y8" i="3"/>
  <c r="Y9" i="3"/>
  <c r="Y10" i="3"/>
  <c r="Y11" i="3"/>
  <c r="Y12" i="3"/>
  <c r="Y13" i="3"/>
  <c r="Y14" i="3"/>
  <c r="Y15" i="3"/>
  <c r="Y16" i="3"/>
  <c r="Y17" i="3"/>
  <c r="Y18" i="3"/>
  <c r="Y19" i="3"/>
  <c r="Y20" i="3"/>
  <c r="Y21" i="3"/>
  <c r="Y22" i="3"/>
  <c r="Y23" i="3"/>
  <c r="Y24" i="3"/>
  <c r="X8" i="3"/>
  <c r="X9" i="3"/>
  <c r="X10" i="3"/>
  <c r="X11" i="3"/>
  <c r="X12" i="3"/>
  <c r="X13" i="3"/>
  <c r="X14" i="3"/>
  <c r="X15" i="3"/>
  <c r="X16" i="3"/>
  <c r="X17" i="3"/>
  <c r="X18" i="3"/>
  <c r="X19" i="3"/>
  <c r="X20" i="3"/>
  <c r="X21" i="3"/>
  <c r="X22" i="3"/>
  <c r="X23" i="3"/>
  <c r="X24" i="3"/>
  <c r="W8" i="3"/>
  <c r="W16" i="3"/>
  <c r="W24" i="3"/>
  <c r="V15" i="3"/>
  <c r="V23" i="3"/>
  <c r="Q8" i="3"/>
  <c r="M8" i="3" s="1"/>
  <c r="V8" i="3" s="1"/>
  <c r="Q9" i="3"/>
  <c r="M9" i="3" s="1"/>
  <c r="V9" i="3" s="1"/>
  <c r="Q10" i="3"/>
  <c r="Z10" i="3" s="1"/>
  <c r="Q11" i="3"/>
  <c r="Q12" i="3"/>
  <c r="Z12" i="3" s="1"/>
  <c r="Q13" i="3"/>
  <c r="Z13" i="3" s="1"/>
  <c r="Q14" i="3"/>
  <c r="M14" i="3" s="1"/>
  <c r="Q15" i="3"/>
  <c r="Z15" i="3" s="1"/>
  <c r="Q16" i="3"/>
  <c r="M16" i="3" s="1"/>
  <c r="V16" i="3" s="1"/>
  <c r="Q17" i="3"/>
  <c r="M17" i="3" s="1"/>
  <c r="V17" i="3" s="1"/>
  <c r="Q18" i="3"/>
  <c r="Z18" i="3" s="1"/>
  <c r="Q19" i="3"/>
  <c r="Q20" i="3"/>
  <c r="Z20" i="3" s="1"/>
  <c r="Q21" i="3"/>
  <c r="Z21" i="3" s="1"/>
  <c r="Q22" i="3"/>
  <c r="M22" i="3" s="1"/>
  <c r="V22" i="3" s="1"/>
  <c r="Q23" i="3"/>
  <c r="Z23" i="3" s="1"/>
  <c r="Q24" i="3"/>
  <c r="M24" i="3" s="1"/>
  <c r="V24" i="3" s="1"/>
  <c r="N8" i="3"/>
  <c r="N9" i="3"/>
  <c r="W9" i="3" s="1"/>
  <c r="N10" i="3"/>
  <c r="N11" i="3"/>
  <c r="N12" i="3"/>
  <c r="W12" i="3" s="1"/>
  <c r="N13" i="3"/>
  <c r="W13" i="3" s="1"/>
  <c r="N14" i="3"/>
  <c r="W14" i="3" s="1"/>
  <c r="N15" i="3"/>
  <c r="W15" i="3" s="1"/>
  <c r="N16" i="3"/>
  <c r="N17" i="3"/>
  <c r="W17" i="3" s="1"/>
  <c r="N18" i="3"/>
  <c r="N19" i="3"/>
  <c r="N20" i="3"/>
  <c r="W20" i="3" s="1"/>
  <c r="N21" i="3"/>
  <c r="W21" i="3" s="1"/>
  <c r="N22" i="3"/>
  <c r="W22" i="3" s="1"/>
  <c r="N23" i="3"/>
  <c r="W23" i="3" s="1"/>
  <c r="N24" i="3"/>
  <c r="M10" i="3"/>
  <c r="M11" i="3"/>
  <c r="M12" i="3"/>
  <c r="V12" i="3" s="1"/>
  <c r="M15" i="3"/>
  <c r="M18" i="3"/>
  <c r="M19" i="3"/>
  <c r="V19" i="3" s="1"/>
  <c r="M20" i="3"/>
  <c r="V20" i="3" s="1"/>
  <c r="M23" i="3"/>
  <c r="H8" i="3"/>
  <c r="H9" i="3"/>
  <c r="H10" i="3"/>
  <c r="D10" i="3" s="1"/>
  <c r="V10" i="3" s="1"/>
  <c r="H11" i="3"/>
  <c r="D11" i="3" s="1"/>
  <c r="H12" i="3"/>
  <c r="H13" i="3"/>
  <c r="D13" i="3" s="1"/>
  <c r="H14" i="3"/>
  <c r="D14" i="3" s="1"/>
  <c r="H15" i="3"/>
  <c r="H16" i="3"/>
  <c r="H17" i="3"/>
  <c r="H18" i="3"/>
  <c r="D18" i="3" s="1"/>
  <c r="V18" i="3" s="1"/>
  <c r="H19" i="3"/>
  <c r="D19" i="3" s="1"/>
  <c r="H20" i="3"/>
  <c r="H21" i="3"/>
  <c r="D21" i="3" s="1"/>
  <c r="H22" i="3"/>
  <c r="D22" i="3" s="1"/>
  <c r="H23" i="3"/>
  <c r="H24" i="3"/>
  <c r="E8" i="3"/>
  <c r="E9" i="3"/>
  <c r="E10" i="3"/>
  <c r="W10" i="3" s="1"/>
  <c r="E11" i="3"/>
  <c r="W11" i="3" s="1"/>
  <c r="E12" i="3"/>
  <c r="E13" i="3"/>
  <c r="E14" i="3"/>
  <c r="E15" i="3"/>
  <c r="E16" i="3"/>
  <c r="E17" i="3"/>
  <c r="E18" i="3"/>
  <c r="W18" i="3" s="1"/>
  <c r="E19" i="3"/>
  <c r="W19" i="3" s="1"/>
  <c r="E20" i="3"/>
  <c r="E21" i="3"/>
  <c r="E22" i="3"/>
  <c r="E23" i="3"/>
  <c r="E24" i="3"/>
  <c r="D8" i="3"/>
  <c r="D9" i="3"/>
  <c r="D12" i="3"/>
  <c r="D15" i="3"/>
  <c r="D16" i="3"/>
  <c r="D17" i="3"/>
  <c r="D20" i="3"/>
  <c r="D23" i="3"/>
  <c r="D24"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Q8" i="2"/>
  <c r="Q9" i="2"/>
  <c r="Z9" i="2" s="1"/>
  <c r="Q10" i="2"/>
  <c r="Z10" i="2" s="1"/>
  <c r="Q11" i="2"/>
  <c r="Z11" i="2" s="1"/>
  <c r="Q12" i="2"/>
  <c r="Z12" i="2" s="1"/>
  <c r="Q13" i="2"/>
  <c r="Z13" i="2" s="1"/>
  <c r="Q14" i="2"/>
  <c r="Z14" i="2" s="1"/>
  <c r="Q15" i="2"/>
  <c r="Z15" i="2" s="1"/>
  <c r="Q16" i="2"/>
  <c r="Q17" i="2"/>
  <c r="Z17" i="2" s="1"/>
  <c r="Q18" i="2"/>
  <c r="Z18" i="2" s="1"/>
  <c r="Q19" i="2"/>
  <c r="Z19" i="2" s="1"/>
  <c r="Q20" i="2"/>
  <c r="Z20" i="2" s="1"/>
  <c r="Q21" i="2"/>
  <c r="Z21" i="2" s="1"/>
  <c r="Q22" i="2"/>
  <c r="Z22" i="2" s="1"/>
  <c r="Q23" i="2"/>
  <c r="Z23" i="2" s="1"/>
  <c r="Q24" i="2"/>
  <c r="Q25" i="2"/>
  <c r="Z25" i="2" s="1"/>
  <c r="Q26" i="2"/>
  <c r="Z26" i="2" s="1"/>
  <c r="Q27" i="2"/>
  <c r="Z27" i="2" s="1"/>
  <c r="Q28" i="2"/>
  <c r="Z28" i="2" s="1"/>
  <c r="Q29" i="2"/>
  <c r="Z29" i="2" s="1"/>
  <c r="Q30" i="2"/>
  <c r="Z30" i="2" s="1"/>
  <c r="Q31" i="2"/>
  <c r="Z31" i="2" s="1"/>
  <c r="Q32" i="2"/>
  <c r="Q33" i="2"/>
  <c r="Z33" i="2" s="1"/>
  <c r="Q34" i="2"/>
  <c r="Z34" i="2" s="1"/>
  <c r="Q35" i="2"/>
  <c r="Z35" i="2" s="1"/>
  <c r="Q36" i="2"/>
  <c r="Z36" i="2" s="1"/>
  <c r="Q37" i="2"/>
  <c r="Z37" i="2" s="1"/>
  <c r="Q38" i="2"/>
  <c r="Z38" i="2" s="1"/>
  <c r="Q39" i="2"/>
  <c r="Z39" i="2" s="1"/>
  <c r="Q40" i="2"/>
  <c r="Q41" i="2"/>
  <c r="Z41" i="2" s="1"/>
  <c r="Q42" i="2"/>
  <c r="Z42" i="2" s="1"/>
  <c r="Q43" i="2"/>
  <c r="Z43" i="2" s="1"/>
  <c r="Q44" i="2"/>
  <c r="Z44" i="2" s="1"/>
  <c r="Q45" i="2"/>
  <c r="Z45" i="2" s="1"/>
  <c r="Q46" i="2"/>
  <c r="Z46" i="2" s="1"/>
  <c r="Q47" i="2"/>
  <c r="Z47" i="2" s="1"/>
  <c r="Q48" i="2"/>
  <c r="Q49" i="2"/>
  <c r="Z49" i="2" s="1"/>
  <c r="Q50" i="2"/>
  <c r="Z50" i="2" s="1"/>
  <c r="Q51" i="2"/>
  <c r="Z51" i="2" s="1"/>
  <c r="N8" i="2"/>
  <c r="W8" i="2" s="1"/>
  <c r="N9" i="2"/>
  <c r="W9" i="2" s="1"/>
  <c r="N10" i="2"/>
  <c r="W10" i="2" s="1"/>
  <c r="N11" i="2"/>
  <c r="W11" i="2" s="1"/>
  <c r="N12" i="2"/>
  <c r="N13" i="2"/>
  <c r="W13" i="2" s="1"/>
  <c r="N14" i="2"/>
  <c r="W14" i="2" s="1"/>
  <c r="N15" i="2"/>
  <c r="W15" i="2" s="1"/>
  <c r="N16" i="2"/>
  <c r="W16" i="2" s="1"/>
  <c r="N17" i="2"/>
  <c r="W17" i="2" s="1"/>
  <c r="N18" i="2"/>
  <c r="W18" i="2" s="1"/>
  <c r="N19" i="2"/>
  <c r="W19" i="2" s="1"/>
  <c r="N20" i="2"/>
  <c r="N21" i="2"/>
  <c r="W21" i="2" s="1"/>
  <c r="N22" i="2"/>
  <c r="W22" i="2" s="1"/>
  <c r="N23" i="2"/>
  <c r="W23" i="2" s="1"/>
  <c r="N24" i="2"/>
  <c r="W24" i="2" s="1"/>
  <c r="N25" i="2"/>
  <c r="W25" i="2" s="1"/>
  <c r="N26" i="2"/>
  <c r="W26" i="2" s="1"/>
  <c r="N27" i="2"/>
  <c r="W27" i="2" s="1"/>
  <c r="N28" i="2"/>
  <c r="N29" i="2"/>
  <c r="W29" i="2" s="1"/>
  <c r="N30" i="2"/>
  <c r="W30" i="2" s="1"/>
  <c r="N31" i="2"/>
  <c r="W31" i="2" s="1"/>
  <c r="N32" i="2"/>
  <c r="W32" i="2" s="1"/>
  <c r="N33" i="2"/>
  <c r="W33" i="2" s="1"/>
  <c r="N34" i="2"/>
  <c r="W34" i="2" s="1"/>
  <c r="N35" i="2"/>
  <c r="W35" i="2" s="1"/>
  <c r="N36" i="2"/>
  <c r="N37" i="2"/>
  <c r="W37" i="2" s="1"/>
  <c r="N38" i="2"/>
  <c r="W38" i="2" s="1"/>
  <c r="N39" i="2"/>
  <c r="W39" i="2" s="1"/>
  <c r="N40" i="2"/>
  <c r="W40" i="2" s="1"/>
  <c r="N41" i="2"/>
  <c r="W41" i="2" s="1"/>
  <c r="N42" i="2"/>
  <c r="W42" i="2" s="1"/>
  <c r="N43" i="2"/>
  <c r="W43" i="2" s="1"/>
  <c r="N44" i="2"/>
  <c r="N45" i="2"/>
  <c r="W45" i="2" s="1"/>
  <c r="N46" i="2"/>
  <c r="W46" i="2" s="1"/>
  <c r="N47" i="2"/>
  <c r="W47" i="2" s="1"/>
  <c r="N48" i="2"/>
  <c r="W48" i="2" s="1"/>
  <c r="N49" i="2"/>
  <c r="W49" i="2" s="1"/>
  <c r="N50" i="2"/>
  <c r="W50" i="2" s="1"/>
  <c r="N51" i="2"/>
  <c r="W51" i="2" s="1"/>
  <c r="M9" i="2"/>
  <c r="V9" i="2" s="1"/>
  <c r="M11" i="2"/>
  <c r="V11" i="2" s="1"/>
  <c r="M12" i="2"/>
  <c r="V12" i="2" s="1"/>
  <c r="M13" i="2"/>
  <c r="V13" i="2" s="1"/>
  <c r="M14" i="2"/>
  <c r="V14" i="2" s="1"/>
  <c r="M15" i="2"/>
  <c r="V15" i="2" s="1"/>
  <c r="M17" i="2"/>
  <c r="V17" i="2" s="1"/>
  <c r="M19" i="2"/>
  <c r="V19" i="2" s="1"/>
  <c r="M21" i="2"/>
  <c r="V21" i="2" s="1"/>
  <c r="M22" i="2"/>
  <c r="M23" i="2"/>
  <c r="V23" i="2" s="1"/>
  <c r="M25" i="2"/>
  <c r="V25" i="2" s="1"/>
  <c r="M27" i="2"/>
  <c r="V27" i="2" s="1"/>
  <c r="M28" i="2"/>
  <c r="M29" i="2"/>
  <c r="V29" i="2" s="1"/>
  <c r="M30" i="2"/>
  <c r="V30" i="2" s="1"/>
  <c r="M31" i="2"/>
  <c r="V31" i="2" s="1"/>
  <c r="M33" i="2"/>
  <c r="V33" i="2" s="1"/>
  <c r="M35" i="2"/>
  <c r="V35" i="2" s="1"/>
  <c r="M36" i="2"/>
  <c r="M37" i="2"/>
  <c r="V37" i="2" s="1"/>
  <c r="M38" i="2"/>
  <c r="M39" i="2"/>
  <c r="V39" i="2" s="1"/>
  <c r="M41" i="2"/>
  <c r="V41" i="2" s="1"/>
  <c r="M43" i="2"/>
  <c r="V43" i="2" s="1"/>
  <c r="M44" i="2"/>
  <c r="M45" i="2"/>
  <c r="V45" i="2" s="1"/>
  <c r="M46" i="2"/>
  <c r="M47" i="2"/>
  <c r="V47" i="2" s="1"/>
  <c r="M49" i="2"/>
  <c r="V49" i="2" s="1"/>
  <c r="M51" i="2"/>
  <c r="V51" i="2" s="1"/>
  <c r="H8" i="2"/>
  <c r="Z8" i="2" s="1"/>
  <c r="H9" i="2"/>
  <c r="H10" i="2"/>
  <c r="H11" i="2"/>
  <c r="H12" i="2"/>
  <c r="H13" i="2"/>
  <c r="H14" i="2"/>
  <c r="H15" i="2"/>
  <c r="H16" i="2"/>
  <c r="Z16" i="2" s="1"/>
  <c r="H17" i="2"/>
  <c r="H18" i="2"/>
  <c r="H19" i="2"/>
  <c r="H20" i="2"/>
  <c r="H21" i="2"/>
  <c r="H22" i="2"/>
  <c r="H23" i="2"/>
  <c r="H24" i="2"/>
  <c r="Z24" i="2" s="1"/>
  <c r="H25" i="2"/>
  <c r="H26" i="2"/>
  <c r="H27" i="2"/>
  <c r="H28" i="2"/>
  <c r="H29" i="2"/>
  <c r="H30" i="2"/>
  <c r="H31" i="2"/>
  <c r="H32" i="2"/>
  <c r="Z32" i="2" s="1"/>
  <c r="H33" i="2"/>
  <c r="H34" i="2"/>
  <c r="H35" i="2"/>
  <c r="H36" i="2"/>
  <c r="H37" i="2"/>
  <c r="H38" i="2"/>
  <c r="H39" i="2"/>
  <c r="H40" i="2"/>
  <c r="Z40" i="2" s="1"/>
  <c r="H41" i="2"/>
  <c r="H42" i="2"/>
  <c r="H43" i="2"/>
  <c r="H44" i="2"/>
  <c r="H45" i="2"/>
  <c r="H46" i="2"/>
  <c r="H47" i="2"/>
  <c r="H48" i="2"/>
  <c r="Z48" i="2" s="1"/>
  <c r="H49" i="2"/>
  <c r="H50" i="2"/>
  <c r="H51" i="2"/>
  <c r="E8" i="2"/>
  <c r="E9" i="2"/>
  <c r="E10" i="2"/>
  <c r="E11" i="2"/>
  <c r="E12" i="2"/>
  <c r="D12" i="2" s="1"/>
  <c r="E13" i="2"/>
  <c r="E14" i="2"/>
  <c r="D14" i="2" s="1"/>
  <c r="E15" i="2"/>
  <c r="E16" i="2"/>
  <c r="E17" i="2"/>
  <c r="E18" i="2"/>
  <c r="E19" i="2"/>
  <c r="E20" i="2"/>
  <c r="D20" i="2" s="1"/>
  <c r="E21" i="2"/>
  <c r="E22" i="2"/>
  <c r="D22" i="2" s="1"/>
  <c r="E23" i="2"/>
  <c r="E24" i="2"/>
  <c r="E25" i="2"/>
  <c r="E26" i="2"/>
  <c r="E27" i="2"/>
  <c r="E28" i="2"/>
  <c r="D28" i="2" s="1"/>
  <c r="E29" i="2"/>
  <c r="E30" i="2"/>
  <c r="D30" i="2" s="1"/>
  <c r="E31" i="2"/>
  <c r="E32" i="2"/>
  <c r="E33" i="2"/>
  <c r="E34" i="2"/>
  <c r="E35" i="2"/>
  <c r="E36" i="2"/>
  <c r="D36" i="2" s="1"/>
  <c r="E37" i="2"/>
  <c r="E38" i="2"/>
  <c r="D38" i="2" s="1"/>
  <c r="E39" i="2"/>
  <c r="E40" i="2"/>
  <c r="E41" i="2"/>
  <c r="E42" i="2"/>
  <c r="E43" i="2"/>
  <c r="E44" i="2"/>
  <c r="D44" i="2" s="1"/>
  <c r="E45" i="2"/>
  <c r="E46" i="2"/>
  <c r="D46" i="2" s="1"/>
  <c r="E47" i="2"/>
  <c r="E48" i="2"/>
  <c r="E49" i="2"/>
  <c r="E50" i="2"/>
  <c r="E51" i="2"/>
  <c r="D8" i="2"/>
  <c r="D9" i="2"/>
  <c r="D10" i="2"/>
  <c r="D11" i="2"/>
  <c r="D13" i="2"/>
  <c r="D15" i="2"/>
  <c r="D16" i="2"/>
  <c r="D17" i="2"/>
  <c r="D18" i="2"/>
  <c r="D19" i="2"/>
  <c r="D21" i="2"/>
  <c r="D23" i="2"/>
  <c r="D24" i="2"/>
  <c r="D25" i="2"/>
  <c r="D26" i="2"/>
  <c r="D27" i="2"/>
  <c r="D29" i="2"/>
  <c r="D31" i="2"/>
  <c r="D32" i="2"/>
  <c r="D33" i="2"/>
  <c r="D34" i="2"/>
  <c r="D35" i="2"/>
  <c r="D37" i="2"/>
  <c r="D39" i="2"/>
  <c r="D40" i="2"/>
  <c r="D41" i="2"/>
  <c r="D42" i="2"/>
  <c r="D43" i="2"/>
  <c r="D45" i="2"/>
  <c r="D47" i="2"/>
  <c r="D48" i="2"/>
  <c r="D49" i="2"/>
  <c r="D50" i="2"/>
  <c r="D51" i="2"/>
  <c r="V46" i="2" l="1"/>
  <c r="V36" i="2"/>
  <c r="V44" i="2"/>
  <c r="V22" i="2"/>
  <c r="V14" i="3"/>
  <c r="AB9" i="5"/>
  <c r="AB18" i="5"/>
  <c r="AB10" i="5"/>
  <c r="V11" i="3"/>
  <c r="V38" i="2"/>
  <c r="V28" i="2"/>
  <c r="AB51" i="4"/>
  <c r="AB43" i="4"/>
  <c r="AB35" i="4"/>
  <c r="AB27" i="4"/>
  <c r="AB19" i="4"/>
  <c r="AB11" i="4"/>
  <c r="AB17" i="5"/>
  <c r="W20" i="2"/>
  <c r="Z11" i="3"/>
  <c r="M21" i="3"/>
  <c r="V21" i="3" s="1"/>
  <c r="M13" i="3"/>
  <c r="V13" i="3" s="1"/>
  <c r="W36" i="2"/>
  <c r="M50" i="2"/>
  <c r="V50" i="2" s="1"/>
  <c r="M42" i="2"/>
  <c r="V42" i="2" s="1"/>
  <c r="M34" i="2"/>
  <c r="V34" i="2" s="1"/>
  <c r="M26" i="2"/>
  <c r="V26" i="2" s="1"/>
  <c r="M18" i="2"/>
  <c r="V18" i="2" s="1"/>
  <c r="M10" i="2"/>
  <c r="V10" i="2" s="1"/>
  <c r="Z17" i="3"/>
  <c r="Z9" i="3"/>
  <c r="M20" i="2"/>
  <c r="V20" i="2" s="1"/>
  <c r="W44" i="2"/>
  <c r="W12" i="2"/>
  <c r="Z19" i="3"/>
  <c r="Z24" i="3"/>
  <c r="Z16" i="3"/>
  <c r="Z8" i="3"/>
  <c r="W28" i="2"/>
  <c r="M48" i="2"/>
  <c r="V48" i="2" s="1"/>
  <c r="M40" i="2"/>
  <c r="V40" i="2" s="1"/>
  <c r="M32" i="2"/>
  <c r="V32" i="2" s="1"/>
  <c r="M24" i="2"/>
  <c r="V24" i="2" s="1"/>
  <c r="M16" i="2"/>
  <c r="V16" i="2" s="1"/>
  <c r="M8" i="2"/>
  <c r="V8" i="2" s="1"/>
  <c r="Z22" i="3"/>
  <c r="Z14"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l="1"/>
</calcChain>
</file>

<file path=xl/sharedStrings.xml><?xml version="1.0" encoding="utf-8"?>
<sst xmlns="http://schemas.openxmlformats.org/spreadsheetml/2006/main" count="4887" uniqueCount="287">
  <si>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</si>
  <si>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</si>
  <si>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</si>
  <si>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</si>
  <si>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</si>
  <si>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</si>
  <si>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</si>
  <si>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</si>
  <si>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</si>
  <si>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</si>
  <si>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</si>
  <si>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</si>
  <si>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</si>
  <si>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</si>
  <si>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</si>
  <si>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</si>
  <si>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</si>
  <si>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</si>
  <si>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</si>
  <si>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</si>
  <si>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</si>
  <si>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</si>
  <si>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</si>
  <si>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</si>
  <si>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</si>
  <si>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</si>
  <si>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</si>
  <si>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</si>
  <si>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</si>
  <si>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</si>
  <si>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</si>
  <si>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</si>
  <si>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</si>
  <si>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</si>
  <si>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</si>
  <si>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</si>
  <si>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</si>
  <si>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</si>
  <si>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</si>
  <si>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</si>
  <si>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</si>
  <si>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</si>
  <si>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</si>
  <si>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</si>
  <si>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</si>
  <si>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</si>
  <si>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</si>
  <si>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</si>
  <si>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</si>
  <si>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</si>
  <si>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</si>
  <si>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</si>
  <si>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</si>
  <si>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</si>
  <si>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</si>
  <si>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</si>
  <si>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</si>
  <si>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</si>
  <si>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</si>
  <si>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</si>
  <si>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</si>
  <si>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</si>
  <si>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</si>
  <si>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</si>
  <si>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</si>
  <si>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</si>
  <si>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</si>
  <si>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</si>
  <si>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</si>
  <si>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</si>
  <si>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</si>
  <si>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</si>
  <si>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</si>
  <si>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</si>
  <si>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</si>
  <si>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</si>
  <si>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</si>
  <si>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</si>
  <si>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</si>
  <si>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</si>
  <si>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</si>
  <si>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</si>
  <si>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</si>
  <si>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</si>
  <si>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</si>
  <si>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</si>
  <si>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</si>
  <si>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</si>
  <si>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</si>
  <si>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</si>
  <si>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</si>
  <si>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</si>
  <si>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</si>
  <si>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</si>
  <si>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</si>
  <si>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</si>
  <si>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</si>
  <si>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</si>
  <si>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</si>
  <si>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</si>
  <si>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</si>
  <si>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</si>
  <si>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</si>
  <si>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</si>
  <si>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</si>
  <si>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</si>
  <si>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</si>
  <si>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</si>
  <si>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</si>
  <si>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</si>
  <si>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</si>
  <si>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</si>
  <si>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</si>
  <si>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</si>
  <si>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</si>
  <si>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</si>
  <si>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</si>
  <si>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</si>
  <si>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</si>
  <si>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</si>
  <si>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</si>
  <si>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</si>
  <si>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</si>
  <si>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</si>
  <si>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</si>
  <si>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</si>
  <si>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茨城県</t>
  </si>
  <si>
    <t>08000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</si>
  <si>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</si>
  <si>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</si>
  <si>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</si>
  <si>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</si>
  <si>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</si>
  <si>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</si>
  <si>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</si>
  <si>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</si>
  <si>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08201</t>
  </si>
  <si>
    <t>水戸市</t>
  </si>
  <si>
    <t>-</t>
  </si>
  <si>
    <t/>
  </si>
  <si>
    <t>08202</t>
  </si>
  <si>
    <t>日立市</t>
  </si>
  <si>
    <t>08203</t>
  </si>
  <si>
    <t>土浦市</t>
  </si>
  <si>
    <t>08204</t>
  </si>
  <si>
    <t>古河市</t>
  </si>
  <si>
    <t>08205</t>
  </si>
  <si>
    <t>石岡市</t>
  </si>
  <si>
    <t>08207</t>
  </si>
  <si>
    <t>結城市</t>
  </si>
  <si>
    <t>08208</t>
  </si>
  <si>
    <t>龍ケ崎市</t>
  </si>
  <si>
    <t>08210</t>
  </si>
  <si>
    <t>下妻市</t>
  </si>
  <si>
    <t>08211</t>
  </si>
  <si>
    <t>常総市</t>
  </si>
  <si>
    <t>平ボディ</t>
  </si>
  <si>
    <t>保冷車</t>
  </si>
  <si>
    <t>トラクター</t>
  </si>
  <si>
    <t>刈草破砕機</t>
  </si>
  <si>
    <t>草堆肥篩機</t>
  </si>
  <si>
    <t>枝破砕機</t>
  </si>
  <si>
    <t>箱車</t>
  </si>
  <si>
    <t>08212</t>
  </si>
  <si>
    <t>常陸太田市</t>
  </si>
  <si>
    <t>08214</t>
  </si>
  <si>
    <t>高萩市</t>
  </si>
  <si>
    <t>08215</t>
  </si>
  <si>
    <t>北茨城市</t>
  </si>
  <si>
    <t>08216</t>
  </si>
  <si>
    <t>笠間市</t>
  </si>
  <si>
    <t>08217</t>
  </si>
  <si>
    <t>取手市</t>
  </si>
  <si>
    <t>平ボデー</t>
  </si>
  <si>
    <t>コンテナ車</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</si>
  <si>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</si>
  <si>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</si>
  <si>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</si>
  <si>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</si>
  <si>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</si>
  <si>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</si>
  <si>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</si>
  <si>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</si>
  <si>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</si>
  <si>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</si>
  <si>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</si>
  <si>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</si>
  <si>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</si>
  <si>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</si>
  <si>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</si>
  <si>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</si>
  <si>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</si>
  <si>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</si>
  <si>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</si>
  <si>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</si>
  <si>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</si>
  <si>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</si>
  <si>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</si>
  <si>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</si>
  <si>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キャブオーバ</t>
  </si>
  <si>
    <t>バン</t>
  </si>
  <si>
    <t>平ボディ車</t>
  </si>
  <si>
    <t>08231</t>
  </si>
  <si>
    <t>桜川市</t>
  </si>
  <si>
    <t>タンク車</t>
  </si>
  <si>
    <t>清掃車</t>
  </si>
  <si>
    <t>キャブオーバー車</t>
  </si>
  <si>
    <t>フルトレーラ</t>
  </si>
  <si>
    <t>08232</t>
  </si>
  <si>
    <t>神栖市</t>
  </si>
  <si>
    <t>08233</t>
  </si>
  <si>
    <t>行方市</t>
  </si>
  <si>
    <t>08234</t>
  </si>
  <si>
    <t>鉾田市</t>
  </si>
  <si>
    <t>08235</t>
  </si>
  <si>
    <t>つくばみらい市</t>
  </si>
  <si>
    <t>08236</t>
  </si>
  <si>
    <t>小美玉市</t>
  </si>
  <si>
    <t>08302</t>
  </si>
  <si>
    <t>茨城町</t>
  </si>
  <si>
    <t>キャブオーバー</t>
  </si>
  <si>
    <t>トレーラー</t>
  </si>
  <si>
    <t>08309</t>
  </si>
  <si>
    <t>大洗町</t>
  </si>
  <si>
    <t>08310</t>
  </si>
  <si>
    <t>城里町</t>
  </si>
  <si>
    <t>08341</t>
  </si>
  <si>
    <t>東海村</t>
  </si>
  <si>
    <t>08364</t>
  </si>
  <si>
    <t>大子町</t>
  </si>
  <si>
    <t>08442</t>
  </si>
  <si>
    <t>美浦村</t>
  </si>
  <si>
    <t>08443</t>
  </si>
  <si>
    <t>阿見町</t>
  </si>
  <si>
    <t>冷蔵冷凍車</t>
  </si>
  <si>
    <t>貨物バン</t>
  </si>
  <si>
    <t>08447</t>
  </si>
  <si>
    <t>河内町</t>
  </si>
  <si>
    <t>08521</t>
  </si>
  <si>
    <t>八千代町</t>
  </si>
  <si>
    <t>08542</t>
  </si>
  <si>
    <t>五霞町</t>
  </si>
  <si>
    <t>08546</t>
  </si>
  <si>
    <t>境町</t>
  </si>
  <si>
    <t>ダンパー車</t>
  </si>
  <si>
    <t>08564</t>
  </si>
  <si>
    <t>利根町</t>
  </si>
  <si>
    <t>08836</t>
  </si>
  <si>
    <t>大宮地方環境整備組合</t>
  </si>
  <si>
    <t>○</t>
  </si>
  <si>
    <t>フォークリフト</t>
  </si>
  <si>
    <t>08843</t>
  </si>
  <si>
    <t>常総衛生組合</t>
  </si>
  <si>
    <t>08845</t>
  </si>
  <si>
    <t>龍ケ崎地方塵芥処理組合</t>
  </si>
  <si>
    <t>08850</t>
  </si>
  <si>
    <t>龍ケ崎地方衛生組合</t>
  </si>
  <si>
    <t>08851</t>
  </si>
  <si>
    <t>さしま環境管理事務組合</t>
  </si>
  <si>
    <t>08853</t>
  </si>
  <si>
    <t>筑北環境衛生組合</t>
  </si>
  <si>
    <t>08855</t>
  </si>
  <si>
    <t>茨城地方広域環境事務組合</t>
  </si>
  <si>
    <t>08859</t>
  </si>
  <si>
    <t>大洗、鉾田、水戸環境組合</t>
  </si>
  <si>
    <t>08867</t>
  </si>
  <si>
    <t>江戸崎地方衛生土木組合</t>
  </si>
  <si>
    <t>08871</t>
  </si>
  <si>
    <t>湖北環境衛生組合</t>
  </si>
  <si>
    <t>08886</t>
  </si>
  <si>
    <t>筑西広域市町村圏事務組合</t>
  </si>
  <si>
    <t>08895</t>
  </si>
  <si>
    <t>常総地方広域市町村圏事務組合</t>
  </si>
  <si>
    <t>常総市（石下地区除く）</t>
  </si>
  <si>
    <t>08898</t>
  </si>
  <si>
    <t>霞台厚生施設組合</t>
  </si>
  <si>
    <t>ショベルローダー</t>
  </si>
  <si>
    <t>08916</t>
  </si>
  <si>
    <t>鹿島地方事務組合</t>
  </si>
  <si>
    <t>08925</t>
  </si>
  <si>
    <t>高萩・北茨城広域事務組合</t>
  </si>
  <si>
    <t>08934</t>
  </si>
  <si>
    <t>下妻地方広域事務組合</t>
  </si>
  <si>
    <t>08935</t>
  </si>
  <si>
    <t>ひたちなか・東海広域事務組合</t>
  </si>
  <si>
    <t>トラクタ</t>
  </si>
  <si>
    <t>トレーラ</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</si>
</sst>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5</v>
      </c>
      <c r="E7" s="53">
        <f t="shared" si="0"/>
        <v>4</v>
      </c>
      <c r="F7" s="53">
        <f t="shared" si="0"/>
        <v>12</v>
      </c>
      <c r="G7" s="53">
        <f t="shared" si="0"/>
        <v>4</v>
      </c>
      <c r="H7" s="53">
        <f t="shared" si="0"/>
        <v>3</v>
      </c>
      <c r="I7" s="53">
        <f t="shared" si="0"/>
        <v>8</v>
      </c>
      <c r="J7" s="53">
        <f t="shared" si="0"/>
        <v>9</v>
      </c>
      <c r="K7" s="53">
        <f t="shared" si="0"/>
        <v>3</v>
      </c>
      <c r="L7" s="53">
        <f t="shared" si="0"/>
        <v>2</v>
      </c>
      <c r="M7" s="53">
        <f t="shared" si="0"/>
        <v>7</v>
      </c>
      <c r="N7" s="53">
        <f t="shared" si="0"/>
        <v>0</v>
      </c>
      <c r="O7" s="53">
        <f t="shared" si="0"/>
        <v>10</v>
      </c>
      <c r="P7" s="53">
        <f t="shared" si="0"/>
        <v>7</v>
      </c>
      <c r="Q7" s="53">
        <f t="shared" si="0"/>
        <v>3</v>
      </c>
      <c r="R7" s="53">
        <f t="shared" si="0"/>
        <v>7</v>
      </c>
      <c r="S7" s="53">
        <f t="shared" si="0"/>
        <v>3</v>
      </c>
      <c r="T7" s="53">
        <f t="shared" si="0"/>
        <v>2</v>
      </c>
      <c r="U7" s="53">
        <f>COUNTIF(U$8:U$57,"&lt;&gt;")</f>
        <v>17</v>
      </c>
      <c r="V7" s="53">
        <f>50-(COUNTBLANK(V$8:V$57))</f>
        <v>17</v>
      </c>
      <c r="W7" s="53">
        <f t="shared" ref="W7:AY7" si="1">COUNTIF(W$8:W$57,"&lt;&gt;")</f>
        <v>17</v>
      </c>
      <c r="X7" s="53">
        <f>50-(COUNTBLANK(X$8:X$57))</f>
        <v>17</v>
      </c>
      <c r="Y7" s="53">
        <f t="shared" si="1"/>
        <v>17</v>
      </c>
      <c r="Z7" s="53">
        <f>50-(COUNTBLANK(Z$8:Z$57))</f>
        <v>11</v>
      </c>
      <c r="AA7" s="53">
        <f t="shared" si="1"/>
        <v>11</v>
      </c>
      <c r="AB7" s="53">
        <f>50-(COUNTBLANK(AB$8:AB$57))</f>
        <v>6</v>
      </c>
      <c r="AC7" s="53">
        <f t="shared" si="1"/>
        <v>6</v>
      </c>
      <c r="AD7" s="53">
        <f>50-(COUNTBLANK(AD$8:AD$57))</f>
        <v>1</v>
      </c>
      <c r="AE7" s="53">
        <f t="shared" si="1"/>
        <v>1</v>
      </c>
      <c r="AF7" s="53">
        <f>50-(COUNTBLANK(AF$8:AF$57))</f>
        <v>1</v>
      </c>
      <c r="AG7" s="53">
        <f t="shared" si="1"/>
        <v>1</v>
      </c>
      <c r="AH7" s="53">
        <f>50-(COUNTBLANK(AH$8:AH$57))</f>
        <v>1</v>
      </c>
      <c r="AI7" s="53">
        <f t="shared" si="1"/>
        <v>1</v>
      </c>
      <c r="AJ7" s="53">
        <f>50-(COUNTBLANK(AJ$8:AJ$57))</f>
        <v>1</v>
      </c>
      <c r="AK7" s="53">
        <f t="shared" si="1"/>
        <v>1</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247</v>
      </c>
      <c r="C8" s="47" t="s">
        <v>248</v>
      </c>
      <c r="D8" s="47"/>
      <c r="E8" s="47" t="s">
        <v>249</v>
      </c>
      <c r="F8" s="47" t="s">
        <v>249</v>
      </c>
      <c r="G8" s="47"/>
      <c r="H8" s="47"/>
      <c r="I8" s="47" t="s">
        <v>249</v>
      </c>
      <c r="J8" s="47"/>
      <c r="K8" s="47"/>
      <c r="L8" s="47"/>
      <c r="M8" s="47"/>
      <c r="N8" s="47"/>
      <c r="O8" s="47" t="s">
        <v>249</v>
      </c>
      <c r="P8" s="47"/>
      <c r="Q8" s="47"/>
      <c r="R8" s="47" t="s">
        <v>249</v>
      </c>
      <c r="S8" s="47" t="s">
        <v>249</v>
      </c>
      <c r="T8" s="47"/>
      <c r="U8" s="47">
        <v>2</v>
      </c>
      <c r="V8" s="49" t="s">
        <v>187</v>
      </c>
      <c r="W8" s="47" t="s">
        <v>188</v>
      </c>
      <c r="X8" s="49" t="s">
        <v>189</v>
      </c>
      <c r="Y8" s="47" t="s">
        <v>190</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251</v>
      </c>
      <c r="C9" s="47" t="s">
        <v>252</v>
      </c>
      <c r="D9" s="47" t="s">
        <v>249</v>
      </c>
      <c r="E9" s="47"/>
      <c r="F9" s="47"/>
      <c r="G9" s="47"/>
      <c r="H9" s="47"/>
      <c r="I9" s="47"/>
      <c r="J9" s="47"/>
      <c r="K9" s="47"/>
      <c r="L9" s="47"/>
      <c r="M9" s="47"/>
      <c r="N9" s="47"/>
      <c r="O9" s="47" t="s">
        <v>249</v>
      </c>
      <c r="P9" s="47" t="s">
        <v>249</v>
      </c>
      <c r="Q9" s="47" t="s">
        <v>249</v>
      </c>
      <c r="R9" s="47" t="s">
        <v>249</v>
      </c>
      <c r="S9" s="47" t="s">
        <v>249</v>
      </c>
      <c r="T9" s="47"/>
      <c r="U9" s="47">
        <v>4</v>
      </c>
      <c r="V9" s="49" t="s">
        <v>154</v>
      </c>
      <c r="W9" s="47" t="s">
        <v>155</v>
      </c>
      <c r="X9" s="49" t="s">
        <v>185</v>
      </c>
      <c r="Y9" s="47" t="s">
        <v>186</v>
      </c>
      <c r="Z9" s="49" t="s">
        <v>193</v>
      </c>
      <c r="AA9" s="47" t="s">
        <v>194</v>
      </c>
      <c r="AB9" s="49" t="s">
        <v>214</v>
      </c>
      <c r="AC9" s="47" t="s">
        <v>215</v>
      </c>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253</v>
      </c>
      <c r="C10" s="47" t="s">
        <v>254</v>
      </c>
      <c r="D10" s="47"/>
      <c r="E10" s="47"/>
      <c r="F10" s="47" t="s">
        <v>249</v>
      </c>
      <c r="G10" s="47" t="s">
        <v>249</v>
      </c>
      <c r="H10" s="47"/>
      <c r="I10" s="47" t="s">
        <v>249</v>
      </c>
      <c r="J10" s="47" t="s">
        <v>249</v>
      </c>
      <c r="K10" s="47" t="s">
        <v>249</v>
      </c>
      <c r="L10" s="47"/>
      <c r="M10" s="47" t="s">
        <v>249</v>
      </c>
      <c r="N10" s="47"/>
      <c r="O10" s="47"/>
      <c r="P10" s="47"/>
      <c r="Q10" s="47"/>
      <c r="R10" s="47"/>
      <c r="S10" s="47"/>
      <c r="T10" s="47"/>
      <c r="U10" s="47">
        <v>3</v>
      </c>
      <c r="V10" s="49" t="s">
        <v>150</v>
      </c>
      <c r="W10" s="47" t="s">
        <v>151</v>
      </c>
      <c r="X10" s="49" t="s">
        <v>242</v>
      </c>
      <c r="Y10" s="47" t="s">
        <v>246</v>
      </c>
      <c r="Z10" s="49" t="s">
        <v>236</v>
      </c>
      <c r="AA10" s="47" t="s">
        <v>237</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255</v>
      </c>
      <c r="C11" s="47" t="s">
        <v>256</v>
      </c>
      <c r="D11" s="47" t="s">
        <v>249</v>
      </c>
      <c r="E11" s="47"/>
      <c r="F11" s="47"/>
      <c r="G11" s="47"/>
      <c r="H11" s="47"/>
      <c r="I11" s="47"/>
      <c r="J11" s="47"/>
      <c r="K11" s="47"/>
      <c r="L11" s="47"/>
      <c r="M11" s="47"/>
      <c r="N11" s="47"/>
      <c r="O11" s="47" t="s">
        <v>249</v>
      </c>
      <c r="P11" s="47" t="s">
        <v>249</v>
      </c>
      <c r="Q11" s="47"/>
      <c r="R11" s="47" t="s">
        <v>249</v>
      </c>
      <c r="S11" s="47"/>
      <c r="T11" s="47"/>
      <c r="U11" s="47">
        <v>8</v>
      </c>
      <c r="V11" s="49" t="s">
        <v>150</v>
      </c>
      <c r="W11" s="47" t="s">
        <v>151</v>
      </c>
      <c r="X11" s="49" t="s">
        <v>175</v>
      </c>
      <c r="Y11" s="47" t="s">
        <v>176</v>
      </c>
      <c r="Z11" s="49" t="s">
        <v>171</v>
      </c>
      <c r="AA11" s="47" t="s">
        <v>172</v>
      </c>
      <c r="AB11" s="49" t="s">
        <v>245</v>
      </c>
      <c r="AC11" s="47" t="s">
        <v>246</v>
      </c>
      <c r="AD11" s="49" t="s">
        <v>236</v>
      </c>
      <c r="AE11" s="47" t="s">
        <v>237</v>
      </c>
      <c r="AF11" s="49" t="s">
        <v>195</v>
      </c>
      <c r="AG11" s="47" t="s">
        <v>196</v>
      </c>
      <c r="AH11" s="49" t="s">
        <v>230</v>
      </c>
      <c r="AI11" s="47" t="s">
        <v>231</v>
      </c>
      <c r="AJ11" s="49" t="s">
        <v>232</v>
      </c>
      <c r="AK11" s="47" t="s">
        <v>233</v>
      </c>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257</v>
      </c>
      <c r="C12" s="47" t="s">
        <v>258</v>
      </c>
      <c r="D12" s="47"/>
      <c r="E12" s="47"/>
      <c r="F12" s="47" t="s">
        <v>249</v>
      </c>
      <c r="G12" s="47" t="s">
        <v>249</v>
      </c>
      <c r="H12" s="47"/>
      <c r="I12" s="47" t="s">
        <v>249</v>
      </c>
      <c r="J12" s="47" t="s">
        <v>249</v>
      </c>
      <c r="K12" s="47"/>
      <c r="L12" s="47" t="s">
        <v>249</v>
      </c>
      <c r="M12" s="47"/>
      <c r="N12" s="47"/>
      <c r="O12" s="47" t="s">
        <v>249</v>
      </c>
      <c r="P12" s="47" t="s">
        <v>249</v>
      </c>
      <c r="Q12" s="47"/>
      <c r="R12" s="47" t="s">
        <v>249</v>
      </c>
      <c r="S12" s="47"/>
      <c r="T12" s="47" t="s">
        <v>249</v>
      </c>
      <c r="U12" s="47">
        <v>4</v>
      </c>
      <c r="V12" s="49" t="s">
        <v>144</v>
      </c>
      <c r="W12" s="47" t="s">
        <v>145</v>
      </c>
      <c r="X12" s="49" t="s">
        <v>193</v>
      </c>
      <c r="Y12" s="47" t="s">
        <v>194</v>
      </c>
      <c r="Z12" s="49" t="s">
        <v>240</v>
      </c>
      <c r="AA12" s="47" t="s">
        <v>241</v>
      </c>
      <c r="AB12" s="49" t="s">
        <v>242</v>
      </c>
      <c r="AC12" s="47" t="s">
        <v>243</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259</v>
      </c>
      <c r="C13" s="47" t="s">
        <v>260</v>
      </c>
      <c r="D13" s="47" t="s">
        <v>249</v>
      </c>
      <c r="E13" s="47"/>
      <c r="F13" s="47"/>
      <c r="G13" s="47"/>
      <c r="H13" s="47"/>
      <c r="I13" s="47"/>
      <c r="J13" s="47"/>
      <c r="K13" s="47"/>
      <c r="L13" s="47"/>
      <c r="M13" s="47"/>
      <c r="N13" s="47"/>
      <c r="O13" s="47" t="s">
        <v>249</v>
      </c>
      <c r="P13" s="47" t="s">
        <v>249</v>
      </c>
      <c r="Q13" s="47"/>
      <c r="R13" s="47" t="s">
        <v>249</v>
      </c>
      <c r="S13" s="47"/>
      <c r="T13" s="47"/>
      <c r="U13" s="47">
        <v>2</v>
      </c>
      <c r="V13" s="49" t="s">
        <v>202</v>
      </c>
      <c r="W13" s="47" t="s">
        <v>203</v>
      </c>
      <c r="X13" s="49" t="s">
        <v>169</v>
      </c>
      <c r="Y13" s="47" t="s">
        <v>170</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261</v>
      </c>
      <c r="C14" s="47" t="s">
        <v>262</v>
      </c>
      <c r="D14" s="47" t="s">
        <v>249</v>
      </c>
      <c r="E14" s="47"/>
      <c r="F14" s="47"/>
      <c r="G14" s="47"/>
      <c r="H14" s="47"/>
      <c r="I14" s="47"/>
      <c r="J14" s="47"/>
      <c r="K14" s="47"/>
      <c r="L14" s="47"/>
      <c r="M14" s="47"/>
      <c r="N14" s="47"/>
      <c r="O14" s="47" t="s">
        <v>249</v>
      </c>
      <c r="P14" s="47"/>
      <c r="Q14" s="47"/>
      <c r="R14" s="47"/>
      <c r="S14" s="47"/>
      <c r="T14" s="47"/>
      <c r="U14" s="47">
        <v>4</v>
      </c>
      <c r="V14" s="49" t="s">
        <v>218</v>
      </c>
      <c r="W14" s="47" t="s">
        <v>219</v>
      </c>
      <c r="X14" s="49" t="s">
        <v>136</v>
      </c>
      <c r="Y14" s="47" t="s">
        <v>137</v>
      </c>
      <c r="Z14" s="49" t="s">
        <v>169</v>
      </c>
      <c r="AA14" s="47" t="s">
        <v>170</v>
      </c>
      <c r="AB14" s="49" t="s">
        <v>216</v>
      </c>
      <c r="AC14" s="47" t="s">
        <v>217</v>
      </c>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263</v>
      </c>
      <c r="C15" s="47" t="s">
        <v>264</v>
      </c>
      <c r="D15" s="47"/>
      <c r="E15" s="47"/>
      <c r="F15" s="47" t="s">
        <v>249</v>
      </c>
      <c r="G15" s="47" t="s">
        <v>249</v>
      </c>
      <c r="H15" s="47" t="s">
        <v>249</v>
      </c>
      <c r="I15" s="47" t="s">
        <v>249</v>
      </c>
      <c r="J15" s="47" t="s">
        <v>249</v>
      </c>
      <c r="K15" s="47" t="s">
        <v>249</v>
      </c>
      <c r="L15" s="47"/>
      <c r="M15" s="47"/>
      <c r="N15" s="47"/>
      <c r="O15" s="47" t="s">
        <v>249</v>
      </c>
      <c r="P15" s="47" t="s">
        <v>249</v>
      </c>
      <c r="Q15" s="47" t="s">
        <v>249</v>
      </c>
      <c r="R15" s="47" t="s">
        <v>249</v>
      </c>
      <c r="S15" s="47"/>
      <c r="T15" s="47"/>
      <c r="U15" s="47">
        <v>3</v>
      </c>
      <c r="V15" s="49" t="s">
        <v>222</v>
      </c>
      <c r="W15" s="47" t="s">
        <v>223</v>
      </c>
      <c r="X15" s="49" t="s">
        <v>212</v>
      </c>
      <c r="Y15" s="47" t="s">
        <v>213</v>
      </c>
      <c r="Z15" s="49" t="s">
        <v>136</v>
      </c>
      <c r="AA15" s="47" t="s">
        <v>137</v>
      </c>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265</v>
      </c>
      <c r="C16" s="47" t="s">
        <v>266</v>
      </c>
      <c r="D16" s="47"/>
      <c r="E16" s="47" t="s">
        <v>249</v>
      </c>
      <c r="F16" s="47" t="s">
        <v>249</v>
      </c>
      <c r="G16" s="47"/>
      <c r="H16" s="47" t="s">
        <v>249</v>
      </c>
      <c r="I16" s="47" t="s">
        <v>249</v>
      </c>
      <c r="J16" s="47" t="s">
        <v>249</v>
      </c>
      <c r="K16" s="47"/>
      <c r="L16" s="47"/>
      <c r="M16" s="47" t="s">
        <v>249</v>
      </c>
      <c r="N16" s="47"/>
      <c r="O16" s="47"/>
      <c r="P16" s="47"/>
      <c r="Q16" s="47"/>
      <c r="R16" s="47"/>
      <c r="S16" s="47"/>
      <c r="T16" s="47"/>
      <c r="U16" s="47">
        <v>2</v>
      </c>
      <c r="V16" s="49" t="s">
        <v>195</v>
      </c>
      <c r="W16" s="47" t="s">
        <v>196</v>
      </c>
      <c r="X16" s="49" t="s">
        <v>230</v>
      </c>
      <c r="Y16" s="47" t="s">
        <v>231</v>
      </c>
      <c r="Z16" s="49" t="s">
        <v>139</v>
      </c>
      <c r="AA16" s="47"/>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267</v>
      </c>
      <c r="C17" s="47" t="s">
        <v>268</v>
      </c>
      <c r="D17" s="47" t="s">
        <v>249</v>
      </c>
      <c r="E17" s="47"/>
      <c r="F17" s="47"/>
      <c r="G17" s="47"/>
      <c r="H17" s="47"/>
      <c r="I17" s="47"/>
      <c r="J17" s="47"/>
      <c r="K17" s="47"/>
      <c r="L17" s="47"/>
      <c r="M17" s="47"/>
      <c r="N17" s="47"/>
      <c r="O17" s="47" t="s">
        <v>249</v>
      </c>
      <c r="P17" s="47" t="s">
        <v>249</v>
      </c>
      <c r="Q17" s="47"/>
      <c r="R17" s="47" t="s">
        <v>249</v>
      </c>
      <c r="S17" s="47" t="s">
        <v>249</v>
      </c>
      <c r="T17" s="47"/>
      <c r="U17" s="47">
        <v>3</v>
      </c>
      <c r="V17" s="49" t="s">
        <v>146</v>
      </c>
      <c r="W17" s="47" t="s">
        <v>147</v>
      </c>
      <c r="X17" s="49" t="s">
        <v>216</v>
      </c>
      <c r="Y17" s="47" t="s">
        <v>217</v>
      </c>
      <c r="Z17" s="49" t="s">
        <v>197</v>
      </c>
      <c r="AA17" s="47" t="s">
        <v>198</v>
      </c>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269</v>
      </c>
      <c r="C18" s="47" t="s">
        <v>270</v>
      </c>
      <c r="D18" s="47"/>
      <c r="E18" s="47"/>
      <c r="F18" s="47" t="s">
        <v>249</v>
      </c>
      <c r="G18" s="47"/>
      <c r="H18" s="47"/>
      <c r="I18" s="47"/>
      <c r="J18" s="47" t="s">
        <v>249</v>
      </c>
      <c r="K18" s="47"/>
      <c r="L18" s="47"/>
      <c r="M18" s="47"/>
      <c r="N18" s="47"/>
      <c r="O18" s="47" t="s">
        <v>249</v>
      </c>
      <c r="P18" s="47" t="s">
        <v>249</v>
      </c>
      <c r="Q18" s="47"/>
      <c r="R18" s="47"/>
      <c r="S18" s="47"/>
      <c r="T18" s="47"/>
      <c r="U18" s="47">
        <v>3</v>
      </c>
      <c r="V18" s="49" t="s">
        <v>148</v>
      </c>
      <c r="W18" s="47" t="s">
        <v>149</v>
      </c>
      <c r="X18" s="49" t="s">
        <v>191</v>
      </c>
      <c r="Y18" s="47" t="s">
        <v>192</v>
      </c>
      <c r="Z18" s="49" t="s">
        <v>202</v>
      </c>
      <c r="AA18" s="47" t="s">
        <v>203</v>
      </c>
      <c r="AB18" s="49" t="s">
        <v>139</v>
      </c>
      <c r="AC18" s="47"/>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271</v>
      </c>
      <c r="C19" s="47" t="s">
        <v>272</v>
      </c>
      <c r="D19" s="47"/>
      <c r="E19" s="47"/>
      <c r="F19" s="47" t="s">
        <v>249</v>
      </c>
      <c r="G19" s="47"/>
      <c r="H19" s="47"/>
      <c r="I19" s="47" t="s">
        <v>249</v>
      </c>
      <c r="J19" s="47" t="s">
        <v>249</v>
      </c>
      <c r="K19" s="47"/>
      <c r="L19" s="47"/>
      <c r="M19" s="47" t="s">
        <v>249</v>
      </c>
      <c r="N19" s="47"/>
      <c r="O19" s="47"/>
      <c r="P19" s="47"/>
      <c r="Q19" s="47"/>
      <c r="R19" s="47"/>
      <c r="S19" s="47"/>
      <c r="T19" s="47"/>
      <c r="U19" s="47">
        <v>4</v>
      </c>
      <c r="V19" s="49" t="s">
        <v>154</v>
      </c>
      <c r="W19" s="47" t="s">
        <v>273</v>
      </c>
      <c r="X19" s="49" t="s">
        <v>171</v>
      </c>
      <c r="Y19" s="47" t="s">
        <v>172</v>
      </c>
      <c r="Z19" s="49" t="s">
        <v>185</v>
      </c>
      <c r="AA19" s="47" t="s">
        <v>186</v>
      </c>
      <c r="AB19" s="49" t="s">
        <v>214</v>
      </c>
      <c r="AC19" s="47" t="s">
        <v>215</v>
      </c>
      <c r="AD19" s="49" t="s">
        <v>139</v>
      </c>
      <c r="AE19" s="47"/>
      <c r="AF19" s="49" t="s">
        <v>139</v>
      </c>
      <c r="AG19" s="47"/>
      <c r="AH19" s="49" t="s">
        <v>139</v>
      </c>
      <c r="AI19" s="47"/>
      <c r="AJ19" s="49" t="s">
        <v>139</v>
      </c>
      <c r="AK19" s="47"/>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t="s">
        <v>126</v>
      </c>
      <c r="B20" s="49" t="s">
        <v>274</v>
      </c>
      <c r="C20" s="47" t="s">
        <v>275</v>
      </c>
      <c r="D20" s="47"/>
      <c r="E20" s="47"/>
      <c r="F20" s="47" t="s">
        <v>249</v>
      </c>
      <c r="G20" s="47"/>
      <c r="H20" s="47"/>
      <c r="I20" s="47" t="s">
        <v>249</v>
      </c>
      <c r="J20" s="47" t="s">
        <v>249</v>
      </c>
      <c r="K20" s="47" t="s">
        <v>249</v>
      </c>
      <c r="L20" s="47"/>
      <c r="M20" s="47" t="s">
        <v>249</v>
      </c>
      <c r="N20" s="47"/>
      <c r="O20" s="47"/>
      <c r="P20" s="47"/>
      <c r="Q20" s="47"/>
      <c r="R20" s="47"/>
      <c r="S20" s="47"/>
      <c r="T20" s="47"/>
      <c r="U20" s="47">
        <v>4</v>
      </c>
      <c r="V20" s="49" t="s">
        <v>146</v>
      </c>
      <c r="W20" s="47" t="s">
        <v>147</v>
      </c>
      <c r="X20" s="49" t="s">
        <v>216</v>
      </c>
      <c r="Y20" s="47" t="s">
        <v>217</v>
      </c>
      <c r="Z20" s="49" t="s">
        <v>197</v>
      </c>
      <c r="AA20" s="47" t="s">
        <v>198</v>
      </c>
      <c r="AB20" s="49" t="s">
        <v>218</v>
      </c>
      <c r="AC20" s="47" t="s">
        <v>219</v>
      </c>
      <c r="AD20" s="49" t="s">
        <v>139</v>
      </c>
      <c r="AE20" s="47"/>
      <c r="AF20" s="49" t="s">
        <v>139</v>
      </c>
      <c r="AG20" s="47"/>
      <c r="AH20" s="49" t="s">
        <v>139</v>
      </c>
      <c r="AI20" s="47"/>
      <c r="AJ20" s="49" t="s">
        <v>139</v>
      </c>
      <c r="AK20" s="47"/>
      <c r="AL20" s="49" t="s">
        <v>139</v>
      </c>
      <c r="AM20" s="47"/>
      <c r="AN20" s="49" t="s">
        <v>139</v>
      </c>
      <c r="AO20" s="47"/>
      <c r="AP20" s="49" t="s">
        <v>139</v>
      </c>
      <c r="AQ20" s="47"/>
      <c r="AR20" s="49" t="s">
        <v>139</v>
      </c>
      <c r="AS20" s="47"/>
      <c r="AT20" s="49" t="s">
        <v>139</v>
      </c>
      <c r="AU20" s="47"/>
      <c r="AV20" s="49" t="s">
        <v>139</v>
      </c>
      <c r="AW20" s="47"/>
      <c r="AX20" s="49" t="s">
        <v>139</v>
      </c>
      <c r="AY20" s="47"/>
      <c r="AZ20" s="49" t="s">
        <v>139</v>
      </c>
      <c r="BA20" s="47"/>
      <c r="BB20" s="49" t="s">
        <v>139</v>
      </c>
      <c r="BC20" s="47"/>
      <c r="BD20" s="49" t="s">
        <v>139</v>
      </c>
      <c r="BE20" s="47"/>
      <c r="BF20" s="49" t="s">
        <v>139</v>
      </c>
      <c r="BG20" s="47"/>
      <c r="BH20" s="49" t="s">
        <v>139</v>
      </c>
      <c r="BI20" s="47"/>
      <c r="BJ20" s="49" t="s">
        <v>139</v>
      </c>
      <c r="BK20" s="47"/>
      <c r="BL20" s="49" t="s">
        <v>139</v>
      </c>
      <c r="BM20" s="47"/>
      <c r="BN20" s="49" t="s">
        <v>139</v>
      </c>
      <c r="BO20" s="47"/>
      <c r="BP20" s="49" t="s">
        <v>139</v>
      </c>
      <c r="BQ20" s="47"/>
      <c r="BR20" s="49" t="s">
        <v>139</v>
      </c>
      <c r="BS20" s="47"/>
      <c r="BT20" s="49" t="s">
        <v>139</v>
      </c>
      <c r="BU20" s="47"/>
      <c r="BV20" s="49" t="s">
        <v>139</v>
      </c>
      <c r="BW20" s="47"/>
      <c r="BX20" s="49" t="s">
        <v>139</v>
      </c>
      <c r="BY20" s="47"/>
      <c r="BZ20" s="49" t="s">
        <v>139</v>
      </c>
      <c r="CA20" s="47"/>
      <c r="CB20" s="49" t="s">
        <v>139</v>
      </c>
      <c r="CC20" s="47"/>
      <c r="CD20" s="135" t="s">
        <v>139</v>
      </c>
    </row>
    <row r="21" spans="1:82" ht="13.5" customHeight="1">
      <c r="A21" s="47" t="s">
        <v>126</v>
      </c>
      <c r="B21" s="49" t="s">
        <v>277</v>
      </c>
      <c r="C21" s="47" t="s">
        <v>278</v>
      </c>
      <c r="D21" s="47"/>
      <c r="E21" s="47"/>
      <c r="F21" s="47" t="s">
        <v>249</v>
      </c>
      <c r="G21" s="47"/>
      <c r="H21" s="47"/>
      <c r="I21" s="47"/>
      <c r="J21" s="47"/>
      <c r="K21" s="47"/>
      <c r="L21" s="47"/>
      <c r="M21" s="47" t="s">
        <v>249</v>
      </c>
      <c r="N21" s="47"/>
      <c r="O21" s="47"/>
      <c r="P21" s="47"/>
      <c r="Q21" s="47"/>
      <c r="R21" s="47"/>
      <c r="S21" s="47"/>
      <c r="T21" s="47"/>
      <c r="U21" s="47">
        <v>2</v>
      </c>
      <c r="V21" s="49" t="s">
        <v>181</v>
      </c>
      <c r="W21" s="47" t="s">
        <v>182</v>
      </c>
      <c r="X21" s="49" t="s">
        <v>208</v>
      </c>
      <c r="Y21" s="47" t="s">
        <v>209</v>
      </c>
      <c r="Z21" s="49" t="s">
        <v>139</v>
      </c>
      <c r="AA21" s="47"/>
      <c r="AB21" s="49" t="s">
        <v>139</v>
      </c>
      <c r="AC21" s="47"/>
      <c r="AD21" s="49" t="s">
        <v>139</v>
      </c>
      <c r="AE21" s="47"/>
      <c r="AF21" s="49" t="s">
        <v>139</v>
      </c>
      <c r="AG21" s="47"/>
      <c r="AH21" s="49" t="s">
        <v>139</v>
      </c>
      <c r="AI21" s="47"/>
      <c r="AJ21" s="49" t="s">
        <v>139</v>
      </c>
      <c r="AK21" s="47"/>
      <c r="AL21" s="49" t="s">
        <v>139</v>
      </c>
      <c r="AM21" s="47"/>
      <c r="AN21" s="49" t="s">
        <v>139</v>
      </c>
      <c r="AO21" s="47"/>
      <c r="AP21" s="49" t="s">
        <v>139</v>
      </c>
      <c r="AQ21" s="47"/>
      <c r="AR21" s="49" t="s">
        <v>139</v>
      </c>
      <c r="AS21" s="47"/>
      <c r="AT21" s="49" t="s">
        <v>139</v>
      </c>
      <c r="AU21" s="47"/>
      <c r="AV21" s="49" t="s">
        <v>139</v>
      </c>
      <c r="AW21" s="47"/>
      <c r="AX21" s="49" t="s">
        <v>139</v>
      </c>
      <c r="AY21" s="47"/>
      <c r="AZ21" s="49" t="s">
        <v>139</v>
      </c>
      <c r="BA21" s="47"/>
      <c r="BB21" s="49" t="s">
        <v>139</v>
      </c>
      <c r="BC21" s="47"/>
      <c r="BD21" s="49" t="s">
        <v>139</v>
      </c>
      <c r="BE21" s="47"/>
      <c r="BF21" s="49" t="s">
        <v>139</v>
      </c>
      <c r="BG21" s="47"/>
      <c r="BH21" s="49" t="s">
        <v>139</v>
      </c>
      <c r="BI21" s="47"/>
      <c r="BJ21" s="49" t="s">
        <v>139</v>
      </c>
      <c r="BK21" s="47"/>
      <c r="BL21" s="49" t="s">
        <v>139</v>
      </c>
      <c r="BM21" s="47"/>
      <c r="BN21" s="49" t="s">
        <v>139</v>
      </c>
      <c r="BO21" s="47"/>
      <c r="BP21" s="49" t="s">
        <v>139</v>
      </c>
      <c r="BQ21" s="47"/>
      <c r="BR21" s="49" t="s">
        <v>139</v>
      </c>
      <c r="BS21" s="47"/>
      <c r="BT21" s="49" t="s">
        <v>139</v>
      </c>
      <c r="BU21" s="47"/>
      <c r="BV21" s="49" t="s">
        <v>139</v>
      </c>
      <c r="BW21" s="47"/>
      <c r="BX21" s="49" t="s">
        <v>139</v>
      </c>
      <c r="BY21" s="47"/>
      <c r="BZ21" s="49" t="s">
        <v>139</v>
      </c>
      <c r="CA21" s="47"/>
      <c r="CB21" s="49" t="s">
        <v>139</v>
      </c>
      <c r="CC21" s="47"/>
      <c r="CD21" s="135" t="s">
        <v>139</v>
      </c>
    </row>
    <row r="22" spans="1:82" ht="13.5" customHeight="1">
      <c r="A22" s="47" t="s">
        <v>126</v>
      </c>
      <c r="B22" s="49" t="s">
        <v>279</v>
      </c>
      <c r="C22" s="47" t="s">
        <v>280</v>
      </c>
      <c r="D22" s="47"/>
      <c r="E22" s="47" t="s">
        <v>249</v>
      </c>
      <c r="F22" s="47" t="s">
        <v>249</v>
      </c>
      <c r="G22" s="47"/>
      <c r="H22" s="47"/>
      <c r="I22" s="47" t="s">
        <v>249</v>
      </c>
      <c r="J22" s="47" t="s">
        <v>249</v>
      </c>
      <c r="K22" s="47"/>
      <c r="L22" s="47"/>
      <c r="M22" s="47" t="s">
        <v>249</v>
      </c>
      <c r="N22" s="47"/>
      <c r="O22" s="47"/>
      <c r="P22" s="47"/>
      <c r="Q22" s="47"/>
      <c r="R22" s="47"/>
      <c r="S22" s="47"/>
      <c r="T22" s="47"/>
      <c r="U22" s="47">
        <v>2</v>
      </c>
      <c r="V22" s="49" t="s">
        <v>165</v>
      </c>
      <c r="W22" s="47" t="s">
        <v>166</v>
      </c>
      <c r="X22" s="49" t="s">
        <v>167</v>
      </c>
      <c r="Y22" s="47" t="s">
        <v>168</v>
      </c>
      <c r="Z22" s="49" t="s">
        <v>139</v>
      </c>
      <c r="AA22" s="47"/>
      <c r="AB22" s="49" t="s">
        <v>139</v>
      </c>
      <c r="AC22" s="47"/>
      <c r="AD22" s="49" t="s">
        <v>139</v>
      </c>
      <c r="AE22" s="47"/>
      <c r="AF22" s="49" t="s">
        <v>139</v>
      </c>
      <c r="AG22" s="47"/>
      <c r="AH22" s="49" t="s">
        <v>139</v>
      </c>
      <c r="AI22" s="47"/>
      <c r="AJ22" s="49" t="s">
        <v>139</v>
      </c>
      <c r="AK22" s="47"/>
      <c r="AL22" s="49" t="s">
        <v>139</v>
      </c>
      <c r="AM22" s="47"/>
      <c r="AN22" s="49" t="s">
        <v>139</v>
      </c>
      <c r="AO22" s="47"/>
      <c r="AP22" s="49" t="s">
        <v>139</v>
      </c>
      <c r="AQ22" s="47"/>
      <c r="AR22" s="49" t="s">
        <v>139</v>
      </c>
      <c r="AS22" s="47"/>
      <c r="AT22" s="49" t="s">
        <v>139</v>
      </c>
      <c r="AU22" s="47"/>
      <c r="AV22" s="49" t="s">
        <v>139</v>
      </c>
      <c r="AW22" s="47"/>
      <c r="AX22" s="49" t="s">
        <v>139</v>
      </c>
      <c r="AY22" s="47"/>
      <c r="AZ22" s="49" t="s">
        <v>139</v>
      </c>
      <c r="BA22" s="47"/>
      <c r="BB22" s="49" t="s">
        <v>139</v>
      </c>
      <c r="BC22" s="47"/>
      <c r="BD22" s="49" t="s">
        <v>139</v>
      </c>
      <c r="BE22" s="47"/>
      <c r="BF22" s="49" t="s">
        <v>139</v>
      </c>
      <c r="BG22" s="47"/>
      <c r="BH22" s="49" t="s">
        <v>139</v>
      </c>
      <c r="BI22" s="47"/>
      <c r="BJ22" s="49" t="s">
        <v>139</v>
      </c>
      <c r="BK22" s="47"/>
      <c r="BL22" s="49" t="s">
        <v>139</v>
      </c>
      <c r="BM22" s="47"/>
      <c r="BN22" s="49" t="s">
        <v>139</v>
      </c>
      <c r="BO22" s="47"/>
      <c r="BP22" s="49" t="s">
        <v>139</v>
      </c>
      <c r="BQ22" s="47"/>
      <c r="BR22" s="49" t="s">
        <v>139</v>
      </c>
      <c r="BS22" s="47"/>
      <c r="BT22" s="49" t="s">
        <v>139</v>
      </c>
      <c r="BU22" s="47"/>
      <c r="BV22" s="49" t="s">
        <v>139</v>
      </c>
      <c r="BW22" s="47"/>
      <c r="BX22" s="49" t="s">
        <v>139</v>
      </c>
      <c r="BY22" s="47"/>
      <c r="BZ22" s="49" t="s">
        <v>139</v>
      </c>
      <c r="CA22" s="47"/>
      <c r="CB22" s="49" t="s">
        <v>139</v>
      </c>
      <c r="CC22" s="47"/>
      <c r="CD22" s="135" t="s">
        <v>139</v>
      </c>
    </row>
    <row r="23" spans="1:82" ht="13.5" customHeight="1">
      <c r="A23" s="47" t="s">
        <v>126</v>
      </c>
      <c r="B23" s="49" t="s">
        <v>281</v>
      </c>
      <c r="C23" s="47" t="s">
        <v>282</v>
      </c>
      <c r="D23" s="47"/>
      <c r="E23" s="47" t="s">
        <v>249</v>
      </c>
      <c r="F23" s="47" t="s">
        <v>249</v>
      </c>
      <c r="G23" s="47" t="s">
        <v>249</v>
      </c>
      <c r="H23" s="47" t="s">
        <v>249</v>
      </c>
      <c r="I23" s="47"/>
      <c r="J23" s="47" t="s">
        <v>249</v>
      </c>
      <c r="K23" s="47"/>
      <c r="L23" s="47" t="s">
        <v>249</v>
      </c>
      <c r="M23" s="47"/>
      <c r="N23" s="47"/>
      <c r="O23" s="47" t="s">
        <v>249</v>
      </c>
      <c r="P23" s="47"/>
      <c r="Q23" s="47" t="s">
        <v>249</v>
      </c>
      <c r="R23" s="47"/>
      <c r="S23" s="47"/>
      <c r="T23" s="47" t="s">
        <v>249</v>
      </c>
      <c r="U23" s="47">
        <v>3</v>
      </c>
      <c r="V23" s="49" t="s">
        <v>152</v>
      </c>
      <c r="W23" s="47" t="s">
        <v>153</v>
      </c>
      <c r="X23" s="49" t="s">
        <v>238</v>
      </c>
      <c r="Y23" s="47" t="s">
        <v>239</v>
      </c>
      <c r="Z23" s="49" t="s">
        <v>154</v>
      </c>
      <c r="AA23" s="47" t="s">
        <v>155</v>
      </c>
      <c r="AB23" s="49" t="s">
        <v>139</v>
      </c>
      <c r="AC23" s="47"/>
      <c r="AD23" s="49" t="s">
        <v>139</v>
      </c>
      <c r="AE23" s="47"/>
      <c r="AF23" s="49" t="s">
        <v>139</v>
      </c>
      <c r="AG23" s="47"/>
      <c r="AH23" s="49" t="s">
        <v>139</v>
      </c>
      <c r="AI23" s="47"/>
      <c r="AJ23" s="49" t="s">
        <v>139</v>
      </c>
      <c r="AK23" s="47"/>
      <c r="AL23" s="49" t="s">
        <v>139</v>
      </c>
      <c r="AM23" s="47"/>
      <c r="AN23" s="49" t="s">
        <v>139</v>
      </c>
      <c r="AO23" s="47"/>
      <c r="AP23" s="49" t="s">
        <v>139</v>
      </c>
      <c r="AQ23" s="47"/>
      <c r="AR23" s="49" t="s">
        <v>139</v>
      </c>
      <c r="AS23" s="47"/>
      <c r="AT23" s="49" t="s">
        <v>139</v>
      </c>
      <c r="AU23" s="47"/>
      <c r="AV23" s="49" t="s">
        <v>139</v>
      </c>
      <c r="AW23" s="47"/>
      <c r="AX23" s="49" t="s">
        <v>139</v>
      </c>
      <c r="AY23" s="47"/>
      <c r="AZ23" s="49" t="s">
        <v>139</v>
      </c>
      <c r="BA23" s="47"/>
      <c r="BB23" s="49" t="s">
        <v>139</v>
      </c>
      <c r="BC23" s="47"/>
      <c r="BD23" s="49" t="s">
        <v>139</v>
      </c>
      <c r="BE23" s="47"/>
      <c r="BF23" s="49" t="s">
        <v>139</v>
      </c>
      <c r="BG23" s="47"/>
      <c r="BH23" s="49" t="s">
        <v>139</v>
      </c>
      <c r="BI23" s="47"/>
      <c r="BJ23" s="49" t="s">
        <v>139</v>
      </c>
      <c r="BK23" s="47"/>
      <c r="BL23" s="49" t="s">
        <v>139</v>
      </c>
      <c r="BM23" s="47"/>
      <c r="BN23" s="49" t="s">
        <v>139</v>
      </c>
      <c r="BO23" s="47"/>
      <c r="BP23" s="49" t="s">
        <v>139</v>
      </c>
      <c r="BQ23" s="47"/>
      <c r="BR23" s="49" t="s">
        <v>139</v>
      </c>
      <c r="BS23" s="47"/>
      <c r="BT23" s="49" t="s">
        <v>139</v>
      </c>
      <c r="BU23" s="47"/>
      <c r="BV23" s="49" t="s">
        <v>139</v>
      </c>
      <c r="BW23" s="47"/>
      <c r="BX23" s="49" t="s">
        <v>139</v>
      </c>
      <c r="BY23" s="47"/>
      <c r="BZ23" s="49" t="s">
        <v>139</v>
      </c>
      <c r="CA23" s="47"/>
      <c r="CB23" s="49" t="s">
        <v>139</v>
      </c>
      <c r="CC23" s="47"/>
      <c r="CD23" s="135" t="s">
        <v>139</v>
      </c>
    </row>
    <row r="24" spans="1:82" ht="13.5" customHeight="1">
      <c r="A24" s="47" t="s">
        <v>126</v>
      </c>
      <c r="B24" s="49" t="s">
        <v>283</v>
      </c>
      <c r="C24" s="47" t="s">
        <v>284</v>
      </c>
      <c r="D24" s="47"/>
      <c r="E24" s="47"/>
      <c r="F24" s="47" t="s">
        <v>249</v>
      </c>
      <c r="G24" s="47"/>
      <c r="H24" s="47"/>
      <c r="I24" s="47"/>
      <c r="J24" s="47"/>
      <c r="K24" s="47"/>
      <c r="L24" s="47"/>
      <c r="M24" s="47" t="s">
        <v>249</v>
      </c>
      <c r="N24" s="47"/>
      <c r="O24" s="47"/>
      <c r="P24" s="47"/>
      <c r="Q24" s="47"/>
      <c r="R24" s="47"/>
      <c r="S24" s="47"/>
      <c r="T24" s="47"/>
      <c r="U24" s="47">
        <v>2</v>
      </c>
      <c r="V24" s="49" t="s">
        <v>179</v>
      </c>
      <c r="W24" s="47" t="s">
        <v>180</v>
      </c>
      <c r="X24" s="49" t="s">
        <v>226</v>
      </c>
      <c r="Y24" s="47" t="s">
        <v>227</v>
      </c>
      <c r="Z24" s="49" t="s">
        <v>139</v>
      </c>
      <c r="AA24" s="47"/>
      <c r="AB24" s="49" t="s">
        <v>139</v>
      </c>
      <c r="AC24" s="47"/>
      <c r="AD24" s="49" t="s">
        <v>139</v>
      </c>
      <c r="AE24" s="47"/>
      <c r="AF24" s="49" t="s">
        <v>139</v>
      </c>
      <c r="AG24" s="47"/>
      <c r="AH24" s="49" t="s">
        <v>139</v>
      </c>
      <c r="AI24" s="47"/>
      <c r="AJ24" s="49" t="s">
        <v>139</v>
      </c>
      <c r="AK24" s="47"/>
      <c r="AL24" s="49" t="s">
        <v>139</v>
      </c>
      <c r="AM24" s="47"/>
      <c r="AN24" s="49" t="s">
        <v>139</v>
      </c>
      <c r="AO24" s="47"/>
      <c r="AP24" s="49" t="s">
        <v>139</v>
      </c>
      <c r="AQ24" s="47"/>
      <c r="AR24" s="49" t="s">
        <v>139</v>
      </c>
      <c r="AS24" s="47"/>
      <c r="AT24" s="49" t="s">
        <v>139</v>
      </c>
      <c r="AU24" s="47"/>
      <c r="AV24" s="49" t="s">
        <v>139</v>
      </c>
      <c r="AW24" s="47"/>
      <c r="AX24" s="49" t="s">
        <v>139</v>
      </c>
      <c r="AY24" s="47"/>
      <c r="AZ24" s="49" t="s">
        <v>139</v>
      </c>
      <c r="BA24" s="47"/>
      <c r="BB24" s="49" t="s">
        <v>139</v>
      </c>
      <c r="BC24" s="47"/>
      <c r="BD24" s="49" t="s">
        <v>139</v>
      </c>
      <c r="BE24" s="47"/>
      <c r="BF24" s="49" t="s">
        <v>139</v>
      </c>
      <c r="BG24" s="47"/>
      <c r="BH24" s="49" t="s">
        <v>139</v>
      </c>
      <c r="BI24" s="47"/>
      <c r="BJ24" s="49" t="s">
        <v>139</v>
      </c>
      <c r="BK24" s="47"/>
      <c r="BL24" s="49" t="s">
        <v>139</v>
      </c>
      <c r="BM24" s="47"/>
      <c r="BN24" s="49" t="s">
        <v>139</v>
      </c>
      <c r="BO24" s="47"/>
      <c r="BP24" s="49" t="s">
        <v>139</v>
      </c>
      <c r="BQ24" s="47"/>
      <c r="BR24" s="49" t="s">
        <v>139</v>
      </c>
      <c r="BS24" s="47"/>
      <c r="BT24" s="49" t="s">
        <v>139</v>
      </c>
      <c r="BU24" s="47"/>
      <c r="BV24" s="49" t="s">
        <v>139</v>
      </c>
      <c r="BW24" s="47"/>
      <c r="BX24" s="49" t="s">
        <v>139</v>
      </c>
      <c r="BY24" s="47"/>
      <c r="BZ24" s="49" t="s">
        <v>139</v>
      </c>
      <c r="CA24" s="47"/>
      <c r="CB24" s="49" t="s">
        <v>139</v>
      </c>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139</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139</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139</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139</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24">
    <sortCondition ref="A8:A24"/>
    <sortCondition ref="B8:B24"/>
    <sortCondition ref="C8:C2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23" man="1"/>
    <brk id="41" min="1" max="23" man="1"/>
    <brk id="51" min="1" max="23" man="1"/>
    <brk id="61" min="1" max="23" man="1"/>
    <brk id="71" min="1"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茨城県</v>
      </c>
      <c r="B7" s="51" t="str">
        <f>組合状況!B7</f>
        <v>08000</v>
      </c>
      <c r="C7" s="50" t="s">
        <v>52</v>
      </c>
      <c r="D7" s="52">
        <f>SUM(E7,+H7)</f>
        <v>530</v>
      </c>
      <c r="E7" s="52">
        <f>SUM(F7:G7)</f>
        <v>316</v>
      </c>
      <c r="F7" s="52">
        <f>SUM(F$8:F$207)</f>
        <v>290</v>
      </c>
      <c r="G7" s="52">
        <f>SUM(G$8:G$207)</f>
        <v>26</v>
      </c>
      <c r="H7" s="52">
        <f>SUM(I7:L7)</f>
        <v>214</v>
      </c>
      <c r="I7" s="52">
        <f>SUM(I$8:I$207)</f>
        <v>140</v>
      </c>
      <c r="J7" s="52">
        <f>SUM(J$8:J$207)</f>
        <v>60</v>
      </c>
      <c r="K7" s="52">
        <f>SUM(K$8:K$207)</f>
        <v>7</v>
      </c>
      <c r="L7" s="52">
        <f>SUM(L$8:L$207)</f>
        <v>7</v>
      </c>
      <c r="M7" s="52">
        <f>SUM(N7,+Q7)</f>
        <v>98</v>
      </c>
      <c r="N7" s="52">
        <f>SUM(O7:P7)</f>
        <v>87</v>
      </c>
      <c r="O7" s="52">
        <f>SUM(O$8:O$207)</f>
        <v>77</v>
      </c>
      <c r="P7" s="52">
        <f>SUM(P$8:P$207)</f>
        <v>10</v>
      </c>
      <c r="Q7" s="52">
        <f>SUM(R7:U7)</f>
        <v>11</v>
      </c>
      <c r="R7" s="52">
        <f>SUM(R$8:R$207)</f>
        <v>6</v>
      </c>
      <c r="S7" s="52">
        <f>SUM(S$8:S$207)</f>
        <v>3</v>
      </c>
      <c r="T7" s="52">
        <f>SUM(T$8:T$207)</f>
        <v>0</v>
      </c>
      <c r="U7" s="52">
        <f>SUM(U$8:U$207)</f>
        <v>2</v>
      </c>
      <c r="V7" s="52">
        <f t="shared" ref="V7:AD7" si="0">SUM(D7,+M7)</f>
        <v>628</v>
      </c>
      <c r="W7" s="52">
        <f t="shared" si="0"/>
        <v>403</v>
      </c>
      <c r="X7" s="52">
        <f t="shared" si="0"/>
        <v>367</v>
      </c>
      <c r="Y7" s="52">
        <f t="shared" si="0"/>
        <v>36</v>
      </c>
      <c r="Z7" s="52">
        <f t="shared" si="0"/>
        <v>225</v>
      </c>
      <c r="AA7" s="52">
        <f t="shared" si="0"/>
        <v>146</v>
      </c>
      <c r="AB7" s="52">
        <f t="shared" si="0"/>
        <v>63</v>
      </c>
      <c r="AC7" s="52">
        <f t="shared" si="0"/>
        <v>7</v>
      </c>
      <c r="AD7" s="52">
        <f t="shared" si="0"/>
        <v>9</v>
      </c>
    </row>
    <row r="8" spans="1:30" ht="13.5" customHeight="1">
      <c r="A8" s="45" t="s">
        <v>126</v>
      </c>
      <c r="B8" s="46" t="s">
        <v>136</v>
      </c>
      <c r="C8" s="47" t="s">
        <v>137</v>
      </c>
      <c r="D8" s="48">
        <f>SUM(E8,+H8)</f>
        <v>117</v>
      </c>
      <c r="E8" s="48">
        <f>SUM(F8:G8)</f>
        <v>26</v>
      </c>
      <c r="F8" s="48">
        <v>21</v>
      </c>
      <c r="G8" s="48">
        <v>5</v>
      </c>
      <c r="H8" s="48">
        <f>SUM(I8:L8)</f>
        <v>91</v>
      </c>
      <c r="I8" s="48">
        <v>91</v>
      </c>
      <c r="J8" s="48">
        <v>0</v>
      </c>
      <c r="K8" s="48">
        <v>0</v>
      </c>
      <c r="L8" s="48">
        <v>0</v>
      </c>
      <c r="M8" s="48">
        <f>SUM(N8,+Q8)</f>
        <v>20</v>
      </c>
      <c r="N8" s="48">
        <f>SUM(O8:P8)</f>
        <v>17</v>
      </c>
      <c r="O8" s="48">
        <v>13</v>
      </c>
      <c r="P8" s="48">
        <v>4</v>
      </c>
      <c r="Q8" s="48">
        <f>SUM(R8:U8)</f>
        <v>3</v>
      </c>
      <c r="R8" s="48">
        <v>0</v>
      </c>
      <c r="S8" s="48">
        <v>3</v>
      </c>
      <c r="T8" s="48">
        <v>0</v>
      </c>
      <c r="U8" s="48">
        <v>0</v>
      </c>
      <c r="V8" s="48">
        <f>SUM(D8,+M8)</f>
        <v>137</v>
      </c>
      <c r="W8" s="48">
        <f>SUM(E8,+N8)</f>
        <v>43</v>
      </c>
      <c r="X8" s="48">
        <f>SUM(F8,+O8)</f>
        <v>34</v>
      </c>
      <c r="Y8" s="48">
        <f>SUM(G8,+P8)</f>
        <v>9</v>
      </c>
      <c r="Z8" s="48">
        <f>SUM(H8,+Q8)</f>
        <v>94</v>
      </c>
      <c r="AA8" s="48">
        <f>SUM(I8,+R8)</f>
        <v>91</v>
      </c>
      <c r="AB8" s="48">
        <f>SUM(J8,+S8)</f>
        <v>3</v>
      </c>
      <c r="AC8" s="48">
        <f>SUM(K8,+T8)</f>
        <v>0</v>
      </c>
      <c r="AD8" s="48">
        <f>SUM(L8,+U8)</f>
        <v>0</v>
      </c>
    </row>
    <row r="9" spans="1:30" ht="13.5" customHeight="1">
      <c r="A9" s="45" t="s">
        <v>126</v>
      </c>
      <c r="B9" s="46" t="s">
        <v>140</v>
      </c>
      <c r="C9" s="47" t="s">
        <v>141</v>
      </c>
      <c r="D9" s="48">
        <f>SUM(E9,+H9)</f>
        <v>28</v>
      </c>
      <c r="E9" s="48">
        <f>SUM(F9:G9)</f>
        <v>20</v>
      </c>
      <c r="F9" s="48">
        <v>14</v>
      </c>
      <c r="G9" s="48">
        <v>6</v>
      </c>
      <c r="H9" s="48">
        <f>SUM(I9:L9)</f>
        <v>8</v>
      </c>
      <c r="I9" s="48">
        <v>8</v>
      </c>
      <c r="J9" s="48">
        <v>0</v>
      </c>
      <c r="K9" s="48">
        <v>0</v>
      </c>
      <c r="L9" s="48">
        <v>0</v>
      </c>
      <c r="M9" s="48">
        <f>SUM(N9,+Q9)</f>
        <v>5</v>
      </c>
      <c r="N9" s="48">
        <f>SUM(O9:P9)</f>
        <v>5</v>
      </c>
      <c r="O9" s="48">
        <v>3</v>
      </c>
      <c r="P9" s="48">
        <v>2</v>
      </c>
      <c r="Q9" s="48">
        <f>SUM(R9:U9)</f>
        <v>0</v>
      </c>
      <c r="R9" s="48">
        <v>0</v>
      </c>
      <c r="S9" s="48">
        <v>0</v>
      </c>
      <c r="T9" s="48">
        <v>0</v>
      </c>
      <c r="U9" s="48">
        <v>0</v>
      </c>
      <c r="V9" s="48">
        <f>SUM(D9,+M9)</f>
        <v>33</v>
      </c>
      <c r="W9" s="48">
        <f>SUM(E9,+N9)</f>
        <v>25</v>
      </c>
      <c r="X9" s="48">
        <f>SUM(F9,+O9)</f>
        <v>17</v>
      </c>
      <c r="Y9" s="48">
        <f>SUM(G9,+P9)</f>
        <v>8</v>
      </c>
      <c r="Z9" s="48">
        <f>SUM(H9,+Q9)</f>
        <v>8</v>
      </c>
      <c r="AA9" s="48">
        <f>SUM(I9,+R9)</f>
        <v>8</v>
      </c>
      <c r="AB9" s="48">
        <f>SUM(J9,+S9)</f>
        <v>0</v>
      </c>
      <c r="AC9" s="48">
        <f>SUM(K9,+T9)</f>
        <v>0</v>
      </c>
      <c r="AD9" s="48">
        <f>SUM(L9,+U9)</f>
        <v>0</v>
      </c>
    </row>
    <row r="10" spans="1:30" ht="13.5" customHeight="1">
      <c r="A10" s="45" t="s">
        <v>126</v>
      </c>
      <c r="B10" s="46" t="s">
        <v>142</v>
      </c>
      <c r="C10" s="47" t="s">
        <v>143</v>
      </c>
      <c r="D10" s="48">
        <f>SUM(E10,+H10)</f>
        <v>25</v>
      </c>
      <c r="E10" s="48">
        <f>SUM(F10:G10)</f>
        <v>11</v>
      </c>
      <c r="F10" s="48">
        <v>11</v>
      </c>
      <c r="G10" s="48">
        <v>0</v>
      </c>
      <c r="H10" s="48">
        <f>SUM(I10:L10)</f>
        <v>14</v>
      </c>
      <c r="I10" s="48">
        <v>4</v>
      </c>
      <c r="J10" s="48">
        <v>7</v>
      </c>
      <c r="K10" s="48">
        <v>3</v>
      </c>
      <c r="L10" s="48">
        <v>0</v>
      </c>
      <c r="M10" s="48">
        <f>SUM(N10,+Q10)</f>
        <v>8</v>
      </c>
      <c r="N10" s="48">
        <f>SUM(O10:P10)</f>
        <v>8</v>
      </c>
      <c r="O10" s="48">
        <v>6</v>
      </c>
      <c r="P10" s="48">
        <v>2</v>
      </c>
      <c r="Q10" s="48">
        <f>SUM(R10:U10)</f>
        <v>0</v>
      </c>
      <c r="R10" s="48">
        <v>0</v>
      </c>
      <c r="S10" s="48">
        <v>0</v>
      </c>
      <c r="T10" s="48">
        <v>0</v>
      </c>
      <c r="U10" s="48">
        <v>0</v>
      </c>
      <c r="V10" s="48">
        <f>SUM(D10,+M10)</f>
        <v>33</v>
      </c>
      <c r="W10" s="48">
        <f>SUM(E10,+N10)</f>
        <v>19</v>
      </c>
      <c r="X10" s="48">
        <f>SUM(F10,+O10)</f>
        <v>17</v>
      </c>
      <c r="Y10" s="48">
        <f>SUM(G10,+P10)</f>
        <v>2</v>
      </c>
      <c r="Z10" s="48">
        <f>SUM(H10,+Q10)</f>
        <v>14</v>
      </c>
      <c r="AA10" s="48">
        <f>SUM(I10,+R10)</f>
        <v>4</v>
      </c>
      <c r="AB10" s="48">
        <f>SUM(J10,+S10)</f>
        <v>7</v>
      </c>
      <c r="AC10" s="48">
        <f>SUM(K10,+T10)</f>
        <v>3</v>
      </c>
      <c r="AD10" s="48">
        <f>SUM(L10,+U10)</f>
        <v>0</v>
      </c>
    </row>
    <row r="11" spans="1:30" ht="13.5" customHeight="1">
      <c r="A11" s="45" t="s">
        <v>126</v>
      </c>
      <c r="B11" s="46" t="s">
        <v>144</v>
      </c>
      <c r="C11" s="47" t="s">
        <v>145</v>
      </c>
      <c r="D11" s="48">
        <f>SUM(E11,+H11)</f>
        <v>13</v>
      </c>
      <c r="E11" s="48">
        <f>SUM(F11:G11)</f>
        <v>13</v>
      </c>
      <c r="F11" s="48">
        <v>13</v>
      </c>
      <c r="G11" s="48">
        <v>0</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13</v>
      </c>
      <c r="W11" s="48">
        <f>SUM(E11,+N11)</f>
        <v>13</v>
      </c>
      <c r="X11" s="48">
        <f>SUM(F11,+O11)</f>
        <v>13</v>
      </c>
      <c r="Y11" s="48">
        <f>SUM(G11,+P11)</f>
        <v>0</v>
      </c>
      <c r="Z11" s="48">
        <f>SUM(H11,+Q11)</f>
        <v>0</v>
      </c>
      <c r="AA11" s="48">
        <f>SUM(I11,+R11)</f>
        <v>0</v>
      </c>
      <c r="AB11" s="48">
        <f>SUM(J11,+S11)</f>
        <v>0</v>
      </c>
      <c r="AC11" s="48">
        <f>SUM(K11,+T11)</f>
        <v>0</v>
      </c>
      <c r="AD11" s="48">
        <f>SUM(L11,+U11)</f>
        <v>0</v>
      </c>
    </row>
    <row r="12" spans="1:30" ht="13.5" customHeight="1">
      <c r="A12" s="45" t="s">
        <v>126</v>
      </c>
      <c r="B12" s="46" t="s">
        <v>146</v>
      </c>
      <c r="C12" s="47" t="s">
        <v>147</v>
      </c>
      <c r="D12" s="48">
        <f>SUM(E12,+H12)</f>
        <v>11</v>
      </c>
      <c r="E12" s="48">
        <f>SUM(F12:G12)</f>
        <v>11</v>
      </c>
      <c r="F12" s="48">
        <v>11</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12</v>
      </c>
      <c r="W12" s="48">
        <f>SUM(E12,+N12)</f>
        <v>12</v>
      </c>
      <c r="X12" s="48">
        <f>SUM(F12,+O12)</f>
        <v>12</v>
      </c>
      <c r="Y12" s="48">
        <f>SUM(G12,+P12)</f>
        <v>0</v>
      </c>
      <c r="Z12" s="48">
        <f>SUM(H12,+Q12)</f>
        <v>0</v>
      </c>
      <c r="AA12" s="48">
        <f>SUM(I12,+R12)</f>
        <v>0</v>
      </c>
      <c r="AB12" s="48">
        <f>SUM(J12,+S12)</f>
        <v>0</v>
      </c>
      <c r="AC12" s="48">
        <f>SUM(K12,+T12)</f>
        <v>0</v>
      </c>
      <c r="AD12" s="48">
        <f>SUM(L12,+U12)</f>
        <v>0</v>
      </c>
    </row>
    <row r="13" spans="1:30" ht="13.5" customHeight="1">
      <c r="A13" s="45" t="s">
        <v>126</v>
      </c>
      <c r="B13" s="46" t="s">
        <v>148</v>
      </c>
      <c r="C13" s="47" t="s">
        <v>149</v>
      </c>
      <c r="D13" s="48">
        <f>SUM(E13,+H13)</f>
        <v>6</v>
      </c>
      <c r="E13" s="48">
        <f>SUM(F13:G13)</f>
        <v>4</v>
      </c>
      <c r="F13" s="48">
        <v>4</v>
      </c>
      <c r="G13" s="48">
        <v>0</v>
      </c>
      <c r="H13" s="48">
        <f>SUM(I13:L13)</f>
        <v>2</v>
      </c>
      <c r="I13" s="48">
        <v>2</v>
      </c>
      <c r="J13" s="48">
        <v>0</v>
      </c>
      <c r="K13" s="48">
        <v>0</v>
      </c>
      <c r="L13" s="48">
        <v>0</v>
      </c>
      <c r="M13" s="48">
        <f>SUM(N13,+Q13)</f>
        <v>1</v>
      </c>
      <c r="N13" s="48">
        <f>SUM(O13:P13)</f>
        <v>1</v>
      </c>
      <c r="O13" s="48">
        <v>1</v>
      </c>
      <c r="P13" s="48">
        <v>0</v>
      </c>
      <c r="Q13" s="48">
        <f>SUM(R13:U13)</f>
        <v>0</v>
      </c>
      <c r="R13" s="48">
        <v>0</v>
      </c>
      <c r="S13" s="48">
        <v>0</v>
      </c>
      <c r="T13" s="48">
        <v>0</v>
      </c>
      <c r="U13" s="48">
        <v>0</v>
      </c>
      <c r="V13" s="48">
        <f>SUM(D13,+M13)</f>
        <v>7</v>
      </c>
      <c r="W13" s="48">
        <f>SUM(E13,+N13)</f>
        <v>5</v>
      </c>
      <c r="X13" s="48">
        <f>SUM(F13,+O13)</f>
        <v>5</v>
      </c>
      <c r="Y13" s="48">
        <f>SUM(G13,+P13)</f>
        <v>0</v>
      </c>
      <c r="Z13" s="48">
        <f>SUM(H13,+Q13)</f>
        <v>2</v>
      </c>
      <c r="AA13" s="48">
        <f>SUM(I13,+R13)</f>
        <v>2</v>
      </c>
      <c r="AB13" s="48">
        <f>SUM(J13,+S13)</f>
        <v>0</v>
      </c>
      <c r="AC13" s="48">
        <f>SUM(K13,+T13)</f>
        <v>0</v>
      </c>
      <c r="AD13" s="48">
        <f>SUM(L13,+U13)</f>
        <v>0</v>
      </c>
    </row>
    <row r="14" spans="1:30" ht="13.5" customHeight="1">
      <c r="A14" s="45" t="s">
        <v>126</v>
      </c>
      <c r="B14" s="46" t="s">
        <v>150</v>
      </c>
      <c r="C14" s="47" t="s">
        <v>151</v>
      </c>
      <c r="D14" s="48">
        <f>SUM(E14,+H14)</f>
        <v>11</v>
      </c>
      <c r="E14" s="48">
        <f>SUM(F14:G14)</f>
        <v>4</v>
      </c>
      <c r="F14" s="48">
        <v>4</v>
      </c>
      <c r="G14" s="48">
        <v>0</v>
      </c>
      <c r="H14" s="48">
        <f>SUM(I14:L14)</f>
        <v>7</v>
      </c>
      <c r="I14" s="48">
        <v>3</v>
      </c>
      <c r="J14" s="48">
        <v>0</v>
      </c>
      <c r="K14" s="48">
        <v>0</v>
      </c>
      <c r="L14" s="48">
        <v>4</v>
      </c>
      <c r="M14" s="48">
        <f>SUM(N14,+Q14)</f>
        <v>5</v>
      </c>
      <c r="N14" s="48">
        <f>SUM(O14:P14)</f>
        <v>5</v>
      </c>
      <c r="O14" s="48">
        <v>5</v>
      </c>
      <c r="P14" s="48">
        <v>0</v>
      </c>
      <c r="Q14" s="48">
        <f>SUM(R14:U14)</f>
        <v>0</v>
      </c>
      <c r="R14" s="48">
        <v>0</v>
      </c>
      <c r="S14" s="48">
        <v>0</v>
      </c>
      <c r="T14" s="48">
        <v>0</v>
      </c>
      <c r="U14" s="48">
        <v>0</v>
      </c>
      <c r="V14" s="48">
        <f>SUM(D14,+M14)</f>
        <v>16</v>
      </c>
      <c r="W14" s="48">
        <f>SUM(E14,+N14)</f>
        <v>9</v>
      </c>
      <c r="X14" s="48">
        <f>SUM(F14,+O14)</f>
        <v>9</v>
      </c>
      <c r="Y14" s="48">
        <f>SUM(G14,+P14)</f>
        <v>0</v>
      </c>
      <c r="Z14" s="48">
        <f>SUM(H14,+Q14)</f>
        <v>7</v>
      </c>
      <c r="AA14" s="48">
        <f>SUM(I14,+R14)</f>
        <v>3</v>
      </c>
      <c r="AB14" s="48">
        <f>SUM(J14,+S14)</f>
        <v>0</v>
      </c>
      <c r="AC14" s="48">
        <f>SUM(K14,+T14)</f>
        <v>0</v>
      </c>
      <c r="AD14" s="48">
        <f>SUM(L14,+U14)</f>
        <v>4</v>
      </c>
    </row>
    <row r="15" spans="1:30" ht="13.5" customHeight="1">
      <c r="A15" s="45" t="s">
        <v>126</v>
      </c>
      <c r="B15" s="46" t="s">
        <v>152</v>
      </c>
      <c r="C15" s="47" t="s">
        <v>153</v>
      </c>
      <c r="D15" s="48">
        <f>SUM(E15,+H15)</f>
        <v>11</v>
      </c>
      <c r="E15" s="48">
        <f>SUM(F15:G15)</f>
        <v>3</v>
      </c>
      <c r="F15" s="48">
        <v>3</v>
      </c>
      <c r="G15" s="48">
        <v>0</v>
      </c>
      <c r="H15" s="48">
        <f>SUM(I15:L15)</f>
        <v>8</v>
      </c>
      <c r="I15" s="48">
        <v>6</v>
      </c>
      <c r="J15" s="48">
        <v>2</v>
      </c>
      <c r="K15" s="48">
        <v>0</v>
      </c>
      <c r="L15" s="48">
        <v>0</v>
      </c>
      <c r="M15" s="48">
        <f>SUM(N15,+Q15)</f>
        <v>0</v>
      </c>
      <c r="N15" s="48">
        <f>SUM(O15:P15)</f>
        <v>0</v>
      </c>
      <c r="O15" s="48">
        <v>0</v>
      </c>
      <c r="P15" s="48">
        <v>0</v>
      </c>
      <c r="Q15" s="48">
        <f>SUM(R15:U15)</f>
        <v>0</v>
      </c>
      <c r="R15" s="48">
        <v>0</v>
      </c>
      <c r="S15" s="48">
        <v>0</v>
      </c>
      <c r="T15" s="48">
        <v>0</v>
      </c>
      <c r="U15" s="48">
        <v>0</v>
      </c>
      <c r="V15" s="48">
        <f>SUM(D15,+M15)</f>
        <v>11</v>
      </c>
      <c r="W15" s="48">
        <f>SUM(E15,+N15)</f>
        <v>3</v>
      </c>
      <c r="X15" s="48">
        <f>SUM(F15,+O15)</f>
        <v>3</v>
      </c>
      <c r="Y15" s="48">
        <f>SUM(G15,+P15)</f>
        <v>0</v>
      </c>
      <c r="Z15" s="48">
        <f>SUM(H15,+Q15)</f>
        <v>8</v>
      </c>
      <c r="AA15" s="48">
        <f>SUM(I15,+R15)</f>
        <v>6</v>
      </c>
      <c r="AB15" s="48">
        <f>SUM(J15,+S15)</f>
        <v>2</v>
      </c>
      <c r="AC15" s="48">
        <f>SUM(K15,+T15)</f>
        <v>0</v>
      </c>
      <c r="AD15" s="48">
        <f>SUM(L15,+U15)</f>
        <v>0</v>
      </c>
    </row>
    <row r="16" spans="1:30" ht="13.5" customHeight="1">
      <c r="A16" s="45" t="s">
        <v>126</v>
      </c>
      <c r="B16" s="46" t="s">
        <v>154</v>
      </c>
      <c r="C16" s="47" t="s">
        <v>155</v>
      </c>
      <c r="D16" s="48">
        <f>SUM(E16,+H16)</f>
        <v>7</v>
      </c>
      <c r="E16" s="48">
        <f>SUM(F16:G16)</f>
        <v>6</v>
      </c>
      <c r="F16" s="48">
        <v>6</v>
      </c>
      <c r="G16" s="48">
        <v>0</v>
      </c>
      <c r="H16" s="48">
        <f>SUM(I16:L16)</f>
        <v>1</v>
      </c>
      <c r="I16" s="48">
        <v>1</v>
      </c>
      <c r="J16" s="48">
        <v>0</v>
      </c>
      <c r="K16" s="48">
        <v>0</v>
      </c>
      <c r="L16" s="48">
        <v>0</v>
      </c>
      <c r="M16" s="48">
        <f>SUM(N16,+Q16)</f>
        <v>0</v>
      </c>
      <c r="N16" s="48">
        <f>SUM(O16:P16)</f>
        <v>0</v>
      </c>
      <c r="O16" s="48">
        <v>0</v>
      </c>
      <c r="P16" s="48">
        <v>0</v>
      </c>
      <c r="Q16" s="48">
        <f>SUM(R16:U16)</f>
        <v>0</v>
      </c>
      <c r="R16" s="48">
        <v>0</v>
      </c>
      <c r="S16" s="48">
        <v>0</v>
      </c>
      <c r="T16" s="48">
        <v>0</v>
      </c>
      <c r="U16" s="48">
        <v>0</v>
      </c>
      <c r="V16" s="48">
        <f>SUM(D16,+M16)</f>
        <v>7</v>
      </c>
      <c r="W16" s="48">
        <f>SUM(E16,+N16)</f>
        <v>6</v>
      </c>
      <c r="X16" s="48">
        <f>SUM(F16,+O16)</f>
        <v>6</v>
      </c>
      <c r="Y16" s="48">
        <f>SUM(G16,+P16)</f>
        <v>0</v>
      </c>
      <c r="Z16" s="48">
        <f>SUM(H16,+Q16)</f>
        <v>1</v>
      </c>
      <c r="AA16" s="48">
        <f>SUM(I16,+R16)</f>
        <v>1</v>
      </c>
      <c r="AB16" s="48">
        <f>SUM(J16,+S16)</f>
        <v>0</v>
      </c>
      <c r="AC16" s="48">
        <f>SUM(K16,+T16)</f>
        <v>0</v>
      </c>
      <c r="AD16" s="48">
        <f>SUM(L16,+U16)</f>
        <v>0</v>
      </c>
    </row>
    <row r="17" spans="1:30" ht="13.5" customHeight="1">
      <c r="A17" s="45" t="s">
        <v>126</v>
      </c>
      <c r="B17" s="46" t="s">
        <v>163</v>
      </c>
      <c r="C17" s="47" t="s">
        <v>164</v>
      </c>
      <c r="D17" s="48">
        <f>SUM(E17,+H17)</f>
        <v>5</v>
      </c>
      <c r="E17" s="48">
        <f>SUM(F17:G17)</f>
        <v>3</v>
      </c>
      <c r="F17" s="48">
        <v>3</v>
      </c>
      <c r="G17" s="48">
        <v>0</v>
      </c>
      <c r="H17" s="48">
        <f>SUM(I17:L17)</f>
        <v>2</v>
      </c>
      <c r="I17" s="48">
        <v>0</v>
      </c>
      <c r="J17" s="48">
        <v>2</v>
      </c>
      <c r="K17" s="48">
        <v>0</v>
      </c>
      <c r="L17" s="48">
        <v>0</v>
      </c>
      <c r="M17" s="48">
        <f>SUM(N17,+Q17)</f>
        <v>1</v>
      </c>
      <c r="N17" s="48">
        <f>SUM(O17:P17)</f>
        <v>1</v>
      </c>
      <c r="O17" s="48">
        <v>1</v>
      </c>
      <c r="P17" s="48">
        <v>0</v>
      </c>
      <c r="Q17" s="48">
        <f>SUM(R17:U17)</f>
        <v>0</v>
      </c>
      <c r="R17" s="48">
        <v>0</v>
      </c>
      <c r="S17" s="48">
        <v>0</v>
      </c>
      <c r="T17" s="48">
        <v>0</v>
      </c>
      <c r="U17" s="48">
        <v>0</v>
      </c>
      <c r="V17" s="48">
        <f>SUM(D17,+M17)</f>
        <v>6</v>
      </c>
      <c r="W17" s="48">
        <f>SUM(E17,+N17)</f>
        <v>4</v>
      </c>
      <c r="X17" s="48">
        <f>SUM(F17,+O17)</f>
        <v>4</v>
      </c>
      <c r="Y17" s="48">
        <f>SUM(G17,+P17)</f>
        <v>0</v>
      </c>
      <c r="Z17" s="48">
        <f>SUM(H17,+Q17)</f>
        <v>2</v>
      </c>
      <c r="AA17" s="48">
        <f>SUM(I17,+R17)</f>
        <v>0</v>
      </c>
      <c r="AB17" s="48">
        <f>SUM(J17,+S17)</f>
        <v>2</v>
      </c>
      <c r="AC17" s="48">
        <f>SUM(K17,+T17)</f>
        <v>0</v>
      </c>
      <c r="AD17" s="48">
        <f>SUM(L17,+U17)</f>
        <v>0</v>
      </c>
    </row>
    <row r="18" spans="1:30" ht="13.5" customHeight="1">
      <c r="A18" s="45" t="s">
        <v>126</v>
      </c>
      <c r="B18" s="46" t="s">
        <v>165</v>
      </c>
      <c r="C18" s="47" t="s">
        <v>166</v>
      </c>
      <c r="D18" s="48">
        <f>SUM(E18,+H18)</f>
        <v>2</v>
      </c>
      <c r="E18" s="48">
        <f>SUM(F18:G18)</f>
        <v>2</v>
      </c>
      <c r="F18" s="48">
        <v>2</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167</v>
      </c>
      <c r="C19" s="47" t="s">
        <v>168</v>
      </c>
      <c r="D19" s="48">
        <f>SUM(E19,+H19)</f>
        <v>6</v>
      </c>
      <c r="E19" s="48">
        <f>SUM(F19:G19)</f>
        <v>6</v>
      </c>
      <c r="F19" s="48">
        <v>6</v>
      </c>
      <c r="G19" s="48">
        <v>0</v>
      </c>
      <c r="H19" s="48">
        <f>SUM(I19:L19)</f>
        <v>0</v>
      </c>
      <c r="I19" s="48">
        <v>0</v>
      </c>
      <c r="J19" s="48">
        <v>0</v>
      </c>
      <c r="K19" s="48">
        <v>0</v>
      </c>
      <c r="L19" s="48">
        <v>0</v>
      </c>
      <c r="M19" s="48">
        <f>SUM(N19,+Q19)</f>
        <v>2</v>
      </c>
      <c r="N19" s="48">
        <f>SUM(O19:P19)</f>
        <v>2</v>
      </c>
      <c r="O19" s="48">
        <v>2</v>
      </c>
      <c r="P19" s="48">
        <v>0</v>
      </c>
      <c r="Q19" s="48">
        <f>SUM(R19:U19)</f>
        <v>0</v>
      </c>
      <c r="R19" s="48">
        <v>0</v>
      </c>
      <c r="S19" s="48">
        <v>0</v>
      </c>
      <c r="T19" s="48">
        <v>0</v>
      </c>
      <c r="U19" s="48">
        <v>0</v>
      </c>
      <c r="V19" s="48">
        <f>SUM(D19,+M19)</f>
        <v>8</v>
      </c>
      <c r="W19" s="48">
        <f>SUM(E19,+N19)</f>
        <v>8</v>
      </c>
      <c r="X19" s="48">
        <f>SUM(F19,+O19)</f>
        <v>8</v>
      </c>
      <c r="Y19" s="48">
        <f>SUM(G19,+P19)</f>
        <v>0</v>
      </c>
      <c r="Z19" s="48">
        <f>SUM(H19,+Q19)</f>
        <v>0</v>
      </c>
      <c r="AA19" s="48">
        <f>SUM(I19,+R19)</f>
        <v>0</v>
      </c>
      <c r="AB19" s="48">
        <f>SUM(J19,+S19)</f>
        <v>0</v>
      </c>
      <c r="AC19" s="48">
        <f>SUM(K19,+T19)</f>
        <v>0</v>
      </c>
      <c r="AD19" s="48">
        <f>SUM(L19,+U19)</f>
        <v>0</v>
      </c>
    </row>
    <row r="20" spans="1:30" ht="13.5" customHeight="1">
      <c r="A20" s="45" t="s">
        <v>126</v>
      </c>
      <c r="B20" s="46" t="s">
        <v>169</v>
      </c>
      <c r="C20" s="47" t="s">
        <v>170</v>
      </c>
      <c r="D20" s="48">
        <f>SUM(E20,+H20)</f>
        <v>35</v>
      </c>
      <c r="E20" s="48">
        <f>SUM(F20:G20)</f>
        <v>17</v>
      </c>
      <c r="F20" s="48">
        <v>17</v>
      </c>
      <c r="G20" s="48">
        <v>0</v>
      </c>
      <c r="H20" s="48">
        <f>SUM(I20:L20)</f>
        <v>18</v>
      </c>
      <c r="I20" s="48">
        <v>0</v>
      </c>
      <c r="J20" s="48">
        <v>16</v>
      </c>
      <c r="K20" s="48">
        <v>2</v>
      </c>
      <c r="L20" s="48">
        <v>0</v>
      </c>
      <c r="M20" s="48">
        <f>SUM(N20,+Q20)</f>
        <v>4</v>
      </c>
      <c r="N20" s="48">
        <f>SUM(O20:P20)</f>
        <v>4</v>
      </c>
      <c r="O20" s="48">
        <v>4</v>
      </c>
      <c r="P20" s="48">
        <v>0</v>
      </c>
      <c r="Q20" s="48">
        <f>SUM(R20:U20)</f>
        <v>0</v>
      </c>
      <c r="R20" s="48">
        <v>0</v>
      </c>
      <c r="S20" s="48">
        <v>0</v>
      </c>
      <c r="T20" s="48">
        <v>0</v>
      </c>
      <c r="U20" s="48">
        <v>0</v>
      </c>
      <c r="V20" s="48">
        <f>SUM(D20,+M20)</f>
        <v>39</v>
      </c>
      <c r="W20" s="48">
        <f>SUM(E20,+N20)</f>
        <v>21</v>
      </c>
      <c r="X20" s="48">
        <f>SUM(F20,+O20)</f>
        <v>21</v>
      </c>
      <c r="Y20" s="48">
        <f>SUM(G20,+P20)</f>
        <v>0</v>
      </c>
      <c r="Z20" s="48">
        <f>SUM(H20,+Q20)</f>
        <v>18</v>
      </c>
      <c r="AA20" s="48">
        <f>SUM(I20,+R20)</f>
        <v>0</v>
      </c>
      <c r="AB20" s="48">
        <f>SUM(J20,+S20)</f>
        <v>16</v>
      </c>
      <c r="AC20" s="48">
        <f>SUM(K20,+T20)</f>
        <v>2</v>
      </c>
      <c r="AD20" s="48">
        <f>SUM(L20,+U20)</f>
        <v>0</v>
      </c>
    </row>
    <row r="21" spans="1:30" ht="13.5" customHeight="1">
      <c r="A21" s="45" t="s">
        <v>126</v>
      </c>
      <c r="B21" s="46" t="s">
        <v>171</v>
      </c>
      <c r="C21" s="47" t="s">
        <v>172</v>
      </c>
      <c r="D21" s="48">
        <f>SUM(E21,+H21)</f>
        <v>9</v>
      </c>
      <c r="E21" s="48">
        <f>SUM(F21:G21)</f>
        <v>7</v>
      </c>
      <c r="F21" s="48">
        <v>7</v>
      </c>
      <c r="G21" s="48">
        <v>0</v>
      </c>
      <c r="H21" s="48">
        <f>SUM(I21:L21)</f>
        <v>2</v>
      </c>
      <c r="I21" s="48">
        <v>2</v>
      </c>
      <c r="J21" s="48">
        <v>0</v>
      </c>
      <c r="K21" s="48">
        <v>0</v>
      </c>
      <c r="L21" s="48">
        <v>0</v>
      </c>
      <c r="M21" s="48">
        <f>SUM(N21,+Q21)</f>
        <v>3</v>
      </c>
      <c r="N21" s="48">
        <f>SUM(O21:P21)</f>
        <v>3</v>
      </c>
      <c r="O21" s="48">
        <v>3</v>
      </c>
      <c r="P21" s="48">
        <v>0</v>
      </c>
      <c r="Q21" s="48">
        <f>SUM(R21:U21)</f>
        <v>0</v>
      </c>
      <c r="R21" s="48">
        <v>0</v>
      </c>
      <c r="S21" s="48">
        <v>0</v>
      </c>
      <c r="T21" s="48">
        <v>0</v>
      </c>
      <c r="U21" s="48">
        <v>0</v>
      </c>
      <c r="V21" s="48">
        <f>SUM(D21,+M21)</f>
        <v>12</v>
      </c>
      <c r="W21" s="48">
        <f>SUM(E21,+N21)</f>
        <v>10</v>
      </c>
      <c r="X21" s="48">
        <f>SUM(F21,+O21)</f>
        <v>10</v>
      </c>
      <c r="Y21" s="48">
        <f>SUM(G21,+P21)</f>
        <v>0</v>
      </c>
      <c r="Z21" s="48">
        <f>SUM(H21,+Q21)</f>
        <v>2</v>
      </c>
      <c r="AA21" s="48">
        <f>SUM(I21,+R21)</f>
        <v>2</v>
      </c>
      <c r="AB21" s="48">
        <f>SUM(J21,+S21)</f>
        <v>0</v>
      </c>
      <c r="AC21" s="48">
        <f>SUM(K21,+T21)</f>
        <v>0</v>
      </c>
      <c r="AD21" s="48">
        <f>SUM(L21,+U21)</f>
        <v>0</v>
      </c>
    </row>
    <row r="22" spans="1:30" ht="13.5" customHeight="1">
      <c r="A22" s="45" t="s">
        <v>126</v>
      </c>
      <c r="B22" s="46" t="s">
        <v>175</v>
      </c>
      <c r="C22" s="47" t="s">
        <v>176</v>
      </c>
      <c r="D22" s="48">
        <f>SUM(E22,+H22)</f>
        <v>10</v>
      </c>
      <c r="E22" s="48">
        <f>SUM(F22:G22)</f>
        <v>10</v>
      </c>
      <c r="F22" s="48">
        <v>10</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11</v>
      </c>
      <c r="W22" s="48">
        <f>SUM(E22,+N22)</f>
        <v>11</v>
      </c>
      <c r="X22" s="48">
        <f>SUM(F22,+O22)</f>
        <v>11</v>
      </c>
      <c r="Y22" s="48">
        <f>SUM(G22,+P22)</f>
        <v>0</v>
      </c>
      <c r="Z22" s="48">
        <f>SUM(H22,+Q22)</f>
        <v>0</v>
      </c>
      <c r="AA22" s="48">
        <f>SUM(I22,+R22)</f>
        <v>0</v>
      </c>
      <c r="AB22" s="48">
        <f>SUM(J22,+S22)</f>
        <v>0</v>
      </c>
      <c r="AC22" s="48">
        <f>SUM(K22,+T22)</f>
        <v>0</v>
      </c>
      <c r="AD22" s="48">
        <f>SUM(L22,+U22)</f>
        <v>0</v>
      </c>
    </row>
    <row r="23" spans="1:30" ht="13.5" customHeight="1">
      <c r="A23" s="45" t="s">
        <v>126</v>
      </c>
      <c r="B23" s="46" t="s">
        <v>177</v>
      </c>
      <c r="C23" s="47" t="s">
        <v>178</v>
      </c>
      <c r="D23" s="48">
        <f>SUM(E23,+H23)</f>
        <v>28</v>
      </c>
      <c r="E23" s="48">
        <f>SUM(F23:G23)</f>
        <v>26</v>
      </c>
      <c r="F23" s="48">
        <v>24</v>
      </c>
      <c r="G23" s="48">
        <v>2</v>
      </c>
      <c r="H23" s="48">
        <f>SUM(I23:L23)</f>
        <v>2</v>
      </c>
      <c r="I23" s="48">
        <v>0</v>
      </c>
      <c r="J23" s="48">
        <v>0</v>
      </c>
      <c r="K23" s="48">
        <v>0</v>
      </c>
      <c r="L23" s="48">
        <v>2</v>
      </c>
      <c r="M23" s="48">
        <f>SUM(N23,+Q23)</f>
        <v>5</v>
      </c>
      <c r="N23" s="48">
        <f>SUM(O23:P23)</f>
        <v>4</v>
      </c>
      <c r="O23" s="48">
        <v>4</v>
      </c>
      <c r="P23" s="48">
        <v>0</v>
      </c>
      <c r="Q23" s="48">
        <f>SUM(R23:U23)</f>
        <v>1</v>
      </c>
      <c r="R23" s="48">
        <v>0</v>
      </c>
      <c r="S23" s="48">
        <v>0</v>
      </c>
      <c r="T23" s="48">
        <v>0</v>
      </c>
      <c r="U23" s="48">
        <v>1</v>
      </c>
      <c r="V23" s="48">
        <f>SUM(D23,+M23)</f>
        <v>33</v>
      </c>
      <c r="W23" s="48">
        <f>SUM(E23,+N23)</f>
        <v>30</v>
      </c>
      <c r="X23" s="48">
        <f>SUM(F23,+O23)</f>
        <v>28</v>
      </c>
      <c r="Y23" s="48">
        <f>SUM(G23,+P23)</f>
        <v>2</v>
      </c>
      <c r="Z23" s="48">
        <f>SUM(H23,+Q23)</f>
        <v>3</v>
      </c>
      <c r="AA23" s="48">
        <f>SUM(I23,+R23)</f>
        <v>0</v>
      </c>
      <c r="AB23" s="48">
        <f>SUM(J23,+S23)</f>
        <v>0</v>
      </c>
      <c r="AC23" s="48">
        <f>SUM(K23,+T23)</f>
        <v>0</v>
      </c>
      <c r="AD23" s="48">
        <f>SUM(L23,+U23)</f>
        <v>3</v>
      </c>
    </row>
    <row r="24" spans="1:30" ht="13.5" customHeight="1">
      <c r="A24" s="45" t="s">
        <v>126</v>
      </c>
      <c r="B24" s="46" t="s">
        <v>179</v>
      </c>
      <c r="C24" s="47" t="s">
        <v>180</v>
      </c>
      <c r="D24" s="48">
        <f>SUM(E24,+H24)</f>
        <v>31</v>
      </c>
      <c r="E24" s="48">
        <f>SUM(F24:G24)</f>
        <v>17</v>
      </c>
      <c r="F24" s="48">
        <v>16</v>
      </c>
      <c r="G24" s="48">
        <v>1</v>
      </c>
      <c r="H24" s="48">
        <f>SUM(I24:L24)</f>
        <v>14</v>
      </c>
      <c r="I24" s="48">
        <v>6</v>
      </c>
      <c r="J24" s="48">
        <v>8</v>
      </c>
      <c r="K24" s="48">
        <v>0</v>
      </c>
      <c r="L24" s="48">
        <v>0</v>
      </c>
      <c r="M24" s="48">
        <f>SUM(N24,+Q24)</f>
        <v>4</v>
      </c>
      <c r="N24" s="48">
        <f>SUM(O24:P24)</f>
        <v>4</v>
      </c>
      <c r="O24" s="48">
        <v>4</v>
      </c>
      <c r="P24" s="48">
        <v>0</v>
      </c>
      <c r="Q24" s="48">
        <f>SUM(R24:U24)</f>
        <v>0</v>
      </c>
      <c r="R24" s="48">
        <v>0</v>
      </c>
      <c r="S24" s="48">
        <v>0</v>
      </c>
      <c r="T24" s="48">
        <v>0</v>
      </c>
      <c r="U24" s="48">
        <v>0</v>
      </c>
      <c r="V24" s="48">
        <f>SUM(D24,+M24)</f>
        <v>35</v>
      </c>
      <c r="W24" s="48">
        <f>SUM(E24,+N24)</f>
        <v>21</v>
      </c>
      <c r="X24" s="48">
        <f>SUM(F24,+O24)</f>
        <v>20</v>
      </c>
      <c r="Y24" s="48">
        <f>SUM(G24,+P24)</f>
        <v>1</v>
      </c>
      <c r="Z24" s="48">
        <f>SUM(H24,+Q24)</f>
        <v>14</v>
      </c>
      <c r="AA24" s="48">
        <f>SUM(I24,+R24)</f>
        <v>6</v>
      </c>
      <c r="AB24" s="48">
        <f>SUM(J24,+S24)</f>
        <v>8</v>
      </c>
      <c r="AC24" s="48">
        <f>SUM(K24,+T24)</f>
        <v>0</v>
      </c>
      <c r="AD24" s="48">
        <f>SUM(L24,+U24)</f>
        <v>0</v>
      </c>
    </row>
    <row r="25" spans="1:30" ht="13.5" customHeight="1">
      <c r="A25" s="45" t="s">
        <v>126</v>
      </c>
      <c r="B25" s="46" t="s">
        <v>181</v>
      </c>
      <c r="C25" s="47" t="s">
        <v>182</v>
      </c>
      <c r="D25" s="48">
        <f>SUM(E25,+H25)</f>
        <v>8</v>
      </c>
      <c r="E25" s="48">
        <f>SUM(F25:G25)</f>
        <v>8</v>
      </c>
      <c r="F25" s="48">
        <v>8</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9</v>
      </c>
      <c r="W25" s="48">
        <f>SUM(E25,+N25)</f>
        <v>9</v>
      </c>
      <c r="X25" s="48">
        <f>SUM(F25,+O25)</f>
        <v>9</v>
      </c>
      <c r="Y25" s="48">
        <f>SUM(G25,+P25)</f>
        <v>0</v>
      </c>
      <c r="Z25" s="48">
        <f>SUM(H25,+Q25)</f>
        <v>0</v>
      </c>
      <c r="AA25" s="48">
        <f>SUM(I25,+R25)</f>
        <v>0</v>
      </c>
      <c r="AB25" s="48">
        <f>SUM(J25,+S25)</f>
        <v>0</v>
      </c>
      <c r="AC25" s="48">
        <f>SUM(K25,+T25)</f>
        <v>0</v>
      </c>
      <c r="AD25" s="48">
        <f>SUM(L25,+U25)</f>
        <v>0</v>
      </c>
    </row>
    <row r="26" spans="1:30" ht="13.5" customHeight="1">
      <c r="A26" s="45" t="s">
        <v>126</v>
      </c>
      <c r="B26" s="46" t="s">
        <v>183</v>
      </c>
      <c r="C26" s="47" t="s">
        <v>184</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t="s">
        <v>126</v>
      </c>
      <c r="B27" s="46" t="s">
        <v>185</v>
      </c>
      <c r="C27" s="47" t="s">
        <v>186</v>
      </c>
      <c r="D27" s="48">
        <f>SUM(E27,+H27)</f>
        <v>8</v>
      </c>
      <c r="E27" s="48">
        <f>SUM(F27:G27)</f>
        <v>8</v>
      </c>
      <c r="F27" s="48">
        <v>8</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9</v>
      </c>
      <c r="W27" s="48">
        <f>SUM(E27,+N27)</f>
        <v>9</v>
      </c>
      <c r="X27" s="48">
        <f>SUM(F27,+O27)</f>
        <v>9</v>
      </c>
      <c r="Y27" s="48">
        <f>SUM(G27,+P27)</f>
        <v>0</v>
      </c>
      <c r="Z27" s="48">
        <f>SUM(H27,+Q27)</f>
        <v>0</v>
      </c>
      <c r="AA27" s="48">
        <f>SUM(I27,+R27)</f>
        <v>0</v>
      </c>
      <c r="AB27" s="48">
        <f>SUM(J27,+S27)</f>
        <v>0</v>
      </c>
      <c r="AC27" s="48">
        <f>SUM(K27,+T27)</f>
        <v>0</v>
      </c>
      <c r="AD27" s="48">
        <f>SUM(L27,+U27)</f>
        <v>0</v>
      </c>
    </row>
    <row r="28" spans="1:30" ht="13.5" customHeight="1">
      <c r="A28" s="45" t="s">
        <v>126</v>
      </c>
      <c r="B28" s="46" t="s">
        <v>187</v>
      </c>
      <c r="C28" s="47" t="s">
        <v>188</v>
      </c>
      <c r="D28" s="48">
        <f>SUM(E28,+H28)</f>
        <v>4</v>
      </c>
      <c r="E28" s="48">
        <f>SUM(F28:G28)</f>
        <v>4</v>
      </c>
      <c r="F28" s="48">
        <v>4</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5</v>
      </c>
      <c r="W28" s="48">
        <f>SUM(E28,+N28)</f>
        <v>5</v>
      </c>
      <c r="X28" s="48">
        <f>SUM(F28,+O28)</f>
        <v>5</v>
      </c>
      <c r="Y28" s="48">
        <f>SUM(G28,+P28)</f>
        <v>0</v>
      </c>
      <c r="Z28" s="48">
        <f>SUM(H28,+Q28)</f>
        <v>0</v>
      </c>
      <c r="AA28" s="48">
        <f>SUM(I28,+R28)</f>
        <v>0</v>
      </c>
      <c r="AB28" s="48">
        <f>SUM(J28,+S28)</f>
        <v>0</v>
      </c>
      <c r="AC28" s="48">
        <f>SUM(K28,+T28)</f>
        <v>0</v>
      </c>
      <c r="AD28" s="48">
        <f>SUM(L28,+U28)</f>
        <v>0</v>
      </c>
    </row>
    <row r="29" spans="1:30" ht="13.5" customHeight="1">
      <c r="A29" s="45" t="s">
        <v>126</v>
      </c>
      <c r="B29" s="46" t="s">
        <v>189</v>
      </c>
      <c r="C29" s="47" t="s">
        <v>190</v>
      </c>
      <c r="D29" s="48">
        <f>SUM(E29,+H29)</f>
        <v>7</v>
      </c>
      <c r="E29" s="48">
        <f>SUM(F29:G29)</f>
        <v>5</v>
      </c>
      <c r="F29" s="48">
        <v>5</v>
      </c>
      <c r="G29" s="48">
        <v>0</v>
      </c>
      <c r="H29" s="48">
        <f>SUM(I29:L29)</f>
        <v>2</v>
      </c>
      <c r="I29" s="48">
        <v>2</v>
      </c>
      <c r="J29" s="48">
        <v>0</v>
      </c>
      <c r="K29" s="48">
        <v>0</v>
      </c>
      <c r="L29" s="48">
        <v>0</v>
      </c>
      <c r="M29" s="48">
        <f>SUM(N29,+Q29)</f>
        <v>0</v>
      </c>
      <c r="N29" s="48">
        <f>SUM(O29:P29)</f>
        <v>0</v>
      </c>
      <c r="O29" s="48">
        <v>0</v>
      </c>
      <c r="P29" s="48">
        <v>0</v>
      </c>
      <c r="Q29" s="48">
        <f>SUM(R29:U29)</f>
        <v>0</v>
      </c>
      <c r="R29" s="48">
        <v>0</v>
      </c>
      <c r="S29" s="48">
        <v>0</v>
      </c>
      <c r="T29" s="48">
        <v>0</v>
      </c>
      <c r="U29" s="48">
        <v>0</v>
      </c>
      <c r="V29" s="48">
        <f>SUM(D29,+M29)</f>
        <v>7</v>
      </c>
      <c r="W29" s="48">
        <f>SUM(E29,+N29)</f>
        <v>5</v>
      </c>
      <c r="X29" s="48">
        <f>SUM(F29,+O29)</f>
        <v>5</v>
      </c>
      <c r="Y29" s="48">
        <f>SUM(G29,+P29)</f>
        <v>0</v>
      </c>
      <c r="Z29" s="48">
        <f>SUM(H29,+Q29)</f>
        <v>2</v>
      </c>
      <c r="AA29" s="48">
        <f>SUM(I29,+R29)</f>
        <v>2</v>
      </c>
      <c r="AB29" s="48">
        <f>SUM(J29,+S29)</f>
        <v>0</v>
      </c>
      <c r="AC29" s="48">
        <f>SUM(K29,+T29)</f>
        <v>0</v>
      </c>
      <c r="AD29" s="48">
        <f>SUM(L29,+U29)</f>
        <v>0</v>
      </c>
    </row>
    <row r="30" spans="1:30" ht="13.5" customHeight="1">
      <c r="A30" s="45" t="s">
        <v>126</v>
      </c>
      <c r="B30" s="46" t="s">
        <v>191</v>
      </c>
      <c r="C30" s="47" t="s">
        <v>192</v>
      </c>
      <c r="D30" s="48">
        <f>SUM(E30,+H30)</f>
        <v>12</v>
      </c>
      <c r="E30" s="48">
        <f>SUM(F30:G30)</f>
        <v>10</v>
      </c>
      <c r="F30" s="48">
        <v>10</v>
      </c>
      <c r="G30" s="48">
        <v>0</v>
      </c>
      <c r="H30" s="48">
        <f>SUM(I30:L30)</f>
        <v>2</v>
      </c>
      <c r="I30" s="48">
        <v>2</v>
      </c>
      <c r="J30" s="48">
        <v>0</v>
      </c>
      <c r="K30" s="48">
        <v>0</v>
      </c>
      <c r="L30" s="48">
        <v>0</v>
      </c>
      <c r="M30" s="48">
        <f>SUM(N30,+Q30)</f>
        <v>0</v>
      </c>
      <c r="N30" s="48">
        <f>SUM(O30:P30)</f>
        <v>0</v>
      </c>
      <c r="O30" s="48">
        <v>0</v>
      </c>
      <c r="P30" s="48">
        <v>0</v>
      </c>
      <c r="Q30" s="48">
        <f>SUM(R30:U30)</f>
        <v>0</v>
      </c>
      <c r="R30" s="48">
        <v>0</v>
      </c>
      <c r="S30" s="48">
        <v>0</v>
      </c>
      <c r="T30" s="48">
        <v>0</v>
      </c>
      <c r="U30" s="48">
        <v>0</v>
      </c>
      <c r="V30" s="48">
        <f>SUM(D30,+M30)</f>
        <v>12</v>
      </c>
      <c r="W30" s="48">
        <f>SUM(E30,+N30)</f>
        <v>10</v>
      </c>
      <c r="X30" s="48">
        <f>SUM(F30,+O30)</f>
        <v>10</v>
      </c>
      <c r="Y30" s="48">
        <f>SUM(G30,+P30)</f>
        <v>0</v>
      </c>
      <c r="Z30" s="48">
        <f>SUM(H30,+Q30)</f>
        <v>2</v>
      </c>
      <c r="AA30" s="48">
        <f>SUM(I30,+R30)</f>
        <v>2</v>
      </c>
      <c r="AB30" s="48">
        <f>SUM(J30,+S30)</f>
        <v>0</v>
      </c>
      <c r="AC30" s="48">
        <f>SUM(K30,+T30)</f>
        <v>0</v>
      </c>
      <c r="AD30" s="48">
        <f>SUM(L30,+U30)</f>
        <v>0</v>
      </c>
    </row>
    <row r="31" spans="1:30" ht="13.5" customHeight="1">
      <c r="A31" s="45" t="s">
        <v>126</v>
      </c>
      <c r="B31" s="46" t="s">
        <v>193</v>
      </c>
      <c r="C31" s="47" t="s">
        <v>194</v>
      </c>
      <c r="D31" s="48">
        <f>SUM(E31,+H31)</f>
        <v>4</v>
      </c>
      <c r="E31" s="48">
        <f>SUM(F31:G31)</f>
        <v>4</v>
      </c>
      <c r="F31" s="48">
        <v>4</v>
      </c>
      <c r="G31" s="48">
        <v>0</v>
      </c>
      <c r="H31" s="48">
        <f>SUM(I31:L31)</f>
        <v>0</v>
      </c>
      <c r="I31" s="48">
        <v>0</v>
      </c>
      <c r="J31" s="48">
        <v>0</v>
      </c>
      <c r="K31" s="48">
        <v>0</v>
      </c>
      <c r="L31" s="48">
        <v>0</v>
      </c>
      <c r="M31" s="48">
        <f>SUM(N31,+Q31)</f>
        <v>2</v>
      </c>
      <c r="N31" s="48">
        <f>SUM(O31:P31)</f>
        <v>2</v>
      </c>
      <c r="O31" s="48">
        <v>2</v>
      </c>
      <c r="P31" s="48">
        <v>0</v>
      </c>
      <c r="Q31" s="48">
        <f>SUM(R31:U31)</f>
        <v>0</v>
      </c>
      <c r="R31" s="48">
        <v>0</v>
      </c>
      <c r="S31" s="48">
        <v>0</v>
      </c>
      <c r="T31" s="48">
        <v>0</v>
      </c>
      <c r="U31" s="48">
        <v>0</v>
      </c>
      <c r="V31" s="48">
        <f>SUM(D31,+M31)</f>
        <v>6</v>
      </c>
      <c r="W31" s="48">
        <f>SUM(E31,+N31)</f>
        <v>6</v>
      </c>
      <c r="X31" s="48">
        <f>SUM(F31,+O31)</f>
        <v>6</v>
      </c>
      <c r="Y31" s="48">
        <f>SUM(G31,+P31)</f>
        <v>0</v>
      </c>
      <c r="Z31" s="48">
        <f>SUM(H31,+Q31)</f>
        <v>0</v>
      </c>
      <c r="AA31" s="48">
        <f>SUM(I31,+R31)</f>
        <v>0</v>
      </c>
      <c r="AB31" s="48">
        <f>SUM(J31,+S31)</f>
        <v>0</v>
      </c>
      <c r="AC31" s="48">
        <f>SUM(K31,+T31)</f>
        <v>0</v>
      </c>
      <c r="AD31" s="48">
        <f>SUM(L31,+U31)</f>
        <v>0</v>
      </c>
    </row>
    <row r="32" spans="1:30" ht="13.5" customHeight="1">
      <c r="A32" s="45" t="s">
        <v>126</v>
      </c>
      <c r="B32" s="46" t="s">
        <v>195</v>
      </c>
      <c r="C32" s="47" t="s">
        <v>196</v>
      </c>
      <c r="D32" s="48">
        <f>SUM(E32,+H32)</f>
        <v>2</v>
      </c>
      <c r="E32" s="48">
        <f>SUM(F32:G32)</f>
        <v>2</v>
      </c>
      <c r="F32" s="48">
        <v>2</v>
      </c>
      <c r="G32" s="48">
        <v>0</v>
      </c>
      <c r="H32" s="48">
        <f>SUM(I32:L32)</f>
        <v>0</v>
      </c>
      <c r="I32" s="48">
        <v>0</v>
      </c>
      <c r="J32" s="48">
        <v>0</v>
      </c>
      <c r="K32" s="48">
        <v>0</v>
      </c>
      <c r="L32" s="48">
        <v>0</v>
      </c>
      <c r="M32" s="48">
        <f>SUM(N32,+Q32)</f>
        <v>2</v>
      </c>
      <c r="N32" s="48">
        <f>SUM(O32:P32)</f>
        <v>2</v>
      </c>
      <c r="O32" s="48">
        <v>2</v>
      </c>
      <c r="P32" s="48">
        <v>0</v>
      </c>
      <c r="Q32" s="48">
        <f>SUM(R32:U32)</f>
        <v>0</v>
      </c>
      <c r="R32" s="48">
        <v>0</v>
      </c>
      <c r="S32" s="48">
        <v>0</v>
      </c>
      <c r="T32" s="48">
        <v>0</v>
      </c>
      <c r="U32" s="48">
        <v>0</v>
      </c>
      <c r="V32" s="48">
        <f>SUM(D32,+M32)</f>
        <v>4</v>
      </c>
      <c r="W32" s="48">
        <f>SUM(E32,+N32)</f>
        <v>4</v>
      </c>
      <c r="X32" s="48">
        <f>SUM(F32,+O32)</f>
        <v>4</v>
      </c>
      <c r="Y32" s="48">
        <f>SUM(G32,+P32)</f>
        <v>0</v>
      </c>
      <c r="Z32" s="48">
        <f>SUM(H32,+Q32)</f>
        <v>0</v>
      </c>
      <c r="AA32" s="48">
        <f>SUM(I32,+R32)</f>
        <v>0</v>
      </c>
      <c r="AB32" s="48">
        <f>SUM(J32,+S32)</f>
        <v>0</v>
      </c>
      <c r="AC32" s="48">
        <f>SUM(K32,+T32)</f>
        <v>0</v>
      </c>
      <c r="AD32" s="48">
        <f>SUM(L32,+U32)</f>
        <v>0</v>
      </c>
    </row>
    <row r="33" spans="1:30" ht="13.5" customHeight="1">
      <c r="A33" s="45" t="s">
        <v>126</v>
      </c>
      <c r="B33" s="46" t="s">
        <v>197</v>
      </c>
      <c r="C33" s="47" t="s">
        <v>198</v>
      </c>
      <c r="D33" s="48">
        <f>SUM(E33,+H33)</f>
        <v>3</v>
      </c>
      <c r="E33" s="48">
        <f>SUM(F33:G33)</f>
        <v>3</v>
      </c>
      <c r="F33" s="48">
        <v>3</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4</v>
      </c>
      <c r="W33" s="48">
        <f>SUM(E33,+N33)</f>
        <v>4</v>
      </c>
      <c r="X33" s="48">
        <f>SUM(F33,+O33)</f>
        <v>4</v>
      </c>
      <c r="Y33" s="48">
        <f>SUM(G33,+P33)</f>
        <v>0</v>
      </c>
      <c r="Z33" s="48">
        <f>SUM(H33,+Q33)</f>
        <v>0</v>
      </c>
      <c r="AA33" s="48">
        <f>SUM(I33,+R33)</f>
        <v>0</v>
      </c>
      <c r="AB33" s="48">
        <f>SUM(J33,+S33)</f>
        <v>0</v>
      </c>
      <c r="AC33" s="48">
        <f>SUM(K33,+T33)</f>
        <v>0</v>
      </c>
      <c r="AD33" s="48">
        <f>SUM(L33,+U33)</f>
        <v>0</v>
      </c>
    </row>
    <row r="34" spans="1:30" ht="13.5" customHeight="1">
      <c r="A34" s="45" t="s">
        <v>126</v>
      </c>
      <c r="B34" s="46" t="s">
        <v>202</v>
      </c>
      <c r="C34" s="47" t="s">
        <v>203</v>
      </c>
      <c r="D34" s="48">
        <f>SUM(E34,+H34)</f>
        <v>7</v>
      </c>
      <c r="E34" s="48">
        <f>SUM(F34:G34)</f>
        <v>7</v>
      </c>
      <c r="F34" s="48">
        <v>7</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7</v>
      </c>
      <c r="W34" s="48">
        <f>SUM(E34,+N34)</f>
        <v>7</v>
      </c>
      <c r="X34" s="48">
        <f>SUM(F34,+O34)</f>
        <v>7</v>
      </c>
      <c r="Y34" s="48">
        <f>SUM(G34,+P34)</f>
        <v>0</v>
      </c>
      <c r="Z34" s="48">
        <f>SUM(H34,+Q34)</f>
        <v>0</v>
      </c>
      <c r="AA34" s="48">
        <f>SUM(I34,+R34)</f>
        <v>0</v>
      </c>
      <c r="AB34" s="48">
        <f>SUM(J34,+S34)</f>
        <v>0</v>
      </c>
      <c r="AC34" s="48">
        <f>SUM(K34,+T34)</f>
        <v>0</v>
      </c>
      <c r="AD34" s="48">
        <f>SUM(L34,+U34)</f>
        <v>0</v>
      </c>
    </row>
    <row r="35" spans="1:30" ht="13.5" customHeight="1">
      <c r="A35" s="45" t="s">
        <v>126</v>
      </c>
      <c r="B35" s="46" t="s">
        <v>208</v>
      </c>
      <c r="C35" s="47" t="s">
        <v>209</v>
      </c>
      <c r="D35" s="48">
        <f>SUM(E35,+H35)</f>
        <v>15</v>
      </c>
      <c r="E35" s="48">
        <f>SUM(F35:G35)</f>
        <v>15</v>
      </c>
      <c r="F35" s="48">
        <v>15</v>
      </c>
      <c r="G35" s="48">
        <v>0</v>
      </c>
      <c r="H35" s="48">
        <f>SUM(I35:L35)</f>
        <v>0</v>
      </c>
      <c r="I35" s="48">
        <v>0</v>
      </c>
      <c r="J35" s="48">
        <v>0</v>
      </c>
      <c r="K35" s="48">
        <v>0</v>
      </c>
      <c r="L35" s="48">
        <v>0</v>
      </c>
      <c r="M35" s="48">
        <f>SUM(N35,+Q35)</f>
        <v>4</v>
      </c>
      <c r="N35" s="48">
        <f>SUM(O35:P35)</f>
        <v>4</v>
      </c>
      <c r="O35" s="48">
        <v>4</v>
      </c>
      <c r="P35" s="48">
        <v>0</v>
      </c>
      <c r="Q35" s="48">
        <f>SUM(R35:U35)</f>
        <v>0</v>
      </c>
      <c r="R35" s="48">
        <v>0</v>
      </c>
      <c r="S35" s="48">
        <v>0</v>
      </c>
      <c r="T35" s="48">
        <v>0</v>
      </c>
      <c r="U35" s="48">
        <v>0</v>
      </c>
      <c r="V35" s="48">
        <f>SUM(D35,+M35)</f>
        <v>19</v>
      </c>
      <c r="W35" s="48">
        <f>SUM(E35,+N35)</f>
        <v>19</v>
      </c>
      <c r="X35" s="48">
        <f>SUM(F35,+O35)</f>
        <v>19</v>
      </c>
      <c r="Y35" s="48">
        <f>SUM(G35,+P35)</f>
        <v>0</v>
      </c>
      <c r="Z35" s="48">
        <f>SUM(H35,+Q35)</f>
        <v>0</v>
      </c>
      <c r="AA35" s="48">
        <f>SUM(I35,+R35)</f>
        <v>0</v>
      </c>
      <c r="AB35" s="48">
        <f>SUM(J35,+S35)</f>
        <v>0</v>
      </c>
      <c r="AC35" s="48">
        <f>SUM(K35,+T35)</f>
        <v>0</v>
      </c>
      <c r="AD35" s="48">
        <f>SUM(L35,+U35)</f>
        <v>0</v>
      </c>
    </row>
    <row r="36" spans="1:30" ht="13.5" customHeight="1">
      <c r="A36" s="45" t="s">
        <v>126</v>
      </c>
      <c r="B36" s="46" t="s">
        <v>210</v>
      </c>
      <c r="C36" s="47" t="s">
        <v>211</v>
      </c>
      <c r="D36" s="48">
        <f>SUM(E36,+H36)</f>
        <v>9</v>
      </c>
      <c r="E36" s="48">
        <f>SUM(F36:G36)</f>
        <v>3</v>
      </c>
      <c r="F36" s="48">
        <v>3</v>
      </c>
      <c r="G36" s="48">
        <v>0</v>
      </c>
      <c r="H36" s="48">
        <f>SUM(I36:L36)</f>
        <v>6</v>
      </c>
      <c r="I36" s="48">
        <v>0</v>
      </c>
      <c r="J36" s="48">
        <v>5</v>
      </c>
      <c r="K36" s="48">
        <v>1</v>
      </c>
      <c r="L36" s="48">
        <v>0</v>
      </c>
      <c r="M36" s="48">
        <f>SUM(N36,+Q36)</f>
        <v>0</v>
      </c>
      <c r="N36" s="48">
        <f>SUM(O36:P36)</f>
        <v>0</v>
      </c>
      <c r="O36" s="48">
        <v>0</v>
      </c>
      <c r="P36" s="48">
        <v>0</v>
      </c>
      <c r="Q36" s="48">
        <f>SUM(R36:U36)</f>
        <v>0</v>
      </c>
      <c r="R36" s="48">
        <v>0</v>
      </c>
      <c r="S36" s="48">
        <v>0</v>
      </c>
      <c r="T36" s="48">
        <v>0</v>
      </c>
      <c r="U36" s="48">
        <v>0</v>
      </c>
      <c r="V36" s="48">
        <f>SUM(D36,+M36)</f>
        <v>9</v>
      </c>
      <c r="W36" s="48">
        <f>SUM(E36,+N36)</f>
        <v>3</v>
      </c>
      <c r="X36" s="48">
        <f>SUM(F36,+O36)</f>
        <v>3</v>
      </c>
      <c r="Y36" s="48">
        <f>SUM(G36,+P36)</f>
        <v>0</v>
      </c>
      <c r="Z36" s="48">
        <f>SUM(H36,+Q36)</f>
        <v>6</v>
      </c>
      <c r="AA36" s="48">
        <f>SUM(I36,+R36)</f>
        <v>0</v>
      </c>
      <c r="AB36" s="48">
        <f>SUM(J36,+S36)</f>
        <v>5</v>
      </c>
      <c r="AC36" s="48">
        <f>SUM(K36,+T36)</f>
        <v>1</v>
      </c>
      <c r="AD36" s="48">
        <f>SUM(L36,+U36)</f>
        <v>0</v>
      </c>
    </row>
    <row r="37" spans="1:30" ht="13.5" customHeight="1">
      <c r="A37" s="45" t="s">
        <v>126</v>
      </c>
      <c r="B37" s="46" t="s">
        <v>212</v>
      </c>
      <c r="C37" s="47" t="s">
        <v>213</v>
      </c>
      <c r="D37" s="48">
        <f>SUM(E37,+H37)</f>
        <v>14</v>
      </c>
      <c r="E37" s="48">
        <f>SUM(F37:G37)</f>
        <v>14</v>
      </c>
      <c r="F37" s="48">
        <v>7</v>
      </c>
      <c r="G37" s="48">
        <v>7</v>
      </c>
      <c r="H37" s="48">
        <f>SUM(I37:L37)</f>
        <v>0</v>
      </c>
      <c r="I37" s="48">
        <v>0</v>
      </c>
      <c r="J37" s="48">
        <v>0</v>
      </c>
      <c r="K37" s="48">
        <v>0</v>
      </c>
      <c r="L37" s="48">
        <v>0</v>
      </c>
      <c r="M37" s="48">
        <f>SUM(N37,+Q37)</f>
        <v>4</v>
      </c>
      <c r="N37" s="48">
        <f>SUM(O37:P37)</f>
        <v>4</v>
      </c>
      <c r="O37" s="48">
        <v>4</v>
      </c>
      <c r="P37" s="48">
        <v>0</v>
      </c>
      <c r="Q37" s="48">
        <f>SUM(R37:U37)</f>
        <v>0</v>
      </c>
      <c r="R37" s="48">
        <v>0</v>
      </c>
      <c r="S37" s="48">
        <v>0</v>
      </c>
      <c r="T37" s="48">
        <v>0</v>
      </c>
      <c r="U37" s="48">
        <v>0</v>
      </c>
      <c r="V37" s="48">
        <f>SUM(D37,+M37)</f>
        <v>18</v>
      </c>
      <c r="W37" s="48">
        <f>SUM(E37,+N37)</f>
        <v>18</v>
      </c>
      <c r="X37" s="48">
        <f>SUM(F37,+O37)</f>
        <v>11</v>
      </c>
      <c r="Y37" s="48">
        <f>SUM(G37,+P37)</f>
        <v>7</v>
      </c>
      <c r="Z37" s="48">
        <f>SUM(H37,+Q37)</f>
        <v>0</v>
      </c>
      <c r="AA37" s="48">
        <f>SUM(I37,+R37)</f>
        <v>0</v>
      </c>
      <c r="AB37" s="48">
        <f>SUM(J37,+S37)</f>
        <v>0</v>
      </c>
      <c r="AC37" s="48">
        <f>SUM(K37,+T37)</f>
        <v>0</v>
      </c>
      <c r="AD37" s="48">
        <f>SUM(L37,+U37)</f>
        <v>0</v>
      </c>
    </row>
    <row r="38" spans="1:30" ht="13.5" customHeight="1">
      <c r="A38" s="45" t="s">
        <v>126</v>
      </c>
      <c r="B38" s="46" t="s">
        <v>214</v>
      </c>
      <c r="C38" s="47" t="s">
        <v>215</v>
      </c>
      <c r="D38" s="48">
        <f>SUM(E38,+H38)</f>
        <v>2</v>
      </c>
      <c r="E38" s="48">
        <f>SUM(F38:G38)</f>
        <v>2</v>
      </c>
      <c r="F38" s="48">
        <v>2</v>
      </c>
      <c r="G38" s="48">
        <v>0</v>
      </c>
      <c r="H38" s="48">
        <f>SUM(I38:L38)</f>
        <v>0</v>
      </c>
      <c r="I38" s="48">
        <v>0</v>
      </c>
      <c r="J38" s="48">
        <v>0</v>
      </c>
      <c r="K38" s="48">
        <v>0</v>
      </c>
      <c r="L38" s="48">
        <v>0</v>
      </c>
      <c r="M38" s="48">
        <f>SUM(N38,+Q38)</f>
        <v>0</v>
      </c>
      <c r="N38" s="48">
        <f>SUM(O38:P38)</f>
        <v>0</v>
      </c>
      <c r="O38" s="48">
        <v>0</v>
      </c>
      <c r="P38" s="48">
        <v>0</v>
      </c>
      <c r="Q38" s="48">
        <f>SUM(R38:U38)</f>
        <v>0</v>
      </c>
      <c r="R38" s="48">
        <v>0</v>
      </c>
      <c r="S38" s="48">
        <v>0</v>
      </c>
      <c r="T38" s="48">
        <v>0</v>
      </c>
      <c r="U38" s="48">
        <v>0</v>
      </c>
      <c r="V38" s="48">
        <f>SUM(D38,+M38)</f>
        <v>2</v>
      </c>
      <c r="W38" s="48">
        <f>SUM(E38,+N38)</f>
        <v>2</v>
      </c>
      <c r="X38" s="48">
        <f>SUM(F38,+O38)</f>
        <v>2</v>
      </c>
      <c r="Y38" s="48">
        <f>SUM(G38,+P38)</f>
        <v>0</v>
      </c>
      <c r="Z38" s="48">
        <f>SUM(H38,+Q38)</f>
        <v>0</v>
      </c>
      <c r="AA38" s="48">
        <f>SUM(I38,+R38)</f>
        <v>0</v>
      </c>
      <c r="AB38" s="48">
        <f>SUM(J38,+S38)</f>
        <v>0</v>
      </c>
      <c r="AC38" s="48">
        <f>SUM(K38,+T38)</f>
        <v>0</v>
      </c>
      <c r="AD38" s="48">
        <f>SUM(L38,+U38)</f>
        <v>0</v>
      </c>
    </row>
    <row r="39" spans="1:30" ht="13.5" customHeight="1">
      <c r="A39" s="45" t="s">
        <v>126</v>
      </c>
      <c r="B39" s="46" t="s">
        <v>216</v>
      </c>
      <c r="C39" s="47" t="s">
        <v>217</v>
      </c>
      <c r="D39" s="48">
        <f>SUM(E39,+H39)</f>
        <v>3</v>
      </c>
      <c r="E39" s="48">
        <f>SUM(F39:G39)</f>
        <v>3</v>
      </c>
      <c r="F39" s="48">
        <v>3</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4</v>
      </c>
      <c r="W39" s="48">
        <f>SUM(E39,+N39)</f>
        <v>4</v>
      </c>
      <c r="X39" s="48">
        <f>SUM(F39,+O39)</f>
        <v>4</v>
      </c>
      <c r="Y39" s="48">
        <f>SUM(G39,+P39)</f>
        <v>0</v>
      </c>
      <c r="Z39" s="48">
        <f>SUM(H39,+Q39)</f>
        <v>0</v>
      </c>
      <c r="AA39" s="48">
        <f>SUM(I39,+R39)</f>
        <v>0</v>
      </c>
      <c r="AB39" s="48">
        <f>SUM(J39,+S39)</f>
        <v>0</v>
      </c>
      <c r="AC39" s="48">
        <f>SUM(K39,+T39)</f>
        <v>0</v>
      </c>
      <c r="AD39" s="48">
        <f>SUM(L39,+U39)</f>
        <v>0</v>
      </c>
    </row>
    <row r="40" spans="1:30" ht="13.5" customHeight="1">
      <c r="A40" s="45" t="s">
        <v>126</v>
      </c>
      <c r="B40" s="46" t="s">
        <v>218</v>
      </c>
      <c r="C40" s="47" t="s">
        <v>219</v>
      </c>
      <c r="D40" s="48">
        <f>SUM(E40,+H40)</f>
        <v>3</v>
      </c>
      <c r="E40" s="48">
        <f>SUM(F40:G40)</f>
        <v>3</v>
      </c>
      <c r="F40" s="48">
        <v>3</v>
      </c>
      <c r="G40" s="48">
        <v>0</v>
      </c>
      <c r="H40" s="48">
        <f>SUM(I40:L40)</f>
        <v>0</v>
      </c>
      <c r="I40" s="48">
        <v>0</v>
      </c>
      <c r="J40" s="48">
        <v>0</v>
      </c>
      <c r="K40" s="48">
        <v>0</v>
      </c>
      <c r="L40" s="48">
        <v>0</v>
      </c>
      <c r="M40" s="48">
        <f>SUM(N40,+Q40)</f>
        <v>1</v>
      </c>
      <c r="N40" s="48">
        <f>SUM(O40:P40)</f>
        <v>1</v>
      </c>
      <c r="O40" s="48">
        <v>1</v>
      </c>
      <c r="P40" s="48">
        <v>0</v>
      </c>
      <c r="Q40" s="48">
        <f>SUM(R40:U40)</f>
        <v>0</v>
      </c>
      <c r="R40" s="48">
        <v>0</v>
      </c>
      <c r="S40" s="48">
        <v>0</v>
      </c>
      <c r="T40" s="48">
        <v>0</v>
      </c>
      <c r="U40" s="48">
        <v>0</v>
      </c>
      <c r="V40" s="48">
        <f>SUM(D40,+M40)</f>
        <v>4</v>
      </c>
      <c r="W40" s="48">
        <f>SUM(E40,+N40)</f>
        <v>4</v>
      </c>
      <c r="X40" s="48">
        <f>SUM(F40,+O40)</f>
        <v>4</v>
      </c>
      <c r="Y40" s="48">
        <f>SUM(G40,+P40)</f>
        <v>0</v>
      </c>
      <c r="Z40" s="48">
        <f>SUM(H40,+Q40)</f>
        <v>0</v>
      </c>
      <c r="AA40" s="48">
        <f>SUM(I40,+R40)</f>
        <v>0</v>
      </c>
      <c r="AB40" s="48">
        <f>SUM(J40,+S40)</f>
        <v>0</v>
      </c>
      <c r="AC40" s="48">
        <f>SUM(K40,+T40)</f>
        <v>0</v>
      </c>
      <c r="AD40" s="48">
        <f>SUM(L40,+U40)</f>
        <v>0</v>
      </c>
    </row>
    <row r="41" spans="1:30" ht="13.5" customHeight="1">
      <c r="A41" s="45" t="s">
        <v>126</v>
      </c>
      <c r="B41" s="46" t="s">
        <v>222</v>
      </c>
      <c r="C41" s="47" t="s">
        <v>223</v>
      </c>
      <c r="D41" s="48">
        <f>SUM(E41,+H41)</f>
        <v>3</v>
      </c>
      <c r="E41" s="48">
        <f>SUM(F41:G41)</f>
        <v>3</v>
      </c>
      <c r="F41" s="48">
        <v>3</v>
      </c>
      <c r="G41" s="48">
        <v>0</v>
      </c>
      <c r="H41" s="48">
        <f>SUM(I41:L41)</f>
        <v>0</v>
      </c>
      <c r="I41" s="48">
        <v>0</v>
      </c>
      <c r="J41" s="48">
        <v>0</v>
      </c>
      <c r="K41" s="48">
        <v>0</v>
      </c>
      <c r="L41" s="48">
        <v>0</v>
      </c>
      <c r="M41" s="48">
        <f>SUM(N41,+Q41)</f>
        <v>0</v>
      </c>
      <c r="N41" s="48">
        <f>SUM(O41:P41)</f>
        <v>0</v>
      </c>
      <c r="O41" s="48">
        <v>0</v>
      </c>
      <c r="P41" s="48">
        <v>0</v>
      </c>
      <c r="Q41" s="48">
        <f>SUM(R41:U41)</f>
        <v>0</v>
      </c>
      <c r="R41" s="48">
        <v>0</v>
      </c>
      <c r="S41" s="48">
        <v>0</v>
      </c>
      <c r="T41" s="48">
        <v>0</v>
      </c>
      <c r="U41" s="48">
        <v>0</v>
      </c>
      <c r="V41" s="48">
        <f>SUM(D41,+M41)</f>
        <v>3</v>
      </c>
      <c r="W41" s="48">
        <f>SUM(E41,+N41)</f>
        <v>3</v>
      </c>
      <c r="X41" s="48">
        <f>SUM(F41,+O41)</f>
        <v>3</v>
      </c>
      <c r="Y41" s="48">
        <f>SUM(G41,+P41)</f>
        <v>0</v>
      </c>
      <c r="Z41" s="48">
        <f>SUM(H41,+Q41)</f>
        <v>0</v>
      </c>
      <c r="AA41" s="48">
        <f>SUM(I41,+R41)</f>
        <v>0</v>
      </c>
      <c r="AB41" s="48">
        <f>SUM(J41,+S41)</f>
        <v>0</v>
      </c>
      <c r="AC41" s="48">
        <f>SUM(K41,+T41)</f>
        <v>0</v>
      </c>
      <c r="AD41" s="48">
        <f>SUM(L41,+U41)</f>
        <v>0</v>
      </c>
    </row>
    <row r="42" spans="1:30" ht="13.5" customHeight="1">
      <c r="A42" s="45" t="s">
        <v>126</v>
      </c>
      <c r="B42" s="46" t="s">
        <v>224</v>
      </c>
      <c r="C42" s="47" t="s">
        <v>225</v>
      </c>
      <c r="D42" s="48">
        <f>SUM(E42,+H42)</f>
        <v>16</v>
      </c>
      <c r="E42" s="48">
        <f>SUM(F42:G42)</f>
        <v>6</v>
      </c>
      <c r="F42" s="48">
        <v>2</v>
      </c>
      <c r="G42" s="48">
        <v>4</v>
      </c>
      <c r="H42" s="48">
        <f>SUM(I42:L42)</f>
        <v>10</v>
      </c>
      <c r="I42" s="48">
        <v>0</v>
      </c>
      <c r="J42" s="48">
        <v>9</v>
      </c>
      <c r="K42" s="48">
        <v>0</v>
      </c>
      <c r="L42" s="48">
        <v>1</v>
      </c>
      <c r="M42" s="48">
        <f>SUM(N42,+Q42)</f>
        <v>3</v>
      </c>
      <c r="N42" s="48">
        <f>SUM(O42:P42)</f>
        <v>2</v>
      </c>
      <c r="O42" s="48">
        <v>1</v>
      </c>
      <c r="P42" s="48">
        <v>1</v>
      </c>
      <c r="Q42" s="48">
        <f>SUM(R42:U42)</f>
        <v>1</v>
      </c>
      <c r="R42" s="48">
        <v>0</v>
      </c>
      <c r="S42" s="48">
        <v>0</v>
      </c>
      <c r="T42" s="48">
        <v>0</v>
      </c>
      <c r="U42" s="48">
        <v>1</v>
      </c>
      <c r="V42" s="48">
        <f>SUM(D42,+M42)</f>
        <v>19</v>
      </c>
      <c r="W42" s="48">
        <f>SUM(E42,+N42)</f>
        <v>8</v>
      </c>
      <c r="X42" s="48">
        <f>SUM(F42,+O42)</f>
        <v>3</v>
      </c>
      <c r="Y42" s="48">
        <f>SUM(G42,+P42)</f>
        <v>5</v>
      </c>
      <c r="Z42" s="48">
        <f>SUM(H42,+Q42)</f>
        <v>11</v>
      </c>
      <c r="AA42" s="48">
        <f>SUM(I42,+R42)</f>
        <v>0</v>
      </c>
      <c r="AB42" s="48">
        <f>SUM(J42,+S42)</f>
        <v>9</v>
      </c>
      <c r="AC42" s="48">
        <f>SUM(K42,+T42)</f>
        <v>0</v>
      </c>
      <c r="AD42" s="48">
        <f>SUM(L42,+U42)</f>
        <v>2</v>
      </c>
    </row>
    <row r="43" spans="1:30" ht="13.5" customHeight="1">
      <c r="A43" s="45" t="s">
        <v>126</v>
      </c>
      <c r="B43" s="46" t="s">
        <v>226</v>
      </c>
      <c r="C43" s="47" t="s">
        <v>227</v>
      </c>
      <c r="D43" s="48">
        <f>SUM(E43,+H43)</f>
        <v>11</v>
      </c>
      <c r="E43" s="48">
        <f>SUM(F43:G43)</f>
        <v>7</v>
      </c>
      <c r="F43" s="48">
        <v>7</v>
      </c>
      <c r="G43" s="48">
        <v>0</v>
      </c>
      <c r="H43" s="48">
        <f>SUM(I43:L43)</f>
        <v>4</v>
      </c>
      <c r="I43" s="48">
        <v>0</v>
      </c>
      <c r="J43" s="48">
        <v>4</v>
      </c>
      <c r="K43" s="48">
        <v>0</v>
      </c>
      <c r="L43" s="48">
        <v>0</v>
      </c>
      <c r="M43" s="48">
        <f>SUM(N43,+Q43)</f>
        <v>0</v>
      </c>
      <c r="N43" s="48">
        <f>SUM(O43:P43)</f>
        <v>0</v>
      </c>
      <c r="O43" s="48">
        <v>0</v>
      </c>
      <c r="P43" s="48">
        <v>0</v>
      </c>
      <c r="Q43" s="48">
        <f>SUM(R43:U43)</f>
        <v>0</v>
      </c>
      <c r="R43" s="48">
        <v>0</v>
      </c>
      <c r="S43" s="48">
        <v>0</v>
      </c>
      <c r="T43" s="48">
        <v>0</v>
      </c>
      <c r="U43" s="48">
        <v>0</v>
      </c>
      <c r="V43" s="48">
        <f>SUM(D43,+M43)</f>
        <v>11</v>
      </c>
      <c r="W43" s="48">
        <f>SUM(E43,+N43)</f>
        <v>7</v>
      </c>
      <c r="X43" s="48">
        <f>SUM(F43,+O43)</f>
        <v>7</v>
      </c>
      <c r="Y43" s="48">
        <f>SUM(G43,+P43)</f>
        <v>0</v>
      </c>
      <c r="Z43" s="48">
        <f>SUM(H43,+Q43)</f>
        <v>4</v>
      </c>
      <c r="AA43" s="48">
        <f>SUM(I43,+R43)</f>
        <v>0</v>
      </c>
      <c r="AB43" s="48">
        <f>SUM(J43,+S43)</f>
        <v>4</v>
      </c>
      <c r="AC43" s="48">
        <f>SUM(K43,+T43)</f>
        <v>0</v>
      </c>
      <c r="AD43" s="48">
        <f>SUM(L43,+U43)</f>
        <v>0</v>
      </c>
    </row>
    <row r="44" spans="1:30" ht="13.5" customHeight="1">
      <c r="A44" s="45" t="s">
        <v>126</v>
      </c>
      <c r="B44" s="46" t="s">
        <v>228</v>
      </c>
      <c r="C44" s="47" t="s">
        <v>229</v>
      </c>
      <c r="D44" s="48">
        <f>SUM(E44,+H44)</f>
        <v>26</v>
      </c>
      <c r="E44" s="48">
        <f>SUM(F44:G44)</f>
        <v>5</v>
      </c>
      <c r="F44" s="48">
        <v>4</v>
      </c>
      <c r="G44" s="48">
        <v>1</v>
      </c>
      <c r="H44" s="48">
        <f>SUM(I44:L44)</f>
        <v>21</v>
      </c>
      <c r="I44" s="48">
        <v>13</v>
      </c>
      <c r="J44" s="48">
        <v>7</v>
      </c>
      <c r="K44" s="48">
        <v>1</v>
      </c>
      <c r="L44" s="48">
        <v>0</v>
      </c>
      <c r="M44" s="48">
        <f>SUM(N44,+Q44)</f>
        <v>10</v>
      </c>
      <c r="N44" s="48">
        <f>SUM(O44:P44)</f>
        <v>4</v>
      </c>
      <c r="O44" s="48">
        <v>3</v>
      </c>
      <c r="P44" s="48">
        <v>1</v>
      </c>
      <c r="Q44" s="48">
        <f>SUM(R44:U44)</f>
        <v>6</v>
      </c>
      <c r="R44" s="48">
        <v>6</v>
      </c>
      <c r="S44" s="48">
        <v>0</v>
      </c>
      <c r="T44" s="48">
        <v>0</v>
      </c>
      <c r="U44" s="48">
        <v>0</v>
      </c>
      <c r="V44" s="48">
        <f>SUM(D44,+M44)</f>
        <v>36</v>
      </c>
      <c r="W44" s="48">
        <f>SUM(E44,+N44)</f>
        <v>9</v>
      </c>
      <c r="X44" s="48">
        <f>SUM(F44,+O44)</f>
        <v>7</v>
      </c>
      <c r="Y44" s="48">
        <f>SUM(G44,+P44)</f>
        <v>2</v>
      </c>
      <c r="Z44" s="48">
        <f>SUM(H44,+Q44)</f>
        <v>27</v>
      </c>
      <c r="AA44" s="48">
        <f>SUM(I44,+R44)</f>
        <v>19</v>
      </c>
      <c r="AB44" s="48">
        <f>SUM(J44,+S44)</f>
        <v>7</v>
      </c>
      <c r="AC44" s="48">
        <f>SUM(K44,+T44)</f>
        <v>1</v>
      </c>
      <c r="AD44" s="48">
        <f>SUM(L44,+U44)</f>
        <v>0</v>
      </c>
    </row>
    <row r="45" spans="1:30" ht="13.5" customHeight="1">
      <c r="A45" s="45" t="s">
        <v>126</v>
      </c>
      <c r="B45" s="46" t="s">
        <v>230</v>
      </c>
      <c r="C45" s="47" t="s">
        <v>231</v>
      </c>
      <c r="D45" s="48">
        <f>SUM(E45,+H45)</f>
        <v>1</v>
      </c>
      <c r="E45" s="48">
        <f>SUM(F45:G45)</f>
        <v>1</v>
      </c>
      <c r="F45" s="48">
        <v>1</v>
      </c>
      <c r="G45" s="48">
        <v>0</v>
      </c>
      <c r="H45" s="48">
        <f>SUM(I45:L45)</f>
        <v>0</v>
      </c>
      <c r="I45" s="48">
        <v>0</v>
      </c>
      <c r="J45" s="48">
        <v>0</v>
      </c>
      <c r="K45" s="48">
        <v>0</v>
      </c>
      <c r="L45" s="48">
        <v>0</v>
      </c>
      <c r="M45" s="48">
        <f>SUM(N45,+Q45)</f>
        <v>2</v>
      </c>
      <c r="N45" s="48">
        <f>SUM(O45:P45)</f>
        <v>2</v>
      </c>
      <c r="O45" s="48">
        <v>2</v>
      </c>
      <c r="P45" s="48">
        <v>0</v>
      </c>
      <c r="Q45" s="48">
        <f>SUM(R45:U45)</f>
        <v>0</v>
      </c>
      <c r="R45" s="48">
        <v>0</v>
      </c>
      <c r="S45" s="48">
        <v>0</v>
      </c>
      <c r="T45" s="48">
        <v>0</v>
      </c>
      <c r="U45" s="48">
        <v>0</v>
      </c>
      <c r="V45" s="48">
        <f>SUM(D45,+M45)</f>
        <v>3</v>
      </c>
      <c r="W45" s="48">
        <f>SUM(E45,+N45)</f>
        <v>3</v>
      </c>
      <c r="X45" s="48">
        <f>SUM(F45,+O45)</f>
        <v>3</v>
      </c>
      <c r="Y45" s="48">
        <f>SUM(G45,+P45)</f>
        <v>0</v>
      </c>
      <c r="Z45" s="48">
        <f>SUM(H45,+Q45)</f>
        <v>0</v>
      </c>
      <c r="AA45" s="48">
        <f>SUM(I45,+R45)</f>
        <v>0</v>
      </c>
      <c r="AB45" s="48">
        <f>SUM(J45,+S45)</f>
        <v>0</v>
      </c>
      <c r="AC45" s="48">
        <f>SUM(K45,+T45)</f>
        <v>0</v>
      </c>
      <c r="AD45" s="48">
        <f>SUM(L45,+U45)</f>
        <v>0</v>
      </c>
    </row>
    <row r="46" spans="1:30" ht="13.5" customHeight="1">
      <c r="A46" s="45" t="s">
        <v>126</v>
      </c>
      <c r="B46" s="46" t="s">
        <v>232</v>
      </c>
      <c r="C46" s="47" t="s">
        <v>233</v>
      </c>
      <c r="D46" s="48">
        <f>SUM(E46,+H46)</f>
        <v>10</v>
      </c>
      <c r="E46" s="48">
        <f>SUM(F46:G46)</f>
        <v>10</v>
      </c>
      <c r="F46" s="48">
        <v>10</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10</v>
      </c>
      <c r="W46" s="48">
        <f>SUM(E46,+N46)</f>
        <v>10</v>
      </c>
      <c r="X46" s="48">
        <f>SUM(F46,+O46)</f>
        <v>10</v>
      </c>
      <c r="Y46" s="48">
        <f>SUM(G46,+P46)</f>
        <v>0</v>
      </c>
      <c r="Z46" s="48">
        <f>SUM(H46,+Q46)</f>
        <v>0</v>
      </c>
      <c r="AA46" s="48">
        <f>SUM(I46,+R46)</f>
        <v>0</v>
      </c>
      <c r="AB46" s="48">
        <f>SUM(J46,+S46)</f>
        <v>0</v>
      </c>
      <c r="AC46" s="48">
        <f>SUM(K46,+T46)</f>
        <v>0</v>
      </c>
      <c r="AD46" s="48">
        <f>SUM(L46,+U46)</f>
        <v>0</v>
      </c>
    </row>
    <row r="47" spans="1:30" ht="13.5" customHeight="1">
      <c r="A47" s="45" t="s">
        <v>126</v>
      </c>
      <c r="B47" s="46" t="s">
        <v>236</v>
      </c>
      <c r="C47" s="47" t="s">
        <v>237</v>
      </c>
      <c r="D47" s="48">
        <f>SUM(E47,+H47)</f>
        <v>2</v>
      </c>
      <c r="E47" s="48">
        <f>SUM(F47:G47)</f>
        <v>2</v>
      </c>
      <c r="F47" s="48">
        <v>2</v>
      </c>
      <c r="G47" s="48">
        <v>0</v>
      </c>
      <c r="H47" s="48">
        <f>SUM(I47:L47)</f>
        <v>0</v>
      </c>
      <c r="I47" s="48">
        <v>0</v>
      </c>
      <c r="J47" s="48">
        <v>0</v>
      </c>
      <c r="K47" s="48">
        <v>0</v>
      </c>
      <c r="L47" s="48">
        <v>0</v>
      </c>
      <c r="M47" s="48">
        <f>SUM(N47,+Q47)</f>
        <v>1</v>
      </c>
      <c r="N47" s="48">
        <f>SUM(O47:P47)</f>
        <v>1</v>
      </c>
      <c r="O47" s="48">
        <v>1</v>
      </c>
      <c r="P47" s="48">
        <v>0</v>
      </c>
      <c r="Q47" s="48">
        <f>SUM(R47:U47)</f>
        <v>0</v>
      </c>
      <c r="R47" s="48">
        <v>0</v>
      </c>
      <c r="S47" s="48">
        <v>0</v>
      </c>
      <c r="T47" s="48">
        <v>0</v>
      </c>
      <c r="U47" s="48">
        <v>0</v>
      </c>
      <c r="V47" s="48">
        <f>SUM(D47,+M47)</f>
        <v>3</v>
      </c>
      <c r="W47" s="48">
        <f>SUM(E47,+N47)</f>
        <v>3</v>
      </c>
      <c r="X47" s="48">
        <f>SUM(F47,+O47)</f>
        <v>3</v>
      </c>
      <c r="Y47" s="48">
        <f>SUM(G47,+P47)</f>
        <v>0</v>
      </c>
      <c r="Z47" s="48">
        <f>SUM(H47,+Q47)</f>
        <v>0</v>
      </c>
      <c r="AA47" s="48">
        <f>SUM(I47,+R47)</f>
        <v>0</v>
      </c>
      <c r="AB47" s="48">
        <f>SUM(J47,+S47)</f>
        <v>0</v>
      </c>
      <c r="AC47" s="48">
        <f>SUM(K47,+T47)</f>
        <v>0</v>
      </c>
      <c r="AD47" s="48">
        <f>SUM(L47,+U47)</f>
        <v>0</v>
      </c>
    </row>
    <row r="48" spans="1:30" ht="13.5" customHeight="1">
      <c r="A48" s="45" t="s">
        <v>126</v>
      </c>
      <c r="B48" s="46" t="s">
        <v>238</v>
      </c>
      <c r="C48" s="47" t="s">
        <v>239</v>
      </c>
      <c r="D48" s="48">
        <f>SUM(E48,+H48)</f>
        <v>2</v>
      </c>
      <c r="E48" s="48">
        <f>SUM(F48:G48)</f>
        <v>2</v>
      </c>
      <c r="F48" s="48">
        <v>2</v>
      </c>
      <c r="G48" s="48">
        <v>0</v>
      </c>
      <c r="H48" s="48">
        <f>SUM(I48:L48)</f>
        <v>0</v>
      </c>
      <c r="I48" s="48">
        <v>0</v>
      </c>
      <c r="J48" s="48">
        <v>0</v>
      </c>
      <c r="K48" s="48">
        <v>0</v>
      </c>
      <c r="L48" s="48">
        <v>0</v>
      </c>
      <c r="M48" s="48">
        <f>SUM(N48,+Q48)</f>
        <v>0</v>
      </c>
      <c r="N48" s="48">
        <f>SUM(O48:P48)</f>
        <v>0</v>
      </c>
      <c r="O48" s="48">
        <v>0</v>
      </c>
      <c r="P48" s="48">
        <v>0</v>
      </c>
      <c r="Q48" s="48">
        <f>SUM(R48:U48)</f>
        <v>0</v>
      </c>
      <c r="R48" s="48">
        <v>0</v>
      </c>
      <c r="S48" s="48">
        <v>0</v>
      </c>
      <c r="T48" s="48">
        <v>0</v>
      </c>
      <c r="U48" s="48">
        <v>0</v>
      </c>
      <c r="V48" s="48">
        <f>SUM(D48,+M48)</f>
        <v>2</v>
      </c>
      <c r="W48" s="48">
        <f>SUM(E48,+N48)</f>
        <v>2</v>
      </c>
      <c r="X48" s="48">
        <f>SUM(F48,+O48)</f>
        <v>2</v>
      </c>
      <c r="Y48" s="48">
        <f>SUM(G48,+P48)</f>
        <v>0</v>
      </c>
      <c r="Z48" s="48">
        <f>SUM(H48,+Q48)</f>
        <v>0</v>
      </c>
      <c r="AA48" s="48">
        <f>SUM(I48,+R48)</f>
        <v>0</v>
      </c>
      <c r="AB48" s="48">
        <f>SUM(J48,+S48)</f>
        <v>0</v>
      </c>
      <c r="AC48" s="48">
        <f>SUM(K48,+T48)</f>
        <v>0</v>
      </c>
      <c r="AD48" s="48">
        <f>SUM(L48,+U48)</f>
        <v>0</v>
      </c>
    </row>
    <row r="49" spans="1:30" ht="13.5" customHeight="1">
      <c r="A49" s="45" t="s">
        <v>126</v>
      </c>
      <c r="B49" s="46" t="s">
        <v>240</v>
      </c>
      <c r="C49" s="47" t="s">
        <v>241</v>
      </c>
      <c r="D49" s="48">
        <f>SUM(E49,+H49)</f>
        <v>0</v>
      </c>
      <c r="E49" s="48">
        <f>SUM(F49:G49)</f>
        <v>0</v>
      </c>
      <c r="F49" s="48">
        <v>0</v>
      </c>
      <c r="G49" s="48">
        <v>0</v>
      </c>
      <c r="H49" s="48">
        <f>SUM(I49:L49)</f>
        <v>0</v>
      </c>
      <c r="I49" s="48">
        <v>0</v>
      </c>
      <c r="J49" s="48">
        <v>0</v>
      </c>
      <c r="K49" s="48">
        <v>0</v>
      </c>
      <c r="L49" s="48">
        <v>0</v>
      </c>
      <c r="M49" s="48">
        <f>SUM(N49,+Q49)</f>
        <v>0</v>
      </c>
      <c r="N49" s="48">
        <f>SUM(O49:P49)</f>
        <v>0</v>
      </c>
      <c r="O49" s="48">
        <v>0</v>
      </c>
      <c r="P49" s="48">
        <v>0</v>
      </c>
      <c r="Q49" s="48">
        <f>SUM(R49:U49)</f>
        <v>0</v>
      </c>
      <c r="R49" s="48">
        <v>0</v>
      </c>
      <c r="S49" s="48">
        <v>0</v>
      </c>
      <c r="T49" s="48">
        <v>0</v>
      </c>
      <c r="U49" s="48">
        <v>0</v>
      </c>
      <c r="V49" s="48">
        <f>SUM(D49,+M49)</f>
        <v>0</v>
      </c>
      <c r="W49" s="48">
        <f>SUM(E49,+N49)</f>
        <v>0</v>
      </c>
      <c r="X49" s="48">
        <f>SUM(F49,+O49)</f>
        <v>0</v>
      </c>
      <c r="Y49" s="48">
        <f>SUM(G49,+P49)</f>
        <v>0</v>
      </c>
      <c r="Z49" s="48">
        <f>SUM(H49,+Q49)</f>
        <v>0</v>
      </c>
      <c r="AA49" s="48">
        <f>SUM(I49,+R49)</f>
        <v>0</v>
      </c>
      <c r="AB49" s="48">
        <f>SUM(J49,+S49)</f>
        <v>0</v>
      </c>
      <c r="AC49" s="48">
        <f>SUM(K49,+T49)</f>
        <v>0</v>
      </c>
      <c r="AD49" s="48">
        <f>SUM(L49,+U49)</f>
        <v>0</v>
      </c>
    </row>
    <row r="50" spans="1:30" ht="13.5" customHeight="1">
      <c r="A50" s="45" t="s">
        <v>126</v>
      </c>
      <c r="B50" s="46" t="s">
        <v>242</v>
      </c>
      <c r="C50" s="47" t="s">
        <v>243</v>
      </c>
      <c r="D50" s="48">
        <f>SUM(E50,+H50)</f>
        <v>1</v>
      </c>
      <c r="E50" s="48">
        <f>SUM(F50:G50)</f>
        <v>1</v>
      </c>
      <c r="F50" s="48">
        <v>1</v>
      </c>
      <c r="G50" s="48">
        <v>0</v>
      </c>
      <c r="H50" s="48">
        <f>SUM(I50:L50)</f>
        <v>0</v>
      </c>
      <c r="I50" s="48">
        <v>0</v>
      </c>
      <c r="J50" s="48">
        <v>0</v>
      </c>
      <c r="K50" s="48">
        <v>0</v>
      </c>
      <c r="L50" s="48">
        <v>0</v>
      </c>
      <c r="M50" s="48">
        <f>SUM(N50,+Q50)</f>
        <v>1</v>
      </c>
      <c r="N50" s="48">
        <f>SUM(O50:P50)</f>
        <v>1</v>
      </c>
      <c r="O50" s="48">
        <v>1</v>
      </c>
      <c r="P50" s="48">
        <v>0</v>
      </c>
      <c r="Q50" s="48">
        <f>SUM(R50:U50)</f>
        <v>0</v>
      </c>
      <c r="R50" s="48">
        <v>0</v>
      </c>
      <c r="S50" s="48">
        <v>0</v>
      </c>
      <c r="T50" s="48">
        <v>0</v>
      </c>
      <c r="U50" s="48">
        <v>0</v>
      </c>
      <c r="V50" s="48">
        <f>SUM(D50,+M50)</f>
        <v>2</v>
      </c>
      <c r="W50" s="48">
        <f>SUM(E50,+N50)</f>
        <v>2</v>
      </c>
      <c r="X50" s="48">
        <f>SUM(F50,+O50)</f>
        <v>2</v>
      </c>
      <c r="Y50" s="48">
        <f>SUM(G50,+P50)</f>
        <v>0</v>
      </c>
      <c r="Z50" s="48">
        <f>SUM(H50,+Q50)</f>
        <v>0</v>
      </c>
      <c r="AA50" s="48">
        <f>SUM(I50,+R50)</f>
        <v>0</v>
      </c>
      <c r="AB50" s="48">
        <f>SUM(J50,+S50)</f>
        <v>0</v>
      </c>
      <c r="AC50" s="48">
        <f>SUM(K50,+T50)</f>
        <v>0</v>
      </c>
      <c r="AD50" s="48">
        <f>SUM(L50,+U50)</f>
        <v>0</v>
      </c>
    </row>
    <row r="51" spans="1:30" ht="13.5" customHeight="1">
      <c r="A51" s="45" t="s">
        <v>126</v>
      </c>
      <c r="B51" s="46" t="s">
        <v>245</v>
      </c>
      <c r="C51" s="47" t="s">
        <v>246</v>
      </c>
      <c r="D51" s="48">
        <f>SUM(E51,+H51)</f>
        <v>1</v>
      </c>
      <c r="E51" s="48">
        <f>SUM(F51:G51)</f>
        <v>1</v>
      </c>
      <c r="F51" s="48">
        <v>1</v>
      </c>
      <c r="G51" s="48">
        <v>0</v>
      </c>
      <c r="H51" s="48">
        <f>SUM(I51:L51)</f>
        <v>0</v>
      </c>
      <c r="I51" s="48">
        <v>0</v>
      </c>
      <c r="J51" s="48">
        <v>0</v>
      </c>
      <c r="K51" s="48">
        <v>0</v>
      </c>
      <c r="L51" s="48">
        <v>0</v>
      </c>
      <c r="M51" s="48">
        <f>SUM(N51,+Q51)</f>
        <v>1</v>
      </c>
      <c r="N51" s="48">
        <f>SUM(O51:P51)</f>
        <v>1</v>
      </c>
      <c r="O51" s="48">
        <v>1</v>
      </c>
      <c r="P51" s="48">
        <v>0</v>
      </c>
      <c r="Q51" s="48">
        <f>SUM(R51:U51)</f>
        <v>0</v>
      </c>
      <c r="R51" s="48">
        <v>0</v>
      </c>
      <c r="S51" s="48">
        <v>0</v>
      </c>
      <c r="T51" s="48">
        <v>0</v>
      </c>
      <c r="U51" s="48">
        <v>0</v>
      </c>
      <c r="V51" s="48">
        <f>SUM(D51,+M51)</f>
        <v>2</v>
      </c>
      <c r="W51" s="48">
        <f>SUM(E51,+N51)</f>
        <v>2</v>
      </c>
      <c r="X51" s="48">
        <f>SUM(F51,+O51)</f>
        <v>2</v>
      </c>
      <c r="Y51" s="48">
        <f>SUM(G51,+P51)</f>
        <v>0</v>
      </c>
      <c r="Z51" s="48">
        <f>SUM(H51,+Q51)</f>
        <v>0</v>
      </c>
      <c r="AA51" s="48">
        <f>SUM(I51,+R51)</f>
        <v>0</v>
      </c>
      <c r="AB51" s="48">
        <f>SUM(J51,+S51)</f>
        <v>0</v>
      </c>
      <c r="AC51" s="48">
        <f>SUM(K51,+T51)</f>
        <v>0</v>
      </c>
      <c r="AD51" s="48">
        <f>SUM(L51,+U51)</f>
        <v>0</v>
      </c>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51">
    <sortCondition ref="A8:A51"/>
    <sortCondition ref="B8:B51"/>
    <sortCondition ref="C8:C5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50" man="1"/>
    <brk id="21" min="1" max="5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茨城県</v>
      </c>
      <c r="B7" s="51" t="str">
        <f>組合状況!B7</f>
        <v>08000</v>
      </c>
      <c r="C7" s="50" t="s">
        <v>52</v>
      </c>
      <c r="D7" s="52">
        <f>SUM(E7,+H7)</f>
        <v>158</v>
      </c>
      <c r="E7" s="52">
        <f>SUM(F7:G7)</f>
        <v>128</v>
      </c>
      <c r="F7" s="52">
        <f>SUM(F$8:F$57)</f>
        <v>98</v>
      </c>
      <c r="G7" s="52">
        <f>SUM(G$8:G$57)</f>
        <v>30</v>
      </c>
      <c r="H7" s="52">
        <f>SUM(I7:L7)</f>
        <v>30</v>
      </c>
      <c r="I7" s="52">
        <f>SUM(I$8:I$57)</f>
        <v>2</v>
      </c>
      <c r="J7" s="52">
        <f>SUM(J$8:J$57)</f>
        <v>25</v>
      </c>
      <c r="K7" s="52">
        <f>SUM(K$8:K$57)</f>
        <v>0</v>
      </c>
      <c r="L7" s="52">
        <f>SUM(L$8:L$57)</f>
        <v>3</v>
      </c>
      <c r="M7" s="52">
        <f>SUM(N7,+Q7)</f>
        <v>78</v>
      </c>
      <c r="N7" s="52">
        <f>SUM(O7:P7)</f>
        <v>67</v>
      </c>
      <c r="O7" s="52">
        <f>SUM(O$8:O$57)</f>
        <v>36</v>
      </c>
      <c r="P7" s="52">
        <f>SUM(P$8:P$57)</f>
        <v>31</v>
      </c>
      <c r="Q7" s="52">
        <f>SUM(R7:U7)</f>
        <v>11</v>
      </c>
      <c r="R7" s="52">
        <f>SUM(R$8:R$57)</f>
        <v>0</v>
      </c>
      <c r="S7" s="52">
        <f>SUM(S$8:S$57)</f>
        <v>11</v>
      </c>
      <c r="T7" s="52">
        <f>SUM(T$8:T$57)</f>
        <v>0</v>
      </c>
      <c r="U7" s="52">
        <f>SUM(U$8:U$57)</f>
        <v>0</v>
      </c>
      <c r="V7" s="52">
        <f t="shared" ref="V7:AD7" si="0">SUM(D7,+M7)</f>
        <v>236</v>
      </c>
      <c r="W7" s="52">
        <f t="shared" si="0"/>
        <v>195</v>
      </c>
      <c r="X7" s="52">
        <f t="shared" si="0"/>
        <v>134</v>
      </c>
      <c r="Y7" s="52">
        <f t="shared" si="0"/>
        <v>61</v>
      </c>
      <c r="Z7" s="52">
        <f t="shared" si="0"/>
        <v>41</v>
      </c>
      <c r="AA7" s="52">
        <f t="shared" si="0"/>
        <v>2</v>
      </c>
      <c r="AB7" s="52">
        <f t="shared" si="0"/>
        <v>36</v>
      </c>
      <c r="AC7" s="52">
        <f t="shared" si="0"/>
        <v>0</v>
      </c>
      <c r="AD7" s="52">
        <f t="shared" si="0"/>
        <v>3</v>
      </c>
    </row>
    <row r="8" spans="1:30" ht="13.5" customHeight="1">
      <c r="A8" s="45" t="s">
        <v>126</v>
      </c>
      <c r="B8" s="46" t="s">
        <v>247</v>
      </c>
      <c r="C8" s="47" t="s">
        <v>248</v>
      </c>
      <c r="D8" s="48">
        <f>SUM(E8,+H8)</f>
        <v>8</v>
      </c>
      <c r="E8" s="48">
        <f>SUM(F8:G8)</f>
        <v>8</v>
      </c>
      <c r="F8" s="48">
        <v>8</v>
      </c>
      <c r="G8" s="48">
        <v>0</v>
      </c>
      <c r="H8" s="48">
        <f>SUM(I8:L8)</f>
        <v>0</v>
      </c>
      <c r="I8" s="48">
        <v>0</v>
      </c>
      <c r="J8" s="48">
        <v>0</v>
      </c>
      <c r="K8" s="48">
        <v>0</v>
      </c>
      <c r="L8" s="48">
        <v>0</v>
      </c>
      <c r="M8" s="48">
        <f>SUM(N8,+Q8)</f>
        <v>8</v>
      </c>
      <c r="N8" s="48">
        <f>SUM(O8:P8)</f>
        <v>7</v>
      </c>
      <c r="O8" s="48">
        <v>7</v>
      </c>
      <c r="P8" s="48">
        <v>0</v>
      </c>
      <c r="Q8" s="48">
        <f>SUM(R8:U8)</f>
        <v>1</v>
      </c>
      <c r="R8" s="48">
        <v>0</v>
      </c>
      <c r="S8" s="48">
        <v>1</v>
      </c>
      <c r="T8" s="48">
        <v>0</v>
      </c>
      <c r="U8" s="48">
        <v>0</v>
      </c>
      <c r="V8" s="48">
        <f>SUM(D8,+M8)</f>
        <v>16</v>
      </c>
      <c r="W8" s="48">
        <f>SUM(E8,+N8)</f>
        <v>15</v>
      </c>
      <c r="X8" s="48">
        <f>SUM(F8,+O8)</f>
        <v>15</v>
      </c>
      <c r="Y8" s="48">
        <f>SUM(G8,+P8)</f>
        <v>0</v>
      </c>
      <c r="Z8" s="48">
        <f>SUM(H8,+Q8)</f>
        <v>1</v>
      </c>
      <c r="AA8" s="48">
        <f>SUM(I8,+R8)</f>
        <v>0</v>
      </c>
      <c r="AB8" s="48">
        <f>SUM(J8,+S8)</f>
        <v>1</v>
      </c>
      <c r="AC8" s="48">
        <f>SUM(K8,+T8)</f>
        <v>0</v>
      </c>
      <c r="AD8" s="48">
        <f>SUM(L8,+U8)</f>
        <v>0</v>
      </c>
    </row>
    <row r="9" spans="1:30" ht="13.5" customHeight="1">
      <c r="A9" s="45" t="s">
        <v>126</v>
      </c>
      <c r="B9" s="46" t="s">
        <v>251</v>
      </c>
      <c r="C9" s="47" t="s">
        <v>252</v>
      </c>
      <c r="D9" s="48">
        <f>SUM(E9,+H9)</f>
        <v>0</v>
      </c>
      <c r="E9" s="48">
        <f>SUM(F9:G9)</f>
        <v>0</v>
      </c>
      <c r="F9" s="48">
        <v>0</v>
      </c>
      <c r="G9" s="48">
        <v>0</v>
      </c>
      <c r="H9" s="48">
        <f>SUM(I9:L9)</f>
        <v>0</v>
      </c>
      <c r="I9" s="48">
        <v>0</v>
      </c>
      <c r="J9" s="48">
        <v>0</v>
      </c>
      <c r="K9" s="48">
        <v>0</v>
      </c>
      <c r="L9" s="48">
        <v>0</v>
      </c>
      <c r="M9" s="48">
        <f>SUM(N9,+Q9)</f>
        <v>15</v>
      </c>
      <c r="N9" s="48">
        <f>SUM(O9:P9)</f>
        <v>15</v>
      </c>
      <c r="O9" s="48">
        <v>4</v>
      </c>
      <c r="P9" s="48">
        <v>11</v>
      </c>
      <c r="Q9" s="48">
        <f>SUM(R9:U9)</f>
        <v>0</v>
      </c>
      <c r="R9" s="48">
        <v>0</v>
      </c>
      <c r="S9" s="48">
        <v>0</v>
      </c>
      <c r="T9" s="48">
        <v>0</v>
      </c>
      <c r="U9" s="48">
        <v>0</v>
      </c>
      <c r="V9" s="48">
        <f>SUM(D9,+M9)</f>
        <v>15</v>
      </c>
      <c r="W9" s="48">
        <f>SUM(E9,+N9)</f>
        <v>15</v>
      </c>
      <c r="X9" s="48">
        <f>SUM(F9,+O9)</f>
        <v>4</v>
      </c>
      <c r="Y9" s="48">
        <f>SUM(G9,+P9)</f>
        <v>11</v>
      </c>
      <c r="Z9" s="48">
        <f>SUM(H9,+Q9)</f>
        <v>0</v>
      </c>
      <c r="AA9" s="48">
        <f>SUM(I9,+R9)</f>
        <v>0</v>
      </c>
      <c r="AB9" s="48">
        <f>SUM(J9,+S9)</f>
        <v>0</v>
      </c>
      <c r="AC9" s="48">
        <f>SUM(K9,+T9)</f>
        <v>0</v>
      </c>
      <c r="AD9" s="48">
        <f>SUM(L9,+U9)</f>
        <v>0</v>
      </c>
    </row>
    <row r="10" spans="1:30" ht="13.5" customHeight="1">
      <c r="A10" s="45" t="s">
        <v>126</v>
      </c>
      <c r="B10" s="46" t="s">
        <v>253</v>
      </c>
      <c r="C10" s="47" t="s">
        <v>254</v>
      </c>
      <c r="D10" s="48">
        <f>SUM(E10,+H10)</f>
        <v>15</v>
      </c>
      <c r="E10" s="48">
        <f>SUM(F10:G10)</f>
        <v>12</v>
      </c>
      <c r="F10" s="48">
        <v>8</v>
      </c>
      <c r="G10" s="48">
        <v>4</v>
      </c>
      <c r="H10" s="48">
        <f>SUM(I10:L10)</f>
        <v>3</v>
      </c>
      <c r="I10" s="48">
        <v>0</v>
      </c>
      <c r="J10" s="48">
        <v>0</v>
      </c>
      <c r="K10" s="48">
        <v>0</v>
      </c>
      <c r="L10" s="48">
        <v>3</v>
      </c>
      <c r="M10" s="48">
        <f>SUM(N10,+Q10)</f>
        <v>0</v>
      </c>
      <c r="N10" s="48">
        <f>SUM(O10:P10)</f>
        <v>0</v>
      </c>
      <c r="O10" s="48">
        <v>0</v>
      </c>
      <c r="P10" s="48">
        <v>0</v>
      </c>
      <c r="Q10" s="48">
        <f>SUM(R10:U10)</f>
        <v>0</v>
      </c>
      <c r="R10" s="48">
        <v>0</v>
      </c>
      <c r="S10" s="48">
        <v>0</v>
      </c>
      <c r="T10" s="48">
        <v>0</v>
      </c>
      <c r="U10" s="48">
        <v>0</v>
      </c>
      <c r="V10" s="48">
        <f>SUM(D10,+M10)</f>
        <v>15</v>
      </c>
      <c r="W10" s="48">
        <f>SUM(E10,+N10)</f>
        <v>12</v>
      </c>
      <c r="X10" s="48">
        <f>SUM(F10,+O10)</f>
        <v>8</v>
      </c>
      <c r="Y10" s="48">
        <f>SUM(G10,+P10)</f>
        <v>4</v>
      </c>
      <c r="Z10" s="48">
        <f>SUM(H10,+Q10)</f>
        <v>3</v>
      </c>
      <c r="AA10" s="48">
        <f>SUM(I10,+R10)</f>
        <v>0</v>
      </c>
      <c r="AB10" s="48">
        <f>SUM(J10,+S10)</f>
        <v>0</v>
      </c>
      <c r="AC10" s="48">
        <f>SUM(K10,+T10)</f>
        <v>0</v>
      </c>
      <c r="AD10" s="48">
        <f>SUM(L10,+U10)</f>
        <v>3</v>
      </c>
    </row>
    <row r="11" spans="1:30" ht="13.5" customHeight="1">
      <c r="A11" s="45" t="s">
        <v>126</v>
      </c>
      <c r="B11" s="46" t="s">
        <v>255</v>
      </c>
      <c r="C11" s="47" t="s">
        <v>256</v>
      </c>
      <c r="D11" s="48">
        <f>SUM(E11,+H11)</f>
        <v>0</v>
      </c>
      <c r="E11" s="48">
        <f>SUM(F11:G11)</f>
        <v>0</v>
      </c>
      <c r="F11" s="48">
        <v>0</v>
      </c>
      <c r="G11" s="48">
        <v>0</v>
      </c>
      <c r="H11" s="48">
        <f>SUM(I11:L11)</f>
        <v>0</v>
      </c>
      <c r="I11" s="48">
        <v>0</v>
      </c>
      <c r="J11" s="48">
        <v>0</v>
      </c>
      <c r="K11" s="48">
        <v>0</v>
      </c>
      <c r="L11" s="48">
        <v>0</v>
      </c>
      <c r="M11" s="48">
        <f>SUM(N11,+Q11)</f>
        <v>12</v>
      </c>
      <c r="N11" s="48">
        <f>SUM(O11:P11)</f>
        <v>12</v>
      </c>
      <c r="O11" s="48">
        <v>9</v>
      </c>
      <c r="P11" s="48">
        <v>3</v>
      </c>
      <c r="Q11" s="48">
        <f>SUM(R11:U11)</f>
        <v>0</v>
      </c>
      <c r="R11" s="48">
        <v>0</v>
      </c>
      <c r="S11" s="48">
        <v>0</v>
      </c>
      <c r="T11" s="48">
        <v>0</v>
      </c>
      <c r="U11" s="48">
        <v>0</v>
      </c>
      <c r="V11" s="48">
        <f>SUM(D11,+M11)</f>
        <v>12</v>
      </c>
      <c r="W11" s="48">
        <f>SUM(E11,+N11)</f>
        <v>12</v>
      </c>
      <c r="X11" s="48">
        <f>SUM(F11,+O11)</f>
        <v>9</v>
      </c>
      <c r="Y11" s="48">
        <f>SUM(G11,+P11)</f>
        <v>3</v>
      </c>
      <c r="Z11" s="48">
        <f>SUM(H11,+Q11)</f>
        <v>0</v>
      </c>
      <c r="AA11" s="48">
        <f>SUM(I11,+R11)</f>
        <v>0</v>
      </c>
      <c r="AB11" s="48">
        <f>SUM(J11,+S11)</f>
        <v>0</v>
      </c>
      <c r="AC11" s="48">
        <f>SUM(K11,+T11)</f>
        <v>0</v>
      </c>
      <c r="AD11" s="48">
        <f>SUM(L11,+U11)</f>
        <v>0</v>
      </c>
    </row>
    <row r="12" spans="1:30" ht="13.5" customHeight="1">
      <c r="A12" s="45" t="s">
        <v>126</v>
      </c>
      <c r="B12" s="46" t="s">
        <v>257</v>
      </c>
      <c r="C12" s="47" t="s">
        <v>258</v>
      </c>
      <c r="D12" s="48">
        <f>SUM(E12,+H12)</f>
        <v>38</v>
      </c>
      <c r="E12" s="48">
        <f>SUM(F12:G12)</f>
        <v>38</v>
      </c>
      <c r="F12" s="48">
        <v>12</v>
      </c>
      <c r="G12" s="48">
        <v>26</v>
      </c>
      <c r="H12" s="48">
        <f>SUM(I12:L12)</f>
        <v>0</v>
      </c>
      <c r="I12" s="48">
        <v>0</v>
      </c>
      <c r="J12" s="48">
        <v>0</v>
      </c>
      <c r="K12" s="48">
        <v>0</v>
      </c>
      <c r="L12" s="48">
        <v>0</v>
      </c>
      <c r="M12" s="48">
        <f>SUM(N12,+Q12)</f>
        <v>9</v>
      </c>
      <c r="N12" s="48">
        <f>SUM(O12:P12)</f>
        <v>9</v>
      </c>
      <c r="O12" s="48">
        <v>1</v>
      </c>
      <c r="P12" s="48">
        <v>8</v>
      </c>
      <c r="Q12" s="48">
        <f>SUM(R12:U12)</f>
        <v>0</v>
      </c>
      <c r="R12" s="48">
        <v>0</v>
      </c>
      <c r="S12" s="48">
        <v>0</v>
      </c>
      <c r="T12" s="48">
        <v>0</v>
      </c>
      <c r="U12" s="48">
        <v>0</v>
      </c>
      <c r="V12" s="48">
        <f>SUM(D12,+M12)</f>
        <v>47</v>
      </c>
      <c r="W12" s="48">
        <f>SUM(E12,+N12)</f>
        <v>47</v>
      </c>
      <c r="X12" s="48">
        <f>SUM(F12,+O12)</f>
        <v>13</v>
      </c>
      <c r="Y12" s="48">
        <f>SUM(G12,+P12)</f>
        <v>34</v>
      </c>
      <c r="Z12" s="48">
        <f>SUM(H12,+Q12)</f>
        <v>0</v>
      </c>
      <c r="AA12" s="48">
        <f>SUM(I12,+R12)</f>
        <v>0</v>
      </c>
      <c r="AB12" s="48">
        <f>SUM(J12,+S12)</f>
        <v>0</v>
      </c>
      <c r="AC12" s="48">
        <f>SUM(K12,+T12)</f>
        <v>0</v>
      </c>
      <c r="AD12" s="48">
        <f>SUM(L12,+U12)</f>
        <v>0</v>
      </c>
    </row>
    <row r="13" spans="1:30" ht="13.5" customHeight="1">
      <c r="A13" s="45" t="s">
        <v>126</v>
      </c>
      <c r="B13" s="46" t="s">
        <v>259</v>
      </c>
      <c r="C13" s="47" t="s">
        <v>260</v>
      </c>
      <c r="D13" s="48">
        <f>SUM(E13,+H13)</f>
        <v>0</v>
      </c>
      <c r="E13" s="48">
        <f>SUM(F13:G13)</f>
        <v>0</v>
      </c>
      <c r="F13" s="48">
        <v>0</v>
      </c>
      <c r="G13" s="48">
        <v>0</v>
      </c>
      <c r="H13" s="48">
        <f>SUM(I13:L13)</f>
        <v>0</v>
      </c>
      <c r="I13" s="48">
        <v>0</v>
      </c>
      <c r="J13" s="48">
        <v>0</v>
      </c>
      <c r="K13" s="48">
        <v>0</v>
      </c>
      <c r="L13" s="48">
        <v>0</v>
      </c>
      <c r="M13" s="48">
        <f>SUM(N13,+Q13)</f>
        <v>10</v>
      </c>
      <c r="N13" s="48">
        <f>SUM(O13:P13)</f>
        <v>4</v>
      </c>
      <c r="O13" s="48">
        <v>4</v>
      </c>
      <c r="P13" s="48">
        <v>0</v>
      </c>
      <c r="Q13" s="48">
        <f>SUM(R13:U13)</f>
        <v>6</v>
      </c>
      <c r="R13" s="48">
        <v>0</v>
      </c>
      <c r="S13" s="48">
        <v>6</v>
      </c>
      <c r="T13" s="48">
        <v>0</v>
      </c>
      <c r="U13" s="48">
        <v>0</v>
      </c>
      <c r="V13" s="48">
        <f>SUM(D13,+M13)</f>
        <v>10</v>
      </c>
      <c r="W13" s="48">
        <f>SUM(E13,+N13)</f>
        <v>4</v>
      </c>
      <c r="X13" s="48">
        <f>SUM(F13,+O13)</f>
        <v>4</v>
      </c>
      <c r="Y13" s="48">
        <f>SUM(G13,+P13)</f>
        <v>0</v>
      </c>
      <c r="Z13" s="48">
        <f>SUM(H13,+Q13)</f>
        <v>6</v>
      </c>
      <c r="AA13" s="48">
        <f>SUM(I13,+R13)</f>
        <v>0</v>
      </c>
      <c r="AB13" s="48">
        <f>SUM(J13,+S13)</f>
        <v>6</v>
      </c>
      <c r="AC13" s="48">
        <f>SUM(K13,+T13)</f>
        <v>0</v>
      </c>
      <c r="AD13" s="48">
        <f>SUM(L13,+U13)</f>
        <v>0</v>
      </c>
    </row>
    <row r="14" spans="1:30" ht="13.5" customHeight="1">
      <c r="A14" s="45" t="s">
        <v>126</v>
      </c>
      <c r="B14" s="46" t="s">
        <v>261</v>
      </c>
      <c r="C14" s="47" t="s">
        <v>262</v>
      </c>
      <c r="D14" s="48">
        <f>SUM(E14,+H14)</f>
        <v>0</v>
      </c>
      <c r="E14" s="48">
        <f>SUM(F14:G14)</f>
        <v>0</v>
      </c>
      <c r="F14" s="48">
        <v>0</v>
      </c>
      <c r="G14" s="48">
        <v>0</v>
      </c>
      <c r="H14" s="48">
        <f>SUM(I14:L14)</f>
        <v>0</v>
      </c>
      <c r="I14" s="48">
        <v>0</v>
      </c>
      <c r="J14" s="48">
        <v>0</v>
      </c>
      <c r="K14" s="48">
        <v>0</v>
      </c>
      <c r="L14" s="48">
        <v>0</v>
      </c>
      <c r="M14" s="48">
        <f>SUM(N14,+Q14)</f>
        <v>13</v>
      </c>
      <c r="N14" s="48">
        <f>SUM(O14:P14)</f>
        <v>13</v>
      </c>
      <c r="O14" s="48">
        <v>4</v>
      </c>
      <c r="P14" s="48">
        <v>9</v>
      </c>
      <c r="Q14" s="48">
        <f>SUM(R14:U14)</f>
        <v>0</v>
      </c>
      <c r="R14" s="48">
        <v>0</v>
      </c>
      <c r="S14" s="48">
        <v>0</v>
      </c>
      <c r="T14" s="48">
        <v>0</v>
      </c>
      <c r="U14" s="48">
        <v>0</v>
      </c>
      <c r="V14" s="48">
        <f>SUM(D14,+M14)</f>
        <v>13</v>
      </c>
      <c r="W14" s="48">
        <f>SUM(E14,+N14)</f>
        <v>13</v>
      </c>
      <c r="X14" s="48">
        <f>SUM(F14,+O14)</f>
        <v>4</v>
      </c>
      <c r="Y14" s="48">
        <f>SUM(G14,+P14)</f>
        <v>9</v>
      </c>
      <c r="Z14" s="48">
        <f>SUM(H14,+Q14)</f>
        <v>0</v>
      </c>
      <c r="AA14" s="48">
        <f>SUM(I14,+R14)</f>
        <v>0</v>
      </c>
      <c r="AB14" s="48">
        <f>SUM(J14,+S14)</f>
        <v>0</v>
      </c>
      <c r="AC14" s="48">
        <f>SUM(K14,+T14)</f>
        <v>0</v>
      </c>
      <c r="AD14" s="48">
        <f>SUM(L14,+U14)</f>
        <v>0</v>
      </c>
    </row>
    <row r="15" spans="1:30" ht="13.5" customHeight="1">
      <c r="A15" s="45" t="s">
        <v>126</v>
      </c>
      <c r="B15" s="46" t="s">
        <v>263</v>
      </c>
      <c r="C15" s="47" t="s">
        <v>264</v>
      </c>
      <c r="D15" s="48">
        <f>SUM(E15,+H15)</f>
        <v>15</v>
      </c>
      <c r="E15" s="48">
        <f>SUM(F15:G15)</f>
        <v>4</v>
      </c>
      <c r="F15" s="48">
        <v>4</v>
      </c>
      <c r="G15" s="48">
        <v>0</v>
      </c>
      <c r="H15" s="48">
        <f>SUM(I15:L15)</f>
        <v>11</v>
      </c>
      <c r="I15" s="48">
        <v>0</v>
      </c>
      <c r="J15" s="48">
        <v>11</v>
      </c>
      <c r="K15" s="48">
        <v>0</v>
      </c>
      <c r="L15" s="48">
        <v>0</v>
      </c>
      <c r="M15" s="48">
        <f>SUM(N15,+Q15)</f>
        <v>5</v>
      </c>
      <c r="N15" s="48">
        <f>SUM(O15:P15)</f>
        <v>1</v>
      </c>
      <c r="O15" s="48">
        <v>1</v>
      </c>
      <c r="P15" s="48">
        <v>0</v>
      </c>
      <c r="Q15" s="48">
        <f>SUM(R15:U15)</f>
        <v>4</v>
      </c>
      <c r="R15" s="48">
        <v>0</v>
      </c>
      <c r="S15" s="48">
        <v>4</v>
      </c>
      <c r="T15" s="48">
        <v>0</v>
      </c>
      <c r="U15" s="48">
        <v>0</v>
      </c>
      <c r="V15" s="48">
        <f>SUM(D15,+M15)</f>
        <v>20</v>
      </c>
      <c r="W15" s="48">
        <f>SUM(E15,+N15)</f>
        <v>5</v>
      </c>
      <c r="X15" s="48">
        <f>SUM(F15,+O15)</f>
        <v>5</v>
      </c>
      <c r="Y15" s="48">
        <f>SUM(G15,+P15)</f>
        <v>0</v>
      </c>
      <c r="Z15" s="48">
        <f>SUM(H15,+Q15)</f>
        <v>15</v>
      </c>
      <c r="AA15" s="48">
        <f>SUM(I15,+R15)</f>
        <v>0</v>
      </c>
      <c r="AB15" s="48">
        <f>SUM(J15,+S15)</f>
        <v>15</v>
      </c>
      <c r="AC15" s="48">
        <f>SUM(K15,+T15)</f>
        <v>0</v>
      </c>
      <c r="AD15" s="48">
        <f>SUM(L15,+U15)</f>
        <v>0</v>
      </c>
    </row>
    <row r="16" spans="1:30" ht="13.5" customHeight="1">
      <c r="A16" s="45" t="s">
        <v>126</v>
      </c>
      <c r="B16" s="46" t="s">
        <v>265</v>
      </c>
      <c r="C16" s="47" t="s">
        <v>266</v>
      </c>
      <c r="D16" s="48">
        <f>SUM(E16,+H16)</f>
        <v>21</v>
      </c>
      <c r="E16" s="48">
        <f>SUM(F16:G16)</f>
        <v>8</v>
      </c>
      <c r="F16" s="48">
        <v>8</v>
      </c>
      <c r="G16" s="48">
        <v>0</v>
      </c>
      <c r="H16" s="48">
        <f>SUM(I16:L16)</f>
        <v>13</v>
      </c>
      <c r="I16" s="48">
        <v>0</v>
      </c>
      <c r="J16" s="48">
        <v>13</v>
      </c>
      <c r="K16" s="48">
        <v>0</v>
      </c>
      <c r="L16" s="48">
        <v>0</v>
      </c>
      <c r="M16" s="48">
        <f>SUM(N16,+Q16)</f>
        <v>0</v>
      </c>
      <c r="N16" s="48">
        <f>SUM(O16:P16)</f>
        <v>0</v>
      </c>
      <c r="O16" s="48">
        <v>0</v>
      </c>
      <c r="P16" s="48">
        <v>0</v>
      </c>
      <c r="Q16" s="48">
        <f>SUM(R16:U16)</f>
        <v>0</v>
      </c>
      <c r="R16" s="48">
        <v>0</v>
      </c>
      <c r="S16" s="48">
        <v>0</v>
      </c>
      <c r="T16" s="48">
        <v>0</v>
      </c>
      <c r="U16" s="48">
        <v>0</v>
      </c>
      <c r="V16" s="48">
        <f>SUM(D16,+M16)</f>
        <v>21</v>
      </c>
      <c r="W16" s="48">
        <f>SUM(E16,+N16)</f>
        <v>8</v>
      </c>
      <c r="X16" s="48">
        <f>SUM(F16,+O16)</f>
        <v>8</v>
      </c>
      <c r="Y16" s="48">
        <f>SUM(G16,+P16)</f>
        <v>0</v>
      </c>
      <c r="Z16" s="48">
        <f>SUM(H16,+Q16)</f>
        <v>13</v>
      </c>
      <c r="AA16" s="48">
        <f>SUM(I16,+R16)</f>
        <v>0</v>
      </c>
      <c r="AB16" s="48">
        <f>SUM(J16,+S16)</f>
        <v>13</v>
      </c>
      <c r="AC16" s="48">
        <f>SUM(K16,+T16)</f>
        <v>0</v>
      </c>
      <c r="AD16" s="48">
        <f>SUM(L16,+U16)</f>
        <v>0</v>
      </c>
    </row>
    <row r="17" spans="1:30" ht="13.5" customHeight="1">
      <c r="A17" s="45" t="s">
        <v>126</v>
      </c>
      <c r="B17" s="46" t="s">
        <v>267</v>
      </c>
      <c r="C17" s="47" t="s">
        <v>268</v>
      </c>
      <c r="D17" s="48">
        <f>SUM(E17,+H17)</f>
        <v>0</v>
      </c>
      <c r="E17" s="48">
        <f>SUM(F17:G17)</f>
        <v>0</v>
      </c>
      <c r="F17" s="48">
        <v>0</v>
      </c>
      <c r="G17" s="48">
        <v>0</v>
      </c>
      <c r="H17" s="48">
        <f>SUM(I17:L17)</f>
        <v>0</v>
      </c>
      <c r="I17" s="48">
        <v>0</v>
      </c>
      <c r="J17" s="48">
        <v>0</v>
      </c>
      <c r="K17" s="48">
        <v>0</v>
      </c>
      <c r="L17" s="48">
        <v>0</v>
      </c>
      <c r="M17" s="48">
        <f>SUM(N17,+Q17)</f>
        <v>3</v>
      </c>
      <c r="N17" s="48">
        <f>SUM(O17:P17)</f>
        <v>3</v>
      </c>
      <c r="O17" s="48">
        <v>3</v>
      </c>
      <c r="P17" s="48">
        <v>0</v>
      </c>
      <c r="Q17" s="48">
        <f>SUM(R17:U17)</f>
        <v>0</v>
      </c>
      <c r="R17" s="48">
        <v>0</v>
      </c>
      <c r="S17" s="48">
        <v>0</v>
      </c>
      <c r="T17" s="48">
        <v>0</v>
      </c>
      <c r="U17" s="48">
        <v>0</v>
      </c>
      <c r="V17" s="48">
        <f>SUM(D17,+M17)</f>
        <v>3</v>
      </c>
      <c r="W17" s="48">
        <f>SUM(E17,+N17)</f>
        <v>3</v>
      </c>
      <c r="X17" s="48">
        <f>SUM(F17,+O17)</f>
        <v>3</v>
      </c>
      <c r="Y17" s="48">
        <f>SUM(G17,+P17)</f>
        <v>0</v>
      </c>
      <c r="Z17" s="48">
        <f>SUM(H17,+Q17)</f>
        <v>0</v>
      </c>
      <c r="AA17" s="48">
        <f>SUM(I17,+R17)</f>
        <v>0</v>
      </c>
      <c r="AB17" s="48">
        <f>SUM(J17,+S17)</f>
        <v>0</v>
      </c>
      <c r="AC17" s="48">
        <f>SUM(K17,+T17)</f>
        <v>0</v>
      </c>
      <c r="AD17" s="48">
        <f>SUM(L17,+U17)</f>
        <v>0</v>
      </c>
    </row>
    <row r="18" spans="1:30" ht="13.5" customHeight="1">
      <c r="A18" s="45" t="s">
        <v>126</v>
      </c>
      <c r="B18" s="46" t="s">
        <v>269</v>
      </c>
      <c r="C18" s="47" t="s">
        <v>270</v>
      </c>
      <c r="D18" s="48">
        <f>SUM(E18,+H18)</f>
        <v>10</v>
      </c>
      <c r="E18" s="48">
        <f>SUM(F18:G18)</f>
        <v>10</v>
      </c>
      <c r="F18" s="48">
        <v>10</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10</v>
      </c>
      <c r="W18" s="48">
        <f>SUM(E18,+N18)</f>
        <v>10</v>
      </c>
      <c r="X18" s="48">
        <f>SUM(F18,+O18)</f>
        <v>10</v>
      </c>
      <c r="Y18" s="48">
        <f>SUM(G18,+P18)</f>
        <v>0</v>
      </c>
      <c r="Z18" s="48">
        <f>SUM(H18,+Q18)</f>
        <v>0</v>
      </c>
      <c r="AA18" s="48">
        <f>SUM(I18,+R18)</f>
        <v>0</v>
      </c>
      <c r="AB18" s="48">
        <f>SUM(J18,+S18)</f>
        <v>0</v>
      </c>
      <c r="AC18" s="48">
        <f>SUM(K18,+T18)</f>
        <v>0</v>
      </c>
      <c r="AD18" s="48">
        <f>SUM(L18,+U18)</f>
        <v>0</v>
      </c>
    </row>
    <row r="19" spans="1:30" ht="13.5" customHeight="1">
      <c r="A19" s="45" t="s">
        <v>126</v>
      </c>
      <c r="B19" s="46" t="s">
        <v>271</v>
      </c>
      <c r="C19" s="47" t="s">
        <v>272</v>
      </c>
      <c r="D19" s="48">
        <f>SUM(E19,+H19)</f>
        <v>6</v>
      </c>
      <c r="E19" s="48">
        <f>SUM(F19:G19)</f>
        <v>6</v>
      </c>
      <c r="F19" s="48">
        <v>6</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6</v>
      </c>
      <c r="W19" s="48">
        <f>SUM(E19,+N19)</f>
        <v>6</v>
      </c>
      <c r="X19" s="48">
        <f>SUM(F19,+O19)</f>
        <v>6</v>
      </c>
      <c r="Y19" s="48">
        <f>SUM(G19,+P19)</f>
        <v>0</v>
      </c>
      <c r="Z19" s="48">
        <f>SUM(H19,+Q19)</f>
        <v>0</v>
      </c>
      <c r="AA19" s="48">
        <f>SUM(I19,+R19)</f>
        <v>0</v>
      </c>
      <c r="AB19" s="48">
        <f>SUM(J19,+S19)</f>
        <v>0</v>
      </c>
      <c r="AC19" s="48">
        <f>SUM(K19,+T19)</f>
        <v>0</v>
      </c>
      <c r="AD19" s="48">
        <f>SUM(L19,+U19)</f>
        <v>0</v>
      </c>
    </row>
    <row r="20" spans="1:30" ht="13.5" customHeight="1">
      <c r="A20" s="45" t="s">
        <v>126</v>
      </c>
      <c r="B20" s="46" t="s">
        <v>274</v>
      </c>
      <c r="C20" s="47" t="s">
        <v>275</v>
      </c>
      <c r="D20" s="48">
        <f>SUM(E20,+H20)</f>
        <v>15</v>
      </c>
      <c r="E20" s="48">
        <f>SUM(F20:G20)</f>
        <v>15</v>
      </c>
      <c r="F20" s="48">
        <v>15</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15</v>
      </c>
      <c r="W20" s="48">
        <f>SUM(E20,+N20)</f>
        <v>15</v>
      </c>
      <c r="X20" s="48">
        <f>SUM(F20,+O20)</f>
        <v>15</v>
      </c>
      <c r="Y20" s="48">
        <f>SUM(G20,+P20)</f>
        <v>0</v>
      </c>
      <c r="Z20" s="48">
        <f>SUM(H20,+Q20)</f>
        <v>0</v>
      </c>
      <c r="AA20" s="48">
        <f>SUM(I20,+R20)</f>
        <v>0</v>
      </c>
      <c r="AB20" s="48">
        <f>SUM(J20,+S20)</f>
        <v>0</v>
      </c>
      <c r="AC20" s="48">
        <f>SUM(K20,+T20)</f>
        <v>0</v>
      </c>
      <c r="AD20" s="48">
        <f>SUM(L20,+U20)</f>
        <v>0</v>
      </c>
    </row>
    <row r="21" spans="1:30" ht="13.5" customHeight="1">
      <c r="A21" s="45" t="s">
        <v>126</v>
      </c>
      <c r="B21" s="46" t="s">
        <v>277</v>
      </c>
      <c r="C21" s="47" t="s">
        <v>278</v>
      </c>
      <c r="D21" s="48">
        <f>SUM(E21,+H21)</f>
        <v>8</v>
      </c>
      <c r="E21" s="48">
        <f>SUM(F21:G21)</f>
        <v>8</v>
      </c>
      <c r="F21" s="48">
        <v>8</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8</v>
      </c>
      <c r="W21" s="48">
        <f>SUM(E21,+N21)</f>
        <v>8</v>
      </c>
      <c r="X21" s="48">
        <f>SUM(F21,+O21)</f>
        <v>8</v>
      </c>
      <c r="Y21" s="48">
        <f>SUM(G21,+P21)</f>
        <v>0</v>
      </c>
      <c r="Z21" s="48">
        <f>SUM(H21,+Q21)</f>
        <v>0</v>
      </c>
      <c r="AA21" s="48">
        <f>SUM(I21,+R21)</f>
        <v>0</v>
      </c>
      <c r="AB21" s="48">
        <f>SUM(J21,+S21)</f>
        <v>0</v>
      </c>
      <c r="AC21" s="48">
        <f>SUM(K21,+T21)</f>
        <v>0</v>
      </c>
      <c r="AD21" s="48">
        <f>SUM(L21,+U21)</f>
        <v>0</v>
      </c>
    </row>
    <row r="22" spans="1:30" ht="13.5" customHeight="1">
      <c r="A22" s="45" t="s">
        <v>126</v>
      </c>
      <c r="B22" s="46" t="s">
        <v>279</v>
      </c>
      <c r="C22" s="47" t="s">
        <v>280</v>
      </c>
      <c r="D22" s="48">
        <f>SUM(E22,+H22)</f>
        <v>4</v>
      </c>
      <c r="E22" s="48">
        <f>SUM(F22:G22)</f>
        <v>2</v>
      </c>
      <c r="F22" s="48">
        <v>2</v>
      </c>
      <c r="G22" s="48">
        <v>0</v>
      </c>
      <c r="H22" s="48">
        <f>SUM(I22:L22)</f>
        <v>2</v>
      </c>
      <c r="I22" s="48">
        <v>2</v>
      </c>
      <c r="J22" s="48">
        <v>0</v>
      </c>
      <c r="K22" s="48">
        <v>0</v>
      </c>
      <c r="L22" s="48">
        <v>0</v>
      </c>
      <c r="M22" s="48">
        <f>SUM(N22,+Q22)</f>
        <v>0</v>
      </c>
      <c r="N22" s="48">
        <f>SUM(O22:P22)</f>
        <v>0</v>
      </c>
      <c r="O22" s="48">
        <v>0</v>
      </c>
      <c r="P22" s="48">
        <v>0</v>
      </c>
      <c r="Q22" s="48">
        <f>SUM(R22:U22)</f>
        <v>0</v>
      </c>
      <c r="R22" s="48">
        <v>0</v>
      </c>
      <c r="S22" s="48">
        <v>0</v>
      </c>
      <c r="T22" s="48">
        <v>0</v>
      </c>
      <c r="U22" s="48">
        <v>0</v>
      </c>
      <c r="V22" s="48">
        <f>SUM(D22,+M22)</f>
        <v>4</v>
      </c>
      <c r="W22" s="48">
        <f>SUM(E22,+N22)</f>
        <v>2</v>
      </c>
      <c r="X22" s="48">
        <f>SUM(F22,+O22)</f>
        <v>2</v>
      </c>
      <c r="Y22" s="48">
        <f>SUM(G22,+P22)</f>
        <v>0</v>
      </c>
      <c r="Z22" s="48">
        <f>SUM(H22,+Q22)</f>
        <v>2</v>
      </c>
      <c r="AA22" s="48">
        <f>SUM(I22,+R22)</f>
        <v>2</v>
      </c>
      <c r="AB22" s="48">
        <f>SUM(J22,+S22)</f>
        <v>0</v>
      </c>
      <c r="AC22" s="48">
        <f>SUM(K22,+T22)</f>
        <v>0</v>
      </c>
      <c r="AD22" s="48">
        <f>SUM(L22,+U22)</f>
        <v>0</v>
      </c>
    </row>
    <row r="23" spans="1:30" ht="13.5" customHeight="1">
      <c r="A23" s="45" t="s">
        <v>126</v>
      </c>
      <c r="B23" s="46" t="s">
        <v>281</v>
      </c>
      <c r="C23" s="47" t="s">
        <v>282</v>
      </c>
      <c r="D23" s="48">
        <f>SUM(E23,+H23)</f>
        <v>13</v>
      </c>
      <c r="E23" s="48">
        <f>SUM(F23:G23)</f>
        <v>12</v>
      </c>
      <c r="F23" s="48">
        <v>12</v>
      </c>
      <c r="G23" s="48">
        <v>0</v>
      </c>
      <c r="H23" s="48">
        <f>SUM(I23:L23)</f>
        <v>1</v>
      </c>
      <c r="I23" s="48">
        <v>0</v>
      </c>
      <c r="J23" s="48">
        <v>1</v>
      </c>
      <c r="K23" s="48">
        <v>0</v>
      </c>
      <c r="L23" s="48">
        <v>0</v>
      </c>
      <c r="M23" s="48">
        <f>SUM(N23,+Q23)</f>
        <v>3</v>
      </c>
      <c r="N23" s="48">
        <f>SUM(O23:P23)</f>
        <v>3</v>
      </c>
      <c r="O23" s="48">
        <v>3</v>
      </c>
      <c r="P23" s="48">
        <v>0</v>
      </c>
      <c r="Q23" s="48">
        <f>SUM(R23:U23)</f>
        <v>0</v>
      </c>
      <c r="R23" s="48">
        <v>0</v>
      </c>
      <c r="S23" s="48">
        <v>0</v>
      </c>
      <c r="T23" s="48">
        <v>0</v>
      </c>
      <c r="U23" s="48">
        <v>0</v>
      </c>
      <c r="V23" s="48">
        <f>SUM(D23,+M23)</f>
        <v>16</v>
      </c>
      <c r="W23" s="48">
        <f>SUM(E23,+N23)</f>
        <v>15</v>
      </c>
      <c r="X23" s="48">
        <f>SUM(F23,+O23)</f>
        <v>15</v>
      </c>
      <c r="Y23" s="48">
        <f>SUM(G23,+P23)</f>
        <v>0</v>
      </c>
      <c r="Z23" s="48">
        <f>SUM(H23,+Q23)</f>
        <v>1</v>
      </c>
      <c r="AA23" s="48">
        <f>SUM(I23,+R23)</f>
        <v>0</v>
      </c>
      <c r="AB23" s="48">
        <f>SUM(J23,+S23)</f>
        <v>1</v>
      </c>
      <c r="AC23" s="48">
        <f>SUM(K23,+T23)</f>
        <v>0</v>
      </c>
      <c r="AD23" s="48">
        <f>SUM(L23,+U23)</f>
        <v>0</v>
      </c>
    </row>
    <row r="24" spans="1:30" ht="13.5" customHeight="1">
      <c r="A24" s="45" t="s">
        <v>126</v>
      </c>
      <c r="B24" s="46" t="s">
        <v>283</v>
      </c>
      <c r="C24" s="47" t="s">
        <v>284</v>
      </c>
      <c r="D24" s="48">
        <f>SUM(E24,+H24)</f>
        <v>5</v>
      </c>
      <c r="E24" s="48">
        <f>SUM(F24:G24)</f>
        <v>5</v>
      </c>
      <c r="F24" s="48">
        <v>5</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5</v>
      </c>
      <c r="W24" s="48">
        <f>SUM(E24,+N24)</f>
        <v>5</v>
      </c>
      <c r="X24" s="48">
        <f>SUM(F24,+O24)</f>
        <v>5</v>
      </c>
      <c r="Y24" s="48">
        <f>SUM(G24,+P24)</f>
        <v>0</v>
      </c>
      <c r="Z24" s="48">
        <f>SUM(H24,+Q24)</f>
        <v>0</v>
      </c>
      <c r="AA24" s="48">
        <f>SUM(I24,+R24)</f>
        <v>0</v>
      </c>
      <c r="AB24" s="48">
        <f>SUM(J24,+S24)</f>
        <v>0</v>
      </c>
      <c r="AC24" s="48">
        <f>SUM(K24,+T24)</f>
        <v>0</v>
      </c>
      <c r="AD24" s="48">
        <f>SUM(L24,+U24)</f>
        <v>0</v>
      </c>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4">
    <sortCondition ref="A8:A24"/>
    <sortCondition ref="B8:B24"/>
    <sortCondition ref="C8:C2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23" man="1"/>
    <brk id="21" min="1" max="2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茨城県</v>
      </c>
      <c r="B7" s="51" t="str">
        <f>組合状況!B7</f>
        <v>08000</v>
      </c>
      <c r="C7" s="50" t="s">
        <v>52</v>
      </c>
      <c r="D7" s="52">
        <f t="shared" ref="D7:KG7" si="0">SUM(D$8:D$207)</f>
        <v>97</v>
      </c>
      <c r="E7" s="52">
        <f t="shared" si="0"/>
        <v>181</v>
      </c>
      <c r="F7" s="52">
        <f t="shared" si="0"/>
        <v>23</v>
      </c>
      <c r="G7" s="52">
        <f t="shared" si="0"/>
        <v>41</v>
      </c>
      <c r="H7" s="52">
        <f t="shared" si="0"/>
        <v>5</v>
      </c>
      <c r="I7" s="52">
        <f t="shared" si="0"/>
        <v>16</v>
      </c>
      <c r="J7" s="52">
        <f t="shared" si="0"/>
        <v>0</v>
      </c>
      <c r="K7" s="52">
        <f t="shared" si="0"/>
        <v>0</v>
      </c>
      <c r="L7" s="52">
        <f t="shared" si="0"/>
        <v>1225</v>
      </c>
      <c r="M7" s="52">
        <f t="shared" si="0"/>
        <v>3083</v>
      </c>
      <c r="N7" s="52">
        <f t="shared" si="0"/>
        <v>19</v>
      </c>
      <c r="O7" s="52">
        <f t="shared" si="0"/>
        <v>76</v>
      </c>
      <c r="P7" s="52">
        <f t="shared" si="0"/>
        <v>336</v>
      </c>
      <c r="Q7" s="52">
        <f t="shared" si="0"/>
        <v>3839</v>
      </c>
      <c r="R7" s="52">
        <f t="shared" si="0"/>
        <v>0</v>
      </c>
      <c r="S7" s="52">
        <f t="shared" si="0"/>
        <v>0</v>
      </c>
      <c r="T7" s="52">
        <f t="shared" si="0"/>
        <v>5170</v>
      </c>
      <c r="U7" s="52">
        <f t="shared" si="0"/>
        <v>17690</v>
      </c>
      <c r="V7" s="52">
        <f t="shared" si="0"/>
        <v>242</v>
      </c>
      <c r="W7" s="52">
        <f t="shared" si="0"/>
        <v>596</v>
      </c>
      <c r="X7" s="52">
        <f t="shared" si="0"/>
        <v>135</v>
      </c>
      <c r="Y7" s="52">
        <f t="shared" si="0"/>
        <v>1689</v>
      </c>
      <c r="Z7" s="52">
        <f t="shared" si="0"/>
        <v>3</v>
      </c>
      <c r="AA7" s="52">
        <f t="shared" si="0"/>
        <v>34</v>
      </c>
      <c r="AB7" s="60">
        <f>AC7+AV7</f>
        <v>125</v>
      </c>
      <c r="AC7" s="60">
        <f>AD7+AJ7+AP7</f>
        <v>97</v>
      </c>
      <c r="AD7" s="60">
        <f>SUM(AE7:AI7)</f>
        <v>46</v>
      </c>
      <c r="AE7" s="60">
        <f t="shared" si="0"/>
        <v>0</v>
      </c>
      <c r="AF7" s="60">
        <f t="shared" si="0"/>
        <v>46</v>
      </c>
      <c r="AG7" s="60">
        <f t="shared" si="0"/>
        <v>0</v>
      </c>
      <c r="AH7" s="60">
        <f t="shared" si="0"/>
        <v>0</v>
      </c>
      <c r="AI7" s="60">
        <f t="shared" si="0"/>
        <v>0</v>
      </c>
      <c r="AJ7" s="60">
        <f>SUM(AK7:AO7)</f>
        <v>17</v>
      </c>
      <c r="AK7" s="60">
        <f t="shared" si="0"/>
        <v>6</v>
      </c>
      <c r="AL7" s="60">
        <f t="shared" si="0"/>
        <v>10</v>
      </c>
      <c r="AM7" s="60">
        <f t="shared" si="0"/>
        <v>1</v>
      </c>
      <c r="AN7" s="60">
        <f t="shared" si="0"/>
        <v>0</v>
      </c>
      <c r="AO7" s="60">
        <f t="shared" si="0"/>
        <v>0</v>
      </c>
      <c r="AP7" s="60">
        <f>SUM(AQ7:AU7)</f>
        <v>34</v>
      </c>
      <c r="AQ7" s="60">
        <f t="shared" si="0"/>
        <v>19</v>
      </c>
      <c r="AR7" s="60">
        <f t="shared" si="0"/>
        <v>14</v>
      </c>
      <c r="AS7" s="60">
        <f t="shared" si="0"/>
        <v>1</v>
      </c>
      <c r="AT7" s="60">
        <f t="shared" si="0"/>
        <v>0</v>
      </c>
      <c r="AU7" s="60">
        <f t="shared" si="0"/>
        <v>0</v>
      </c>
      <c r="AV7" s="60">
        <f>AW7+BC7+BI7+BO7+BU7</f>
        <v>28</v>
      </c>
      <c r="AW7" s="60">
        <f>SUM(AX7:BB7)</f>
        <v>11</v>
      </c>
      <c r="AX7" s="60">
        <f t="shared" si="0"/>
        <v>4</v>
      </c>
      <c r="AY7" s="60">
        <f t="shared" si="0"/>
        <v>7</v>
      </c>
      <c r="AZ7" s="60">
        <f t="shared" si="0"/>
        <v>0</v>
      </c>
      <c r="BA7" s="60">
        <f t="shared" si="0"/>
        <v>0</v>
      </c>
      <c r="BB7" s="60">
        <f t="shared" si="0"/>
        <v>0</v>
      </c>
      <c r="BC7" s="60">
        <f>SUM(BD7:BH7)</f>
        <v>12</v>
      </c>
      <c r="BD7" s="60">
        <f t="shared" si="0"/>
        <v>4</v>
      </c>
      <c r="BE7" s="60">
        <f t="shared" si="0"/>
        <v>5</v>
      </c>
      <c r="BF7" s="60">
        <f t="shared" si="0"/>
        <v>2</v>
      </c>
      <c r="BG7" s="60">
        <f t="shared" si="0"/>
        <v>1</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5</v>
      </c>
      <c r="BV7" s="60">
        <f t="shared" si="0"/>
        <v>2</v>
      </c>
      <c r="BW7" s="60">
        <f t="shared" si="0"/>
        <v>3</v>
      </c>
      <c r="BX7" s="60">
        <f t="shared" si="0"/>
        <v>0</v>
      </c>
      <c r="BY7" s="60">
        <f t="shared" si="0"/>
        <v>0</v>
      </c>
      <c r="BZ7" s="60">
        <f t="shared" si="0"/>
        <v>0</v>
      </c>
      <c r="CA7" s="60">
        <f>CB7+CU7</f>
        <v>23</v>
      </c>
      <c r="CB7" s="60">
        <f>CC7+CI7+CO7</f>
        <v>16</v>
      </c>
      <c r="CC7" s="60">
        <f>SUM(CD7:CH7)</f>
        <v>0</v>
      </c>
      <c r="CD7" s="60">
        <f t="shared" si="0"/>
        <v>0</v>
      </c>
      <c r="CE7" s="60">
        <f t="shared" si="0"/>
        <v>0</v>
      </c>
      <c r="CF7" s="60">
        <f t="shared" si="0"/>
        <v>0</v>
      </c>
      <c r="CG7" s="60">
        <f t="shared" si="0"/>
        <v>0</v>
      </c>
      <c r="CH7" s="60">
        <f t="shared" si="0"/>
        <v>0</v>
      </c>
      <c r="CI7" s="60">
        <f>SUM(CJ7:CN7)</f>
        <v>3</v>
      </c>
      <c r="CJ7" s="60">
        <f t="shared" si="0"/>
        <v>0</v>
      </c>
      <c r="CK7" s="60">
        <f t="shared" si="0"/>
        <v>3</v>
      </c>
      <c r="CL7" s="60">
        <f t="shared" si="0"/>
        <v>0</v>
      </c>
      <c r="CM7" s="60">
        <f t="shared" si="0"/>
        <v>0</v>
      </c>
      <c r="CN7" s="60">
        <f t="shared" si="0"/>
        <v>0</v>
      </c>
      <c r="CO7" s="60">
        <f>SUM(CP7:CT7)</f>
        <v>13</v>
      </c>
      <c r="CP7" s="60">
        <f t="shared" si="0"/>
        <v>6</v>
      </c>
      <c r="CQ7" s="60">
        <f t="shared" si="0"/>
        <v>6</v>
      </c>
      <c r="CR7" s="60">
        <f t="shared" si="0"/>
        <v>1</v>
      </c>
      <c r="CS7" s="60">
        <f t="shared" si="0"/>
        <v>0</v>
      </c>
      <c r="CT7" s="60">
        <f t="shared" si="0"/>
        <v>0</v>
      </c>
      <c r="CU7" s="60">
        <f>CV7+DB7+DH7+DN7+DT7</f>
        <v>7</v>
      </c>
      <c r="CV7" s="60">
        <f>SUM(CW7:DA7)</f>
        <v>2</v>
      </c>
      <c r="CW7" s="60">
        <f t="shared" si="0"/>
        <v>1</v>
      </c>
      <c r="CX7" s="60">
        <f t="shared" si="0"/>
        <v>1</v>
      </c>
      <c r="CY7" s="60">
        <f t="shared" si="0"/>
        <v>0</v>
      </c>
      <c r="CZ7" s="60">
        <f t="shared" si="0"/>
        <v>0</v>
      </c>
      <c r="DA7" s="60">
        <f t="shared" si="0"/>
        <v>0</v>
      </c>
      <c r="DB7" s="60">
        <f>SUM(DC7:DG7)</f>
        <v>4</v>
      </c>
      <c r="DC7" s="60">
        <f t="shared" si="0"/>
        <v>2</v>
      </c>
      <c r="DD7" s="60">
        <f t="shared" si="0"/>
        <v>2</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1</v>
      </c>
      <c r="DV7" s="60">
        <f t="shared" si="0"/>
        <v>0</v>
      </c>
      <c r="DW7" s="60">
        <f t="shared" si="0"/>
        <v>0</v>
      </c>
      <c r="DX7" s="60">
        <f t="shared" si="0"/>
        <v>0</v>
      </c>
      <c r="DY7" s="60">
        <f t="shared" si="0"/>
        <v>0</v>
      </c>
      <c r="DZ7" s="60">
        <f t="shared" si="0"/>
        <v>33</v>
      </c>
      <c r="EA7" s="60">
        <f t="shared" si="0"/>
        <v>230</v>
      </c>
      <c r="EB7" s="60">
        <f t="shared" si="0"/>
        <v>279</v>
      </c>
      <c r="EC7" s="60">
        <f t="shared" si="0"/>
        <v>1</v>
      </c>
      <c r="ED7" s="60">
        <f t="shared" si="0"/>
        <v>166</v>
      </c>
      <c r="EE7" s="60">
        <f t="shared" si="0"/>
        <v>202</v>
      </c>
      <c r="EF7" s="60">
        <f t="shared" si="0"/>
        <v>0</v>
      </c>
      <c r="EG7" s="60">
        <f t="shared" si="0"/>
        <v>11</v>
      </c>
      <c r="EH7" s="60">
        <f t="shared" si="0"/>
        <v>8</v>
      </c>
      <c r="EI7" s="60">
        <f t="shared" si="0"/>
        <v>33</v>
      </c>
      <c r="EJ7" s="72" t="s">
        <v>125</v>
      </c>
      <c r="EK7" s="72" t="s">
        <v>125</v>
      </c>
      <c r="EL7" s="60">
        <f t="shared" si="0"/>
        <v>5</v>
      </c>
      <c r="EM7" s="72" t="s">
        <v>125</v>
      </c>
      <c r="EN7" s="72" t="s">
        <v>125</v>
      </c>
      <c r="EO7" s="60">
        <f t="shared" si="0"/>
        <v>13</v>
      </c>
      <c r="EP7" s="72" t="s">
        <v>125</v>
      </c>
      <c r="EQ7" s="72" t="s">
        <v>125</v>
      </c>
      <c r="ER7" s="60">
        <f t="shared" si="0"/>
        <v>0</v>
      </c>
      <c r="ES7" s="72" t="s">
        <v>125</v>
      </c>
      <c r="ET7" s="72" t="s">
        <v>125</v>
      </c>
      <c r="EU7" s="60">
        <f t="shared" si="0"/>
        <v>11</v>
      </c>
      <c r="EV7" s="72" t="s">
        <v>125</v>
      </c>
      <c r="EW7" s="72" t="s">
        <v>125</v>
      </c>
      <c r="EX7" s="60">
        <f t="shared" si="0"/>
        <v>245</v>
      </c>
      <c r="EY7" s="60">
        <f t="shared" si="0"/>
        <v>934</v>
      </c>
      <c r="EZ7" s="60">
        <f t="shared" si="0"/>
        <v>20</v>
      </c>
      <c r="FA7" s="60">
        <f t="shared" si="0"/>
        <v>17</v>
      </c>
      <c r="FB7" s="60">
        <f t="shared" si="0"/>
        <v>197</v>
      </c>
      <c r="FC7" s="60">
        <f t="shared" si="0"/>
        <v>12</v>
      </c>
      <c r="FD7" s="60" t="s">
        <v>113</v>
      </c>
      <c r="FE7" s="60">
        <f t="shared" si="0"/>
        <v>19</v>
      </c>
      <c r="FF7" s="60">
        <f t="shared" si="0"/>
        <v>35</v>
      </c>
      <c r="FG7" s="60">
        <f t="shared" si="0"/>
        <v>17</v>
      </c>
      <c r="FH7" s="60" t="s">
        <v>113</v>
      </c>
      <c r="FI7" s="60">
        <f t="shared" si="0"/>
        <v>3</v>
      </c>
      <c r="FJ7" s="60">
        <f t="shared" si="0"/>
        <v>5</v>
      </c>
      <c r="FK7" s="60">
        <f t="shared" si="0"/>
        <v>3</v>
      </c>
      <c r="FL7" s="60" t="s">
        <v>113</v>
      </c>
      <c r="FM7" s="60">
        <f t="shared" si="0"/>
        <v>11</v>
      </c>
      <c r="FN7" s="60">
        <f t="shared" si="0"/>
        <v>16</v>
      </c>
      <c r="FO7" s="60">
        <f t="shared" si="0"/>
        <v>1</v>
      </c>
      <c r="FP7" s="60" t="s">
        <v>113</v>
      </c>
      <c r="FQ7" s="60">
        <f t="shared" si="0"/>
        <v>0</v>
      </c>
      <c r="FR7" s="60">
        <f t="shared" si="0"/>
        <v>9</v>
      </c>
      <c r="FS7" s="60">
        <f t="shared" si="0"/>
        <v>4</v>
      </c>
      <c r="FT7" s="60" t="s">
        <v>113</v>
      </c>
      <c r="FU7" s="60">
        <f t="shared" si="0"/>
        <v>0</v>
      </c>
      <c r="FV7" s="60">
        <f t="shared" si="0"/>
        <v>0</v>
      </c>
      <c r="FW7" s="60">
        <f t="shared" si="0"/>
        <v>4</v>
      </c>
      <c r="FX7" s="60" t="s">
        <v>113</v>
      </c>
      <c r="FY7" s="60">
        <f t="shared" si="0"/>
        <v>0</v>
      </c>
      <c r="FZ7" s="60">
        <f t="shared" si="0"/>
        <v>1</v>
      </c>
      <c r="GA7" s="60">
        <f t="shared" si="0"/>
        <v>0</v>
      </c>
      <c r="GB7" s="60" t="s">
        <v>113</v>
      </c>
      <c r="GC7" s="60">
        <f t="shared" si="0"/>
        <v>0</v>
      </c>
      <c r="GD7" s="60">
        <f t="shared" si="0"/>
        <v>1</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8</v>
      </c>
      <c r="GT7" s="60">
        <f t="shared" si="0"/>
        <v>1</v>
      </c>
      <c r="GU7" s="60">
        <f t="shared" si="0"/>
        <v>0</v>
      </c>
      <c r="GV7" s="60">
        <f t="shared" si="0"/>
        <v>10</v>
      </c>
      <c r="GW7" s="60">
        <f t="shared" si="0"/>
        <v>7</v>
      </c>
      <c r="GX7" s="60">
        <f t="shared" si="0"/>
        <v>0</v>
      </c>
      <c r="GY7" s="60">
        <f t="shared" si="0"/>
        <v>0</v>
      </c>
      <c r="GZ7" s="60">
        <f t="shared" si="0"/>
        <v>0</v>
      </c>
      <c r="HA7" s="60">
        <f t="shared" si="0"/>
        <v>2</v>
      </c>
      <c r="HB7" s="72" t="s">
        <v>125</v>
      </c>
      <c r="HC7" s="72" t="s">
        <v>125</v>
      </c>
      <c r="HD7" s="60">
        <f t="shared" si="0"/>
        <v>0</v>
      </c>
      <c r="HE7" s="72" t="s">
        <v>125</v>
      </c>
      <c r="HF7" s="72" t="s">
        <v>125</v>
      </c>
      <c r="HG7" s="60">
        <f t="shared" si="0"/>
        <v>1</v>
      </c>
      <c r="HH7" s="72" t="s">
        <v>125</v>
      </c>
      <c r="HI7" s="72" t="s">
        <v>125</v>
      </c>
      <c r="HJ7" s="60">
        <f t="shared" si="0"/>
        <v>0</v>
      </c>
      <c r="HK7" s="72" t="s">
        <v>125</v>
      </c>
      <c r="HL7" s="72" t="s">
        <v>125</v>
      </c>
      <c r="HM7" s="60">
        <f t="shared" si="0"/>
        <v>4</v>
      </c>
      <c r="HN7" s="72" t="s">
        <v>125</v>
      </c>
      <c r="HO7" s="72" t="s">
        <v>125</v>
      </c>
      <c r="HP7" s="60">
        <f t="shared" si="0"/>
        <v>7</v>
      </c>
      <c r="HQ7" s="60">
        <f t="shared" si="0"/>
        <v>31</v>
      </c>
      <c r="HR7" s="60">
        <f t="shared" si="0"/>
        <v>1</v>
      </c>
      <c r="HS7" s="60">
        <f t="shared" si="0"/>
        <v>0</v>
      </c>
      <c r="HT7" s="60">
        <f t="shared" si="0"/>
        <v>12</v>
      </c>
      <c r="HU7" s="60">
        <f t="shared" si="0"/>
        <v>0</v>
      </c>
      <c r="HV7" s="60" t="s">
        <v>113</v>
      </c>
      <c r="HW7" s="60">
        <f t="shared" si="0"/>
        <v>0</v>
      </c>
      <c r="HX7" s="60">
        <f t="shared" si="0"/>
        <v>0</v>
      </c>
      <c r="HY7" s="60">
        <f t="shared" si="0"/>
        <v>0</v>
      </c>
      <c r="HZ7" s="60" t="s">
        <v>113</v>
      </c>
      <c r="IA7" s="60">
        <f t="shared" si="0"/>
        <v>0</v>
      </c>
      <c r="IB7" s="60">
        <f t="shared" si="0"/>
        <v>1</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5</v>
      </c>
      <c r="JK7" s="52">
        <f t="shared" si="0"/>
        <v>14</v>
      </c>
      <c r="JL7" s="52">
        <f t="shared" si="0"/>
        <v>0</v>
      </c>
      <c r="JM7" s="52">
        <f t="shared" si="0"/>
        <v>0</v>
      </c>
      <c r="JN7" s="52">
        <f t="shared" si="0"/>
        <v>2</v>
      </c>
      <c r="JO7" s="52">
        <f t="shared" si="0"/>
        <v>4</v>
      </c>
      <c r="JP7" s="52">
        <f t="shared" si="0"/>
        <v>0</v>
      </c>
      <c r="JQ7" s="52">
        <f t="shared" si="0"/>
        <v>0</v>
      </c>
      <c r="JR7" s="52">
        <f t="shared" si="0"/>
        <v>78</v>
      </c>
      <c r="JS7" s="52">
        <f t="shared" si="0"/>
        <v>264</v>
      </c>
      <c r="JT7" s="52">
        <f t="shared" si="0"/>
        <v>0</v>
      </c>
      <c r="JU7" s="52">
        <f t="shared" si="0"/>
        <v>0</v>
      </c>
      <c r="JV7" s="52">
        <f t="shared" si="0"/>
        <v>6</v>
      </c>
      <c r="JW7" s="52">
        <f t="shared" si="0"/>
        <v>63</v>
      </c>
      <c r="JX7" s="52">
        <f t="shared" si="0"/>
        <v>0</v>
      </c>
      <c r="JY7" s="52">
        <f t="shared" si="0"/>
        <v>0</v>
      </c>
      <c r="JZ7" s="52">
        <f t="shared" si="0"/>
        <v>670</v>
      </c>
      <c r="KA7" s="52">
        <f t="shared" si="0"/>
        <v>2327</v>
      </c>
      <c r="KB7" s="52">
        <f t="shared" si="0"/>
        <v>14</v>
      </c>
      <c r="KC7" s="52">
        <f t="shared" si="0"/>
        <v>73</v>
      </c>
      <c r="KD7" s="52">
        <f t="shared" si="0"/>
        <v>40</v>
      </c>
      <c r="KE7" s="52">
        <f t="shared" si="0"/>
        <v>259</v>
      </c>
      <c r="KF7" s="52">
        <f t="shared" si="0"/>
        <v>0</v>
      </c>
      <c r="KG7" s="52">
        <f t="shared" si="0"/>
        <v>0</v>
      </c>
    </row>
    <row r="8" spans="1:293" ht="13.5" customHeight="1">
      <c r="A8" s="45" t="s">
        <v>126</v>
      </c>
      <c r="B8" s="46" t="s">
        <v>136</v>
      </c>
      <c r="C8" s="47" t="s">
        <v>137</v>
      </c>
      <c r="D8" s="48">
        <v>42</v>
      </c>
      <c r="E8" s="48">
        <v>84</v>
      </c>
      <c r="F8" s="48">
        <v>8</v>
      </c>
      <c r="G8" s="48">
        <v>14</v>
      </c>
      <c r="H8" s="48">
        <v>0</v>
      </c>
      <c r="I8" s="48">
        <v>0</v>
      </c>
      <c r="J8" s="48">
        <v>0</v>
      </c>
      <c r="K8" s="48">
        <v>0</v>
      </c>
      <c r="L8" s="48">
        <v>67</v>
      </c>
      <c r="M8" s="48">
        <v>134</v>
      </c>
      <c r="N8" s="48">
        <v>0</v>
      </c>
      <c r="O8" s="48">
        <v>0</v>
      </c>
      <c r="P8" s="48">
        <v>0</v>
      </c>
      <c r="Q8" s="48">
        <v>0</v>
      </c>
      <c r="R8" s="48">
        <v>0</v>
      </c>
      <c r="S8" s="48">
        <v>0</v>
      </c>
      <c r="T8" s="48">
        <v>255</v>
      </c>
      <c r="U8" s="48">
        <v>696</v>
      </c>
      <c r="V8" s="48">
        <v>0</v>
      </c>
      <c r="W8" s="48">
        <v>0</v>
      </c>
      <c r="X8" s="48">
        <v>0</v>
      </c>
      <c r="Y8" s="48">
        <v>0</v>
      </c>
      <c r="Z8" s="48">
        <v>0</v>
      </c>
      <c r="AA8" s="48">
        <v>0</v>
      </c>
      <c r="AB8" s="48">
        <f>AC8+AV8</f>
        <v>50</v>
      </c>
      <c r="AC8" s="48">
        <f>AD8+AJ8+AP8</f>
        <v>42</v>
      </c>
      <c r="AD8" s="48">
        <f>SUM(AE8:AI8)</f>
        <v>42</v>
      </c>
      <c r="AE8" s="48">
        <v>0</v>
      </c>
      <c r="AF8" s="48">
        <v>42</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8</v>
      </c>
      <c r="AW8" s="48">
        <f>SUM(AX8:BB8)</f>
        <v>6</v>
      </c>
      <c r="AX8" s="48">
        <v>2</v>
      </c>
      <c r="AY8" s="48">
        <v>4</v>
      </c>
      <c r="AZ8" s="48">
        <v>0</v>
      </c>
      <c r="BA8" s="48">
        <v>0</v>
      </c>
      <c r="BB8" s="48">
        <v>0</v>
      </c>
      <c r="BC8" s="48">
        <f>SUM(BD8:BH8)</f>
        <v>1</v>
      </c>
      <c r="BD8" s="48">
        <v>1</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1</v>
      </c>
      <c r="BV8" s="48">
        <v>1</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v>
      </c>
      <c r="EA8" s="48">
        <v>18</v>
      </c>
      <c r="EB8" s="48">
        <v>0</v>
      </c>
      <c r="EC8" s="48">
        <v>0</v>
      </c>
      <c r="ED8" s="48">
        <v>6</v>
      </c>
      <c r="EE8" s="48">
        <v>1</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109</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23</v>
      </c>
      <c r="JS8" s="48">
        <v>88</v>
      </c>
      <c r="JT8" s="48">
        <v>0</v>
      </c>
      <c r="JU8" s="48">
        <v>0</v>
      </c>
      <c r="JV8" s="48">
        <v>0</v>
      </c>
      <c r="JW8" s="48">
        <v>0</v>
      </c>
      <c r="JX8" s="48">
        <v>0</v>
      </c>
      <c r="JY8" s="48">
        <v>0</v>
      </c>
      <c r="JZ8" s="48">
        <v>17</v>
      </c>
      <c r="KA8" s="48">
        <v>59</v>
      </c>
      <c r="KB8" s="48">
        <v>0</v>
      </c>
      <c r="KC8" s="48">
        <v>0</v>
      </c>
      <c r="KD8" s="48">
        <v>0</v>
      </c>
      <c r="KE8" s="48">
        <v>0</v>
      </c>
      <c r="KF8" s="48">
        <v>0</v>
      </c>
      <c r="KG8" s="48">
        <v>0</v>
      </c>
    </row>
    <row r="9" spans="1:293" ht="13.5" customHeight="1">
      <c r="A9" s="45" t="s">
        <v>126</v>
      </c>
      <c r="B9" s="46" t="s">
        <v>140</v>
      </c>
      <c r="C9" s="47" t="s">
        <v>141</v>
      </c>
      <c r="D9" s="48">
        <v>6</v>
      </c>
      <c r="E9" s="48">
        <v>5</v>
      </c>
      <c r="F9" s="48">
        <v>0</v>
      </c>
      <c r="G9" s="48">
        <v>0</v>
      </c>
      <c r="H9" s="48">
        <v>1</v>
      </c>
      <c r="I9" s="48">
        <v>6</v>
      </c>
      <c r="J9" s="48">
        <v>0</v>
      </c>
      <c r="K9" s="48">
        <v>0</v>
      </c>
      <c r="L9" s="48">
        <v>62</v>
      </c>
      <c r="M9" s="48">
        <v>124</v>
      </c>
      <c r="N9" s="48">
        <v>0</v>
      </c>
      <c r="O9" s="48">
        <v>0</v>
      </c>
      <c r="P9" s="48">
        <v>0</v>
      </c>
      <c r="Q9" s="48">
        <v>0</v>
      </c>
      <c r="R9" s="48">
        <v>0</v>
      </c>
      <c r="S9" s="48">
        <v>0</v>
      </c>
      <c r="T9" s="48">
        <v>312</v>
      </c>
      <c r="U9" s="48">
        <v>624</v>
      </c>
      <c r="V9" s="48">
        <v>0</v>
      </c>
      <c r="W9" s="48">
        <v>0</v>
      </c>
      <c r="X9" s="48">
        <v>0</v>
      </c>
      <c r="Y9" s="48">
        <v>0</v>
      </c>
      <c r="Z9" s="48">
        <v>0</v>
      </c>
      <c r="AA9" s="48">
        <v>0</v>
      </c>
      <c r="AB9" s="48">
        <f>AC9+AV9</f>
        <v>7</v>
      </c>
      <c r="AC9" s="48">
        <f>AD9+AJ9+AP9</f>
        <v>6</v>
      </c>
      <c r="AD9" s="48">
        <f>SUM(AE9:AI9)</f>
        <v>0</v>
      </c>
      <c r="AE9" s="48">
        <v>0</v>
      </c>
      <c r="AF9" s="48">
        <v>0</v>
      </c>
      <c r="AG9" s="48">
        <v>0</v>
      </c>
      <c r="AH9" s="2">
        <v>0</v>
      </c>
      <c r="AI9" s="48">
        <v>0</v>
      </c>
      <c r="AJ9" s="48">
        <f>SUM(AK9:AO9)</f>
        <v>0</v>
      </c>
      <c r="AK9" s="48">
        <v>0</v>
      </c>
      <c r="AL9" s="48">
        <v>0</v>
      </c>
      <c r="AM9" s="48">
        <v>0</v>
      </c>
      <c r="AN9" s="48">
        <v>0</v>
      </c>
      <c r="AO9" s="48">
        <v>0</v>
      </c>
      <c r="AP9" s="48">
        <f>SUM(AQ9:AU9)</f>
        <v>6</v>
      </c>
      <c r="AQ9" s="48">
        <v>6</v>
      </c>
      <c r="AR9" s="48">
        <v>0</v>
      </c>
      <c r="AS9" s="48">
        <v>0</v>
      </c>
      <c r="AT9" s="48">
        <v>0</v>
      </c>
      <c r="AU9" s="48">
        <v>0</v>
      </c>
      <c r="AV9" s="48">
        <f>AW9+BC9+BI9+BO9+BU9</f>
        <v>1</v>
      </c>
      <c r="AW9" s="48">
        <f>SUM(AX9:BB9)</f>
        <v>0</v>
      </c>
      <c r="AX9" s="48">
        <v>0</v>
      </c>
      <c r="AY9" s="48">
        <v>0</v>
      </c>
      <c r="AZ9" s="48">
        <v>0</v>
      </c>
      <c r="BA9" s="48">
        <v>0</v>
      </c>
      <c r="BB9" s="48">
        <v>0</v>
      </c>
      <c r="BC9" s="48">
        <f>SUM(BD9:BH9)</f>
        <v>1</v>
      </c>
      <c r="BD9" s="48">
        <v>0</v>
      </c>
      <c r="BE9" s="48">
        <v>0</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1</v>
      </c>
      <c r="CB9" s="48">
        <f>CC9+CI9+CO9</f>
        <v>1</v>
      </c>
      <c r="CC9" s="48">
        <f>SUM(CD9:CH9)</f>
        <v>0</v>
      </c>
      <c r="CD9" s="48">
        <v>0</v>
      </c>
      <c r="CE9" s="48">
        <v>0</v>
      </c>
      <c r="CF9" s="48">
        <v>0</v>
      </c>
      <c r="CG9" s="2">
        <v>0</v>
      </c>
      <c r="CH9" s="48">
        <v>0</v>
      </c>
      <c r="CI9" s="48">
        <f>SUM(CJ9:CN9)</f>
        <v>0</v>
      </c>
      <c r="CJ9" s="48">
        <v>0</v>
      </c>
      <c r="CK9" s="48">
        <v>0</v>
      </c>
      <c r="CL9" s="48">
        <v>0</v>
      </c>
      <c r="CM9" s="48">
        <v>0</v>
      </c>
      <c r="CN9" s="48">
        <v>0</v>
      </c>
      <c r="CO9" s="48">
        <f>SUM(CP9:CT9)</f>
        <v>1</v>
      </c>
      <c r="CP9" s="48">
        <v>1</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5</v>
      </c>
      <c r="EA9" s="48">
        <v>16</v>
      </c>
      <c r="EB9" s="48">
        <v>2</v>
      </c>
      <c r="EC9" s="48">
        <v>0</v>
      </c>
      <c r="ED9" s="48">
        <v>20</v>
      </c>
      <c r="EE9" s="48">
        <v>17</v>
      </c>
      <c r="EF9" s="48">
        <v>0</v>
      </c>
      <c r="EG9" s="48">
        <v>0</v>
      </c>
      <c r="EH9" s="48">
        <v>0</v>
      </c>
      <c r="EI9" s="48">
        <v>2</v>
      </c>
      <c r="EJ9" s="73" t="s">
        <v>138</v>
      </c>
      <c r="EK9" s="73" t="s">
        <v>138</v>
      </c>
      <c r="EL9" s="48">
        <v>0</v>
      </c>
      <c r="EM9" s="73" t="s">
        <v>138</v>
      </c>
      <c r="EN9" s="73" t="s">
        <v>138</v>
      </c>
      <c r="EO9" s="48">
        <v>2</v>
      </c>
      <c r="EP9" s="73" t="s">
        <v>138</v>
      </c>
      <c r="EQ9" s="73" t="s">
        <v>138</v>
      </c>
      <c r="ER9" s="48">
        <v>0</v>
      </c>
      <c r="ES9" s="73" t="s">
        <v>138</v>
      </c>
      <c r="ET9" s="73" t="s">
        <v>138</v>
      </c>
      <c r="EU9" s="48">
        <v>1</v>
      </c>
      <c r="EV9" s="73" t="s">
        <v>138</v>
      </c>
      <c r="EW9" s="73" t="s">
        <v>138</v>
      </c>
      <c r="EX9" s="48">
        <v>21</v>
      </c>
      <c r="EY9" s="48">
        <v>89</v>
      </c>
      <c r="EZ9" s="48">
        <v>1</v>
      </c>
      <c r="FA9" s="48">
        <v>1</v>
      </c>
      <c r="FB9" s="48">
        <v>13</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14</v>
      </c>
      <c r="KA9" s="48">
        <v>42</v>
      </c>
      <c r="KB9" s="48">
        <v>10</v>
      </c>
      <c r="KC9" s="48">
        <v>68</v>
      </c>
      <c r="KD9" s="48">
        <v>0</v>
      </c>
      <c r="KE9" s="48">
        <v>0</v>
      </c>
      <c r="KF9" s="48">
        <v>0</v>
      </c>
      <c r="KG9" s="48">
        <v>0</v>
      </c>
    </row>
    <row r="10" spans="1:293" ht="13.5" customHeight="1">
      <c r="A10" s="45" t="s">
        <v>126</v>
      </c>
      <c r="B10" s="46" t="s">
        <v>142</v>
      </c>
      <c r="C10" s="47" t="s">
        <v>143</v>
      </c>
      <c r="D10" s="48">
        <v>3</v>
      </c>
      <c r="E10" s="48">
        <v>7</v>
      </c>
      <c r="F10" s="48">
        <v>0</v>
      </c>
      <c r="G10" s="48">
        <v>0</v>
      </c>
      <c r="H10" s="48">
        <v>1</v>
      </c>
      <c r="I10" s="48">
        <v>4</v>
      </c>
      <c r="J10" s="48">
        <v>0</v>
      </c>
      <c r="K10" s="48">
        <v>0</v>
      </c>
      <c r="L10" s="48">
        <v>90</v>
      </c>
      <c r="M10" s="48">
        <v>201</v>
      </c>
      <c r="N10" s="48">
        <v>0</v>
      </c>
      <c r="O10" s="48">
        <v>0</v>
      </c>
      <c r="P10" s="48">
        <v>3</v>
      </c>
      <c r="Q10" s="48">
        <v>10</v>
      </c>
      <c r="R10" s="48">
        <v>0</v>
      </c>
      <c r="S10" s="48">
        <v>0</v>
      </c>
      <c r="T10" s="48">
        <v>329</v>
      </c>
      <c r="U10" s="48">
        <v>899</v>
      </c>
      <c r="V10" s="48">
        <v>0</v>
      </c>
      <c r="W10" s="48">
        <v>0</v>
      </c>
      <c r="X10" s="48">
        <v>0</v>
      </c>
      <c r="Y10" s="48">
        <v>0</v>
      </c>
      <c r="Z10" s="48">
        <v>0</v>
      </c>
      <c r="AA10" s="48">
        <v>0</v>
      </c>
      <c r="AB10" s="48">
        <f>AC10+AV10</f>
        <v>4</v>
      </c>
      <c r="AC10" s="48">
        <f>AD10+AJ10+AP10</f>
        <v>3</v>
      </c>
      <c r="AD10" s="48">
        <f>SUM(AE10:AI10)</f>
        <v>0</v>
      </c>
      <c r="AE10" s="48">
        <v>0</v>
      </c>
      <c r="AF10" s="48">
        <v>0</v>
      </c>
      <c r="AG10" s="48">
        <v>0</v>
      </c>
      <c r="AH10" s="48">
        <v>0</v>
      </c>
      <c r="AI10" s="48">
        <v>0</v>
      </c>
      <c r="AJ10" s="48">
        <f>SUM(AK10:AO10)</f>
        <v>3</v>
      </c>
      <c r="AK10" s="48">
        <v>0</v>
      </c>
      <c r="AL10" s="48">
        <v>2</v>
      </c>
      <c r="AM10" s="48">
        <v>1</v>
      </c>
      <c r="AN10" s="48">
        <v>0</v>
      </c>
      <c r="AO10" s="48">
        <v>0</v>
      </c>
      <c r="AP10" s="48">
        <f>SUM(AQ10:AU10)</f>
        <v>0</v>
      </c>
      <c r="AQ10" s="48">
        <v>0</v>
      </c>
      <c r="AR10" s="48">
        <v>0</v>
      </c>
      <c r="AS10" s="48">
        <v>0</v>
      </c>
      <c r="AT10" s="48">
        <v>0</v>
      </c>
      <c r="AU10" s="48">
        <v>0</v>
      </c>
      <c r="AV10" s="48">
        <f>AW10+BC10+BI10+BO10+BU10</f>
        <v>1</v>
      </c>
      <c r="AW10" s="48">
        <f>SUM(AX10:BB10)</f>
        <v>0</v>
      </c>
      <c r="AX10" s="48">
        <v>0</v>
      </c>
      <c r="AY10" s="48">
        <v>0</v>
      </c>
      <c r="AZ10" s="48">
        <v>0</v>
      </c>
      <c r="BA10" s="48">
        <v>0</v>
      </c>
      <c r="BB10" s="48">
        <v>0</v>
      </c>
      <c r="BC10" s="48">
        <f>SUM(BD10:BH10)</f>
        <v>1</v>
      </c>
      <c r="BD10" s="48">
        <v>0</v>
      </c>
      <c r="BE10" s="48">
        <v>0</v>
      </c>
      <c r="BF10" s="48">
        <v>1</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5</v>
      </c>
      <c r="EB10" s="48">
        <v>0</v>
      </c>
      <c r="EC10" s="48">
        <v>0</v>
      </c>
      <c r="ED10" s="48">
        <v>0</v>
      </c>
      <c r="EE10" s="48">
        <v>0</v>
      </c>
      <c r="EF10" s="48">
        <v>0</v>
      </c>
      <c r="EG10" s="48">
        <v>0</v>
      </c>
      <c r="EH10" s="48">
        <v>0</v>
      </c>
      <c r="EI10" s="48">
        <v>2</v>
      </c>
      <c r="EJ10" s="73" t="s">
        <v>138</v>
      </c>
      <c r="EK10" s="73" t="s">
        <v>138</v>
      </c>
      <c r="EL10" s="48">
        <v>1</v>
      </c>
      <c r="EM10" s="73" t="s">
        <v>138</v>
      </c>
      <c r="EN10" s="73" t="s">
        <v>138</v>
      </c>
      <c r="EO10" s="48">
        <v>0</v>
      </c>
      <c r="EP10" s="73" t="s">
        <v>138</v>
      </c>
      <c r="EQ10" s="73" t="s">
        <v>138</v>
      </c>
      <c r="ER10" s="48">
        <v>0</v>
      </c>
      <c r="ES10" s="73" t="s">
        <v>138</v>
      </c>
      <c r="ET10" s="73" t="s">
        <v>138</v>
      </c>
      <c r="EU10" s="48">
        <v>1</v>
      </c>
      <c r="EV10" s="73" t="s">
        <v>138</v>
      </c>
      <c r="EW10" s="73" t="s">
        <v>138</v>
      </c>
      <c r="EX10" s="48">
        <v>0</v>
      </c>
      <c r="EY10" s="48">
        <v>4</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15</v>
      </c>
      <c r="JS10" s="48">
        <v>46</v>
      </c>
      <c r="JT10" s="48">
        <v>0</v>
      </c>
      <c r="JU10" s="48">
        <v>0</v>
      </c>
      <c r="JV10" s="48">
        <v>0</v>
      </c>
      <c r="JW10" s="48">
        <v>0</v>
      </c>
      <c r="JX10" s="48">
        <v>0</v>
      </c>
      <c r="JY10" s="48">
        <v>0</v>
      </c>
      <c r="JZ10" s="48">
        <v>0</v>
      </c>
      <c r="KA10" s="48">
        <v>0</v>
      </c>
      <c r="KB10" s="48">
        <v>0</v>
      </c>
      <c r="KC10" s="48">
        <v>0</v>
      </c>
      <c r="KD10" s="48">
        <v>0</v>
      </c>
      <c r="KE10" s="48">
        <v>0</v>
      </c>
      <c r="KF10" s="48">
        <v>0</v>
      </c>
      <c r="KG10" s="48">
        <v>0</v>
      </c>
    </row>
    <row r="11" spans="1:293" ht="13.5" customHeight="1">
      <c r="A11" s="45" t="s">
        <v>126</v>
      </c>
      <c r="B11" s="46" t="s">
        <v>144</v>
      </c>
      <c r="C11" s="47" t="s">
        <v>145</v>
      </c>
      <c r="D11" s="48">
        <v>1</v>
      </c>
      <c r="E11" s="48">
        <v>3</v>
      </c>
      <c r="F11" s="48">
        <v>1</v>
      </c>
      <c r="G11" s="48">
        <v>2</v>
      </c>
      <c r="H11" s="48">
        <v>1</v>
      </c>
      <c r="I11" s="48">
        <v>2</v>
      </c>
      <c r="J11" s="48">
        <v>0</v>
      </c>
      <c r="K11" s="48">
        <v>0</v>
      </c>
      <c r="L11" s="48">
        <v>48</v>
      </c>
      <c r="M11" s="48">
        <v>93</v>
      </c>
      <c r="N11" s="48">
        <v>0</v>
      </c>
      <c r="O11" s="48">
        <v>0</v>
      </c>
      <c r="P11" s="48">
        <v>39</v>
      </c>
      <c r="Q11" s="48">
        <v>446</v>
      </c>
      <c r="R11" s="48">
        <v>0</v>
      </c>
      <c r="S11" s="48">
        <v>0</v>
      </c>
      <c r="T11" s="48">
        <v>128</v>
      </c>
      <c r="U11" s="48">
        <v>284</v>
      </c>
      <c r="V11" s="48">
        <v>0</v>
      </c>
      <c r="W11" s="48">
        <v>0</v>
      </c>
      <c r="X11" s="48">
        <v>0</v>
      </c>
      <c r="Y11" s="48">
        <v>0</v>
      </c>
      <c r="Z11" s="48">
        <v>0</v>
      </c>
      <c r="AA11" s="48">
        <v>0</v>
      </c>
      <c r="AB11" s="48">
        <f>AC11+AV11</f>
        <v>3</v>
      </c>
      <c r="AC11" s="48">
        <f>AD11+AJ11+AP11</f>
        <v>1</v>
      </c>
      <c r="AD11" s="48">
        <f>SUM(AE11:AI11)</f>
        <v>0</v>
      </c>
      <c r="AE11" s="48">
        <v>0</v>
      </c>
      <c r="AF11" s="48">
        <v>0</v>
      </c>
      <c r="AG11" s="48">
        <v>0</v>
      </c>
      <c r="AH11" s="48">
        <v>0</v>
      </c>
      <c r="AI11" s="48">
        <v>0</v>
      </c>
      <c r="AJ11" s="48">
        <f>SUM(AK11:AO11)</f>
        <v>1</v>
      </c>
      <c r="AK11" s="48">
        <v>0</v>
      </c>
      <c r="AL11" s="48">
        <v>1</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1</v>
      </c>
      <c r="BD11" s="48">
        <v>0</v>
      </c>
      <c r="BE11" s="48">
        <v>1</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1</v>
      </c>
      <c r="BV11" s="48">
        <v>0</v>
      </c>
      <c r="BW11" s="48">
        <v>1</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47</v>
      </c>
      <c r="KA11" s="48">
        <v>192</v>
      </c>
      <c r="KB11" s="48">
        <v>0</v>
      </c>
      <c r="KC11" s="48">
        <v>0</v>
      </c>
      <c r="KD11" s="48">
        <v>0</v>
      </c>
      <c r="KE11" s="48">
        <v>0</v>
      </c>
      <c r="KF11" s="48">
        <v>0</v>
      </c>
      <c r="KG11" s="48">
        <v>0</v>
      </c>
    </row>
    <row r="12" spans="1:293" ht="13.5" customHeight="1">
      <c r="A12" s="45" t="s">
        <v>126</v>
      </c>
      <c r="B12" s="46" t="s">
        <v>146</v>
      </c>
      <c r="C12" s="47" t="s">
        <v>147</v>
      </c>
      <c r="D12" s="48">
        <v>2</v>
      </c>
      <c r="E12" s="48">
        <v>4</v>
      </c>
      <c r="F12" s="48">
        <v>3</v>
      </c>
      <c r="G12" s="48">
        <v>4</v>
      </c>
      <c r="H12" s="48">
        <v>0</v>
      </c>
      <c r="I12" s="48">
        <v>0</v>
      </c>
      <c r="J12" s="48">
        <v>0</v>
      </c>
      <c r="K12" s="48">
        <v>0</v>
      </c>
      <c r="L12" s="48">
        <v>36</v>
      </c>
      <c r="M12" s="48">
        <v>101</v>
      </c>
      <c r="N12" s="48">
        <v>0</v>
      </c>
      <c r="O12" s="48">
        <v>0</v>
      </c>
      <c r="P12" s="48">
        <v>0</v>
      </c>
      <c r="Q12" s="48">
        <v>0</v>
      </c>
      <c r="R12" s="48">
        <v>0</v>
      </c>
      <c r="S12" s="48">
        <v>0</v>
      </c>
      <c r="T12" s="48">
        <v>111</v>
      </c>
      <c r="U12" s="48">
        <v>354</v>
      </c>
      <c r="V12" s="48">
        <v>0</v>
      </c>
      <c r="W12" s="48">
        <v>0</v>
      </c>
      <c r="X12" s="48">
        <v>0</v>
      </c>
      <c r="Y12" s="48">
        <v>0</v>
      </c>
      <c r="Z12" s="48">
        <v>0</v>
      </c>
      <c r="AA12" s="48">
        <v>0</v>
      </c>
      <c r="AB12" s="48">
        <f>AC12+AV12</f>
        <v>5</v>
      </c>
      <c r="AC12" s="48">
        <f>AD12+AJ12+AP12</f>
        <v>2</v>
      </c>
      <c r="AD12" s="48">
        <f>SUM(AE12:AI12)</f>
        <v>0</v>
      </c>
      <c r="AE12" s="48">
        <v>0</v>
      </c>
      <c r="AF12" s="48">
        <v>0</v>
      </c>
      <c r="AG12" s="48">
        <v>0</v>
      </c>
      <c r="AH12" s="48">
        <v>0</v>
      </c>
      <c r="AI12" s="48">
        <v>0</v>
      </c>
      <c r="AJ12" s="48">
        <f>SUM(AK12:AO12)</f>
        <v>2</v>
      </c>
      <c r="AK12" s="48">
        <v>0</v>
      </c>
      <c r="AL12" s="48">
        <v>2</v>
      </c>
      <c r="AM12" s="48">
        <v>0</v>
      </c>
      <c r="AN12" s="48">
        <v>0</v>
      </c>
      <c r="AO12" s="48">
        <v>0</v>
      </c>
      <c r="AP12" s="48">
        <f>SUM(AQ12:AU12)</f>
        <v>0</v>
      </c>
      <c r="AQ12" s="48">
        <v>0</v>
      </c>
      <c r="AR12" s="48">
        <v>0</v>
      </c>
      <c r="AS12" s="48">
        <v>0</v>
      </c>
      <c r="AT12" s="48">
        <v>0</v>
      </c>
      <c r="AU12" s="48">
        <v>0</v>
      </c>
      <c r="AV12" s="48">
        <f>AW12+BC12+BI12+BO12+BU12</f>
        <v>3</v>
      </c>
      <c r="AW12" s="48">
        <f>SUM(AX12:BB12)</f>
        <v>3</v>
      </c>
      <c r="AX12" s="48">
        <v>1</v>
      </c>
      <c r="AY12" s="48">
        <v>2</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2</v>
      </c>
      <c r="CB12" s="48">
        <f>CC12+CI12+CO12</f>
        <v>1</v>
      </c>
      <c r="CC12" s="48">
        <f>SUM(CD12:CH12)</f>
        <v>0</v>
      </c>
      <c r="CD12" s="48">
        <v>0</v>
      </c>
      <c r="CE12" s="48">
        <v>0</v>
      </c>
      <c r="CF12" s="48">
        <v>0</v>
      </c>
      <c r="CG12" s="48">
        <v>0</v>
      </c>
      <c r="CH12" s="48">
        <v>0</v>
      </c>
      <c r="CI12" s="48">
        <f>SUM(CJ12:CN12)</f>
        <v>1</v>
      </c>
      <c r="CJ12" s="48">
        <v>0</v>
      </c>
      <c r="CK12" s="48">
        <v>1</v>
      </c>
      <c r="CL12" s="48">
        <v>0</v>
      </c>
      <c r="CM12" s="48">
        <v>0</v>
      </c>
      <c r="CN12" s="48">
        <v>0</v>
      </c>
      <c r="CO12" s="48">
        <f>SUM(CP12:CT12)</f>
        <v>0</v>
      </c>
      <c r="CP12" s="48">
        <v>0</v>
      </c>
      <c r="CQ12" s="48">
        <v>0</v>
      </c>
      <c r="CR12" s="48">
        <v>0</v>
      </c>
      <c r="CS12" s="48">
        <v>0</v>
      </c>
      <c r="CT12" s="48">
        <v>0</v>
      </c>
      <c r="CU12" s="48">
        <f>CV12+DB12+DH12+DN12+DT12</f>
        <v>1</v>
      </c>
      <c r="CV12" s="48">
        <f>SUM(CW12:DA12)</f>
        <v>1</v>
      </c>
      <c r="CW12" s="48">
        <v>0</v>
      </c>
      <c r="CX12" s="48">
        <v>1</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28</v>
      </c>
      <c r="KA12" s="48">
        <v>89</v>
      </c>
      <c r="KB12" s="48">
        <v>0</v>
      </c>
      <c r="KC12" s="48">
        <v>0</v>
      </c>
      <c r="KD12" s="48">
        <v>0</v>
      </c>
      <c r="KE12" s="48">
        <v>0</v>
      </c>
      <c r="KF12" s="48">
        <v>0</v>
      </c>
      <c r="KG12" s="48">
        <v>0</v>
      </c>
    </row>
    <row r="13" spans="1:293" ht="13.5" customHeight="1">
      <c r="A13" s="45" t="s">
        <v>126</v>
      </c>
      <c r="B13" s="46" t="s">
        <v>148</v>
      </c>
      <c r="C13" s="47" t="s">
        <v>149</v>
      </c>
      <c r="D13" s="48">
        <v>2</v>
      </c>
      <c r="E13" s="48">
        <v>3</v>
      </c>
      <c r="F13" s="48">
        <v>0</v>
      </c>
      <c r="G13" s="48">
        <v>0</v>
      </c>
      <c r="H13" s="48">
        <v>0</v>
      </c>
      <c r="I13" s="48">
        <v>0</v>
      </c>
      <c r="J13" s="48">
        <v>0</v>
      </c>
      <c r="K13" s="48">
        <v>0</v>
      </c>
      <c r="L13" s="48">
        <v>34</v>
      </c>
      <c r="M13" s="48">
        <v>91</v>
      </c>
      <c r="N13" s="48">
        <v>0</v>
      </c>
      <c r="O13" s="48">
        <v>0</v>
      </c>
      <c r="P13" s="48">
        <v>0</v>
      </c>
      <c r="Q13" s="48">
        <v>0</v>
      </c>
      <c r="R13" s="48">
        <v>0</v>
      </c>
      <c r="S13" s="48">
        <v>0</v>
      </c>
      <c r="T13" s="48">
        <v>43</v>
      </c>
      <c r="U13" s="48">
        <v>111</v>
      </c>
      <c r="V13" s="48">
        <v>0</v>
      </c>
      <c r="W13" s="48">
        <v>0</v>
      </c>
      <c r="X13" s="48">
        <v>0</v>
      </c>
      <c r="Y13" s="48">
        <v>0</v>
      </c>
      <c r="Z13" s="48">
        <v>0</v>
      </c>
      <c r="AA13" s="48">
        <v>0</v>
      </c>
      <c r="AB13" s="48">
        <f>AC13+AV13</f>
        <v>2</v>
      </c>
      <c r="AC13" s="48">
        <f>AD13+AJ13+AP13</f>
        <v>2</v>
      </c>
      <c r="AD13" s="48">
        <f>SUM(AE13:AI13)</f>
        <v>0</v>
      </c>
      <c r="AE13" s="48">
        <v>0</v>
      </c>
      <c r="AF13" s="48">
        <v>0</v>
      </c>
      <c r="AG13" s="48">
        <v>0</v>
      </c>
      <c r="AH13" s="48">
        <v>0</v>
      </c>
      <c r="AI13" s="48">
        <v>0</v>
      </c>
      <c r="AJ13" s="48">
        <f>SUM(AK13:AO13)</f>
        <v>0</v>
      </c>
      <c r="AK13" s="48">
        <v>0</v>
      </c>
      <c r="AL13" s="48">
        <v>0</v>
      </c>
      <c r="AM13" s="48">
        <v>0</v>
      </c>
      <c r="AN13" s="48">
        <v>0</v>
      </c>
      <c r="AO13" s="48">
        <v>0</v>
      </c>
      <c r="AP13" s="48">
        <f>SUM(AQ13:AU13)</f>
        <v>2</v>
      </c>
      <c r="AQ13" s="48">
        <v>1</v>
      </c>
      <c r="AR13" s="48">
        <v>0</v>
      </c>
      <c r="AS13" s="48">
        <v>1</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2</v>
      </c>
      <c r="CB13" s="48">
        <f>CC13+CI13+CO13</f>
        <v>2</v>
      </c>
      <c r="CC13" s="48">
        <f>SUM(CD13:CH13)</f>
        <v>0</v>
      </c>
      <c r="CD13" s="48">
        <v>0</v>
      </c>
      <c r="CE13" s="48">
        <v>0</v>
      </c>
      <c r="CF13" s="48">
        <v>0</v>
      </c>
      <c r="CG13" s="48">
        <v>0</v>
      </c>
      <c r="CH13" s="48">
        <v>0</v>
      </c>
      <c r="CI13" s="48">
        <f>SUM(CJ13:CN13)</f>
        <v>0</v>
      </c>
      <c r="CJ13" s="48">
        <v>0</v>
      </c>
      <c r="CK13" s="48">
        <v>0</v>
      </c>
      <c r="CL13" s="48">
        <v>0</v>
      </c>
      <c r="CM13" s="48">
        <v>0</v>
      </c>
      <c r="CN13" s="48">
        <v>0</v>
      </c>
      <c r="CO13" s="48">
        <f>SUM(CP13:CT13)</f>
        <v>2</v>
      </c>
      <c r="CP13" s="48">
        <v>1</v>
      </c>
      <c r="CQ13" s="48">
        <v>0</v>
      </c>
      <c r="CR13" s="48">
        <v>1</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8</v>
      </c>
      <c r="KA13" s="48">
        <v>27</v>
      </c>
      <c r="KB13" s="48">
        <v>0</v>
      </c>
      <c r="KC13" s="48">
        <v>0</v>
      </c>
      <c r="KD13" s="48">
        <v>0</v>
      </c>
      <c r="KE13" s="48">
        <v>0</v>
      </c>
      <c r="KF13" s="48">
        <v>0</v>
      </c>
      <c r="KG13" s="48">
        <v>0</v>
      </c>
    </row>
    <row r="14" spans="1:293" ht="13.5" customHeight="1">
      <c r="A14" s="45" t="s">
        <v>126</v>
      </c>
      <c r="B14" s="46" t="s">
        <v>150</v>
      </c>
      <c r="C14" s="47" t="s">
        <v>151</v>
      </c>
      <c r="D14" s="48">
        <v>4</v>
      </c>
      <c r="E14" s="48">
        <v>6</v>
      </c>
      <c r="F14" s="48">
        <v>0</v>
      </c>
      <c r="G14" s="48">
        <v>0</v>
      </c>
      <c r="H14" s="48">
        <v>0</v>
      </c>
      <c r="I14" s="48">
        <v>0</v>
      </c>
      <c r="J14" s="48">
        <v>0</v>
      </c>
      <c r="K14" s="48">
        <v>0</v>
      </c>
      <c r="L14" s="48">
        <v>46</v>
      </c>
      <c r="M14" s="48">
        <v>84</v>
      </c>
      <c r="N14" s="48">
        <v>0</v>
      </c>
      <c r="O14" s="48">
        <v>0</v>
      </c>
      <c r="P14" s="48">
        <v>0</v>
      </c>
      <c r="Q14" s="48">
        <v>0</v>
      </c>
      <c r="R14" s="48">
        <v>0</v>
      </c>
      <c r="S14" s="48">
        <v>0</v>
      </c>
      <c r="T14" s="48">
        <v>66</v>
      </c>
      <c r="U14" s="48">
        <v>185</v>
      </c>
      <c r="V14" s="48">
        <v>0</v>
      </c>
      <c r="W14" s="48">
        <v>0</v>
      </c>
      <c r="X14" s="48">
        <v>0</v>
      </c>
      <c r="Y14" s="48">
        <v>0</v>
      </c>
      <c r="Z14" s="48">
        <v>0</v>
      </c>
      <c r="AA14" s="48">
        <v>0</v>
      </c>
      <c r="AB14" s="48">
        <f>AC14+AV14</f>
        <v>4</v>
      </c>
      <c r="AC14" s="48">
        <f>AD14+AJ14+AP14</f>
        <v>4</v>
      </c>
      <c r="AD14" s="48">
        <f>SUM(AE14:AI14)</f>
        <v>0</v>
      </c>
      <c r="AE14" s="48">
        <v>0</v>
      </c>
      <c r="AF14" s="48">
        <v>0</v>
      </c>
      <c r="AG14" s="48">
        <v>0</v>
      </c>
      <c r="AH14" s="48">
        <v>0</v>
      </c>
      <c r="AI14" s="48">
        <v>0</v>
      </c>
      <c r="AJ14" s="48">
        <f>SUM(AK14:AO14)</f>
        <v>0</v>
      </c>
      <c r="AK14" s="48">
        <v>0</v>
      </c>
      <c r="AL14" s="48">
        <v>0</v>
      </c>
      <c r="AM14" s="48">
        <v>0</v>
      </c>
      <c r="AN14" s="48">
        <v>0</v>
      </c>
      <c r="AO14" s="48">
        <v>0</v>
      </c>
      <c r="AP14" s="48">
        <f>SUM(AQ14:AU14)</f>
        <v>4</v>
      </c>
      <c r="AQ14" s="48">
        <v>2</v>
      </c>
      <c r="AR14" s="48">
        <v>2</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11</v>
      </c>
      <c r="KA14" s="48">
        <v>35</v>
      </c>
      <c r="KB14" s="48">
        <v>0</v>
      </c>
      <c r="KC14" s="48">
        <v>0</v>
      </c>
      <c r="KD14" s="48">
        <v>4</v>
      </c>
      <c r="KE14" s="48">
        <v>29</v>
      </c>
      <c r="KF14" s="48">
        <v>0</v>
      </c>
      <c r="KG14" s="48">
        <v>0</v>
      </c>
    </row>
    <row r="15" spans="1:293" ht="13.5" customHeight="1">
      <c r="A15" s="45" t="s">
        <v>126</v>
      </c>
      <c r="B15" s="46" t="s">
        <v>152</v>
      </c>
      <c r="C15" s="47" t="s">
        <v>153</v>
      </c>
      <c r="D15" s="48">
        <v>6</v>
      </c>
      <c r="E15" s="48">
        <v>9</v>
      </c>
      <c r="F15" s="48">
        <v>0</v>
      </c>
      <c r="G15" s="48">
        <v>0</v>
      </c>
      <c r="H15" s="48">
        <v>0</v>
      </c>
      <c r="I15" s="48">
        <v>0</v>
      </c>
      <c r="J15" s="48">
        <v>0</v>
      </c>
      <c r="K15" s="48">
        <v>0</v>
      </c>
      <c r="L15" s="48">
        <v>16</v>
      </c>
      <c r="M15" s="48">
        <v>39</v>
      </c>
      <c r="N15" s="48">
        <v>0</v>
      </c>
      <c r="O15" s="48">
        <v>0</v>
      </c>
      <c r="P15" s="48">
        <v>0</v>
      </c>
      <c r="Q15" s="48">
        <v>0</v>
      </c>
      <c r="R15" s="48">
        <v>0</v>
      </c>
      <c r="S15" s="48">
        <v>0</v>
      </c>
      <c r="T15" s="48">
        <v>0</v>
      </c>
      <c r="U15" s="48">
        <v>0</v>
      </c>
      <c r="V15" s="48">
        <v>0</v>
      </c>
      <c r="W15" s="48">
        <v>0</v>
      </c>
      <c r="X15" s="48">
        <v>0</v>
      </c>
      <c r="Y15" s="48">
        <v>0</v>
      </c>
      <c r="Z15" s="48">
        <v>0</v>
      </c>
      <c r="AA15" s="48">
        <v>0</v>
      </c>
      <c r="AB15" s="48">
        <f>AC15+AV15</f>
        <v>6</v>
      </c>
      <c r="AC15" s="48">
        <f>AD15+AJ15+AP15</f>
        <v>6</v>
      </c>
      <c r="AD15" s="48">
        <f>SUM(AE15:AI15)</f>
        <v>1</v>
      </c>
      <c r="AE15" s="48">
        <v>0</v>
      </c>
      <c r="AF15" s="48">
        <v>1</v>
      </c>
      <c r="AG15" s="48">
        <v>0</v>
      </c>
      <c r="AH15" s="48">
        <v>0</v>
      </c>
      <c r="AI15" s="48">
        <v>0</v>
      </c>
      <c r="AJ15" s="48">
        <f>SUM(AK15:AO15)</f>
        <v>0</v>
      </c>
      <c r="AK15" s="48">
        <v>0</v>
      </c>
      <c r="AL15" s="48">
        <v>0</v>
      </c>
      <c r="AM15" s="48">
        <v>0</v>
      </c>
      <c r="AN15" s="48">
        <v>0</v>
      </c>
      <c r="AO15" s="48">
        <v>0</v>
      </c>
      <c r="AP15" s="48">
        <f>SUM(AQ15:AU15)</f>
        <v>5</v>
      </c>
      <c r="AQ15" s="48">
        <v>2</v>
      </c>
      <c r="AR15" s="48">
        <v>3</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2</v>
      </c>
      <c r="CB15" s="48">
        <f>CC15+CI15+CO15</f>
        <v>2</v>
      </c>
      <c r="CC15" s="48">
        <f>SUM(CD15:CH15)</f>
        <v>0</v>
      </c>
      <c r="CD15" s="48">
        <v>0</v>
      </c>
      <c r="CE15" s="48">
        <v>0</v>
      </c>
      <c r="CF15" s="48">
        <v>0</v>
      </c>
      <c r="CG15" s="48">
        <v>0</v>
      </c>
      <c r="CH15" s="48">
        <v>0</v>
      </c>
      <c r="CI15" s="48">
        <f>SUM(CJ15:CN15)</f>
        <v>0</v>
      </c>
      <c r="CJ15" s="48">
        <v>0</v>
      </c>
      <c r="CK15" s="48">
        <v>0</v>
      </c>
      <c r="CL15" s="48">
        <v>0</v>
      </c>
      <c r="CM15" s="48">
        <v>0</v>
      </c>
      <c r="CN15" s="48">
        <v>0</v>
      </c>
      <c r="CO15" s="48">
        <f>SUM(CP15:CT15)</f>
        <v>2</v>
      </c>
      <c r="CP15" s="48">
        <v>1</v>
      </c>
      <c r="CQ15" s="48">
        <v>1</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1</v>
      </c>
      <c r="EA15" s="48">
        <v>1</v>
      </c>
      <c r="EB15" s="48">
        <v>0</v>
      </c>
      <c r="EC15" s="48">
        <v>0</v>
      </c>
      <c r="ED15" s="48">
        <v>0</v>
      </c>
      <c r="EE15" s="48">
        <v>0</v>
      </c>
      <c r="EF15" s="48">
        <v>0</v>
      </c>
      <c r="EG15" s="48">
        <v>0</v>
      </c>
      <c r="EH15" s="48">
        <v>0</v>
      </c>
      <c r="EI15" s="48">
        <v>1</v>
      </c>
      <c r="EJ15" s="73" t="s">
        <v>138</v>
      </c>
      <c r="EK15" s="73" t="s">
        <v>138</v>
      </c>
      <c r="EL15" s="48">
        <v>0</v>
      </c>
      <c r="EM15" s="73" t="s">
        <v>138</v>
      </c>
      <c r="EN15" s="73" t="s">
        <v>138</v>
      </c>
      <c r="EO15" s="48">
        <v>1</v>
      </c>
      <c r="EP15" s="73" t="s">
        <v>138</v>
      </c>
      <c r="EQ15" s="73" t="s">
        <v>138</v>
      </c>
      <c r="ER15" s="48">
        <v>0</v>
      </c>
      <c r="ES15" s="73" t="s">
        <v>138</v>
      </c>
      <c r="ET15" s="73" t="s">
        <v>138</v>
      </c>
      <c r="EU15" s="48">
        <v>0</v>
      </c>
      <c r="EV15" s="73" t="s">
        <v>138</v>
      </c>
      <c r="EW15" s="73" t="s">
        <v>138</v>
      </c>
      <c r="EX15" s="48">
        <v>0</v>
      </c>
      <c r="EY15" s="48">
        <v>9</v>
      </c>
      <c r="EZ15" s="48">
        <v>0</v>
      </c>
      <c r="FA15" s="48">
        <v>0</v>
      </c>
      <c r="FB15" s="48">
        <v>1</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1</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154</v>
      </c>
      <c r="C16" s="47" t="s">
        <v>155</v>
      </c>
      <c r="D16" s="48">
        <v>4</v>
      </c>
      <c r="E16" s="48">
        <v>6</v>
      </c>
      <c r="F16" s="48">
        <v>0</v>
      </c>
      <c r="G16" s="48">
        <v>0</v>
      </c>
      <c r="H16" s="48">
        <v>0</v>
      </c>
      <c r="I16" s="48">
        <v>0</v>
      </c>
      <c r="J16" s="48">
        <v>0</v>
      </c>
      <c r="K16" s="48">
        <v>0</v>
      </c>
      <c r="L16" s="48">
        <v>26</v>
      </c>
      <c r="M16" s="48">
        <v>74</v>
      </c>
      <c r="N16" s="48">
        <v>6</v>
      </c>
      <c r="O16" s="48">
        <v>18</v>
      </c>
      <c r="P16" s="48">
        <v>0</v>
      </c>
      <c r="Q16" s="48">
        <v>0</v>
      </c>
      <c r="R16" s="48">
        <v>0</v>
      </c>
      <c r="S16" s="48">
        <v>0</v>
      </c>
      <c r="T16" s="48">
        <v>9</v>
      </c>
      <c r="U16" s="48">
        <v>21</v>
      </c>
      <c r="V16" s="48">
        <v>0</v>
      </c>
      <c r="W16" s="48">
        <v>0</v>
      </c>
      <c r="X16" s="48">
        <v>1</v>
      </c>
      <c r="Y16" s="48">
        <v>2</v>
      </c>
      <c r="Z16" s="48">
        <v>0</v>
      </c>
      <c r="AA16" s="48">
        <v>0</v>
      </c>
      <c r="AB16" s="48">
        <f>AC16+AV16</f>
        <v>4</v>
      </c>
      <c r="AC16" s="48">
        <f>AD16+AJ16+AP16</f>
        <v>4</v>
      </c>
      <c r="AD16" s="48">
        <f>SUM(AE16:AI16)</f>
        <v>0</v>
      </c>
      <c r="AE16" s="48">
        <v>0</v>
      </c>
      <c r="AF16" s="48">
        <v>0</v>
      </c>
      <c r="AG16" s="48">
        <v>0</v>
      </c>
      <c r="AH16" s="48">
        <v>0</v>
      </c>
      <c r="AI16" s="48">
        <v>0</v>
      </c>
      <c r="AJ16" s="48">
        <f>SUM(AK16:AO16)</f>
        <v>1</v>
      </c>
      <c r="AK16" s="48">
        <v>0</v>
      </c>
      <c r="AL16" s="48">
        <v>1</v>
      </c>
      <c r="AM16" s="48">
        <v>0</v>
      </c>
      <c r="AN16" s="48">
        <v>0</v>
      </c>
      <c r="AO16" s="48">
        <v>0</v>
      </c>
      <c r="AP16" s="48">
        <f>SUM(AQ16:AU16)</f>
        <v>3</v>
      </c>
      <c r="AQ16" s="48">
        <v>1</v>
      </c>
      <c r="AR16" s="48">
        <v>2</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4</v>
      </c>
      <c r="CB16" s="48">
        <f>CC16+CI16+CO16</f>
        <v>4</v>
      </c>
      <c r="CC16" s="48">
        <f>SUM(CD16:CH16)</f>
        <v>0</v>
      </c>
      <c r="CD16" s="48">
        <v>0</v>
      </c>
      <c r="CE16" s="48">
        <v>0</v>
      </c>
      <c r="CF16" s="48">
        <v>0</v>
      </c>
      <c r="CG16" s="48">
        <v>0</v>
      </c>
      <c r="CH16" s="48">
        <v>0</v>
      </c>
      <c r="CI16" s="48">
        <f>SUM(CJ16:CN16)</f>
        <v>1</v>
      </c>
      <c r="CJ16" s="48">
        <v>0</v>
      </c>
      <c r="CK16" s="48">
        <v>1</v>
      </c>
      <c r="CL16" s="48">
        <v>0</v>
      </c>
      <c r="CM16" s="48">
        <v>0</v>
      </c>
      <c r="CN16" s="48">
        <v>0</v>
      </c>
      <c r="CO16" s="48">
        <f>SUM(CP16:CT16)</f>
        <v>3</v>
      </c>
      <c r="CP16" s="48">
        <v>1</v>
      </c>
      <c r="CQ16" s="48">
        <v>2</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3</v>
      </c>
      <c r="EA16" s="48">
        <v>3</v>
      </c>
      <c r="EB16" s="48">
        <v>0</v>
      </c>
      <c r="EC16" s="48">
        <v>0</v>
      </c>
      <c r="ED16" s="48">
        <v>18</v>
      </c>
      <c r="EE16" s="48">
        <v>15</v>
      </c>
      <c r="EF16" s="48">
        <v>0</v>
      </c>
      <c r="EG16" s="48">
        <v>3</v>
      </c>
      <c r="EH16" s="48">
        <v>1</v>
      </c>
      <c r="EI16" s="48">
        <v>5</v>
      </c>
      <c r="EJ16" s="73" t="s">
        <v>138</v>
      </c>
      <c r="EK16" s="73" t="s">
        <v>138</v>
      </c>
      <c r="EL16" s="48">
        <v>1</v>
      </c>
      <c r="EM16" s="73" t="s">
        <v>138</v>
      </c>
      <c r="EN16" s="73" t="s">
        <v>138</v>
      </c>
      <c r="EO16" s="48">
        <v>1</v>
      </c>
      <c r="EP16" s="73" t="s">
        <v>138</v>
      </c>
      <c r="EQ16" s="73" t="s">
        <v>138</v>
      </c>
      <c r="ER16" s="48">
        <v>0</v>
      </c>
      <c r="ES16" s="73" t="s">
        <v>138</v>
      </c>
      <c r="ET16" s="73" t="s">
        <v>138</v>
      </c>
      <c r="EU16" s="48">
        <v>5</v>
      </c>
      <c r="EV16" s="73" t="s">
        <v>138</v>
      </c>
      <c r="EW16" s="73" t="s">
        <v>138</v>
      </c>
      <c r="EX16" s="48">
        <v>7</v>
      </c>
      <c r="EY16" s="48">
        <v>25</v>
      </c>
      <c r="EZ16" s="48">
        <v>7</v>
      </c>
      <c r="FA16" s="48">
        <v>0</v>
      </c>
      <c r="FB16" s="48">
        <v>12</v>
      </c>
      <c r="FC16" s="48">
        <v>4</v>
      </c>
      <c r="FD16" s="48" t="s">
        <v>156</v>
      </c>
      <c r="FE16" s="48">
        <v>0</v>
      </c>
      <c r="FF16" s="48">
        <v>1</v>
      </c>
      <c r="FG16" s="48">
        <v>0</v>
      </c>
      <c r="FH16" s="48" t="s">
        <v>157</v>
      </c>
      <c r="FI16" s="48">
        <v>0</v>
      </c>
      <c r="FJ16" s="48">
        <v>0</v>
      </c>
      <c r="FK16" s="48">
        <v>0</v>
      </c>
      <c r="FL16" s="48" t="s">
        <v>158</v>
      </c>
      <c r="FM16" s="48">
        <v>0</v>
      </c>
      <c r="FN16" s="48">
        <v>1</v>
      </c>
      <c r="FO16" s="48">
        <v>0</v>
      </c>
      <c r="FP16" s="48" t="s">
        <v>159</v>
      </c>
      <c r="FQ16" s="48">
        <v>0</v>
      </c>
      <c r="FR16" s="48">
        <v>1</v>
      </c>
      <c r="FS16" s="48">
        <v>0</v>
      </c>
      <c r="FT16" s="48" t="s">
        <v>160</v>
      </c>
      <c r="FU16" s="48">
        <v>0</v>
      </c>
      <c r="FV16" s="48">
        <v>0</v>
      </c>
      <c r="FW16" s="48">
        <v>0</v>
      </c>
      <c r="FX16" s="48" t="s">
        <v>161</v>
      </c>
      <c r="FY16" s="48">
        <v>0</v>
      </c>
      <c r="FZ16" s="48">
        <v>1</v>
      </c>
      <c r="GA16" s="48">
        <v>0</v>
      </c>
      <c r="GB16" s="48" t="s">
        <v>162</v>
      </c>
      <c r="GC16" s="48">
        <v>0</v>
      </c>
      <c r="GD16" s="48">
        <v>1</v>
      </c>
      <c r="GE16" s="48">
        <v>0</v>
      </c>
      <c r="GF16" s="48" t="s">
        <v>138</v>
      </c>
      <c r="GG16" s="48">
        <v>0</v>
      </c>
      <c r="GH16" s="48">
        <v>0</v>
      </c>
      <c r="GI16" s="48">
        <v>0</v>
      </c>
      <c r="GJ16" s="48" t="s">
        <v>138</v>
      </c>
      <c r="GK16" s="48">
        <v>0</v>
      </c>
      <c r="GL16" s="48">
        <v>0</v>
      </c>
      <c r="GM16" s="48">
        <v>0</v>
      </c>
      <c r="GN16" s="48" t="s">
        <v>138</v>
      </c>
      <c r="GO16" s="48">
        <v>0</v>
      </c>
      <c r="GP16" s="48">
        <v>0</v>
      </c>
      <c r="GQ16" s="48">
        <v>0</v>
      </c>
      <c r="GR16" s="48">
        <v>1</v>
      </c>
      <c r="GS16" s="48">
        <v>2</v>
      </c>
      <c r="GT16" s="48">
        <v>0</v>
      </c>
      <c r="GU16" s="48">
        <v>0</v>
      </c>
      <c r="GV16" s="48">
        <v>6</v>
      </c>
      <c r="GW16" s="48">
        <v>7</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3</v>
      </c>
      <c r="HN16" s="73" t="s">
        <v>138</v>
      </c>
      <c r="HO16" s="73" t="s">
        <v>138</v>
      </c>
      <c r="HP16" s="48">
        <v>7</v>
      </c>
      <c r="HQ16" s="48">
        <v>5</v>
      </c>
      <c r="HR16" s="48">
        <v>1</v>
      </c>
      <c r="HS16" s="48">
        <v>0</v>
      </c>
      <c r="HT16" s="48">
        <v>0</v>
      </c>
      <c r="HU16" s="48">
        <v>0</v>
      </c>
      <c r="HV16" s="48" t="s">
        <v>156</v>
      </c>
      <c r="HW16" s="48">
        <v>0</v>
      </c>
      <c r="HX16" s="48">
        <v>0</v>
      </c>
      <c r="HY16" s="48">
        <v>0</v>
      </c>
      <c r="HZ16" s="48" t="s">
        <v>162</v>
      </c>
      <c r="IA16" s="48">
        <v>0</v>
      </c>
      <c r="IB16" s="48">
        <v>1</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163</v>
      </c>
      <c r="C17" s="47" t="s">
        <v>164</v>
      </c>
      <c r="D17" s="48">
        <v>0</v>
      </c>
      <c r="E17" s="48">
        <v>0</v>
      </c>
      <c r="F17" s="48">
        <v>0</v>
      </c>
      <c r="G17" s="48">
        <v>0</v>
      </c>
      <c r="H17" s="48">
        <v>0</v>
      </c>
      <c r="I17" s="48">
        <v>0</v>
      </c>
      <c r="J17" s="48">
        <v>0</v>
      </c>
      <c r="K17" s="48">
        <v>0</v>
      </c>
      <c r="L17" s="48">
        <v>30</v>
      </c>
      <c r="M17" s="48">
        <v>57</v>
      </c>
      <c r="N17" s="48">
        <v>0</v>
      </c>
      <c r="O17" s="48">
        <v>0</v>
      </c>
      <c r="P17" s="48">
        <v>0</v>
      </c>
      <c r="Q17" s="48">
        <v>0</v>
      </c>
      <c r="R17" s="48">
        <v>0</v>
      </c>
      <c r="S17" s="48">
        <v>0</v>
      </c>
      <c r="T17" s="48">
        <v>239</v>
      </c>
      <c r="U17" s="48">
        <v>598</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25</v>
      </c>
      <c r="KA17" s="48">
        <v>86</v>
      </c>
      <c r="KB17" s="48">
        <v>0</v>
      </c>
      <c r="KC17" s="48">
        <v>0</v>
      </c>
      <c r="KD17" s="48">
        <v>0</v>
      </c>
      <c r="KE17" s="48">
        <v>0</v>
      </c>
      <c r="KF17" s="48">
        <v>0</v>
      </c>
      <c r="KG17" s="48">
        <v>0</v>
      </c>
    </row>
    <row r="18" spans="1:293" ht="13.5" customHeight="1">
      <c r="A18" s="45" t="s">
        <v>126</v>
      </c>
      <c r="B18" s="46" t="s">
        <v>165</v>
      </c>
      <c r="C18" s="47" t="s">
        <v>166</v>
      </c>
      <c r="D18" s="48">
        <v>2</v>
      </c>
      <c r="E18" s="48">
        <v>4</v>
      </c>
      <c r="F18" s="48">
        <v>0</v>
      </c>
      <c r="G18" s="48">
        <v>0</v>
      </c>
      <c r="H18" s="48">
        <v>0</v>
      </c>
      <c r="I18" s="48">
        <v>0</v>
      </c>
      <c r="J18" s="48">
        <v>0</v>
      </c>
      <c r="K18" s="48">
        <v>0</v>
      </c>
      <c r="L18" s="48">
        <v>6</v>
      </c>
      <c r="M18" s="48">
        <v>15</v>
      </c>
      <c r="N18" s="48">
        <v>0</v>
      </c>
      <c r="O18" s="48">
        <v>0</v>
      </c>
      <c r="P18" s="48">
        <v>0</v>
      </c>
      <c r="Q18" s="48">
        <v>0</v>
      </c>
      <c r="R18" s="48">
        <v>0</v>
      </c>
      <c r="S18" s="48">
        <v>0</v>
      </c>
      <c r="T18" s="48">
        <v>70</v>
      </c>
      <c r="U18" s="48">
        <v>232</v>
      </c>
      <c r="V18" s="48">
        <v>0</v>
      </c>
      <c r="W18" s="48">
        <v>0</v>
      </c>
      <c r="X18" s="48">
        <v>0</v>
      </c>
      <c r="Y18" s="48">
        <v>0</v>
      </c>
      <c r="Z18" s="48">
        <v>0</v>
      </c>
      <c r="AA18" s="48">
        <v>0</v>
      </c>
      <c r="AB18" s="48">
        <f>AC18+AV18</f>
        <v>2</v>
      </c>
      <c r="AC18" s="48">
        <f>AD18+AJ18+AP18</f>
        <v>2</v>
      </c>
      <c r="AD18" s="48">
        <f>SUM(AE18:AI18)</f>
        <v>0</v>
      </c>
      <c r="AE18" s="48">
        <v>0</v>
      </c>
      <c r="AF18" s="48">
        <v>0</v>
      </c>
      <c r="AG18" s="48">
        <v>0</v>
      </c>
      <c r="AH18" s="48">
        <v>0</v>
      </c>
      <c r="AI18" s="48">
        <v>0</v>
      </c>
      <c r="AJ18" s="48">
        <f>SUM(AK18:AO18)</f>
        <v>0</v>
      </c>
      <c r="AK18" s="48">
        <v>0</v>
      </c>
      <c r="AL18" s="48">
        <v>0</v>
      </c>
      <c r="AM18" s="48">
        <v>0</v>
      </c>
      <c r="AN18" s="48">
        <v>0</v>
      </c>
      <c r="AO18" s="48">
        <v>0</v>
      </c>
      <c r="AP18" s="48">
        <f>SUM(AQ18:AU18)</f>
        <v>2</v>
      </c>
      <c r="AQ18" s="48">
        <v>0</v>
      </c>
      <c r="AR18" s="48">
        <v>2</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2</v>
      </c>
      <c r="EA18" s="48">
        <v>0</v>
      </c>
      <c r="EB18" s="48">
        <v>0</v>
      </c>
      <c r="EC18" s="48">
        <v>0</v>
      </c>
      <c r="ED18" s="48">
        <v>0</v>
      </c>
      <c r="EE18" s="48">
        <v>0</v>
      </c>
      <c r="EF18" s="48">
        <v>0</v>
      </c>
      <c r="EG18" s="48">
        <v>0</v>
      </c>
      <c r="EH18" s="48">
        <v>0</v>
      </c>
      <c r="EI18" s="48">
        <v>4</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5</v>
      </c>
      <c r="KA18" s="48">
        <v>14</v>
      </c>
      <c r="KB18" s="48">
        <v>0</v>
      </c>
      <c r="KC18" s="48">
        <v>0</v>
      </c>
      <c r="KD18" s="48">
        <v>0</v>
      </c>
      <c r="KE18" s="48">
        <v>0</v>
      </c>
      <c r="KF18" s="48">
        <v>0</v>
      </c>
      <c r="KG18" s="48">
        <v>0</v>
      </c>
    </row>
    <row r="19" spans="1:293" ht="13.5" customHeight="1">
      <c r="A19" s="45" t="s">
        <v>126</v>
      </c>
      <c r="B19" s="46" t="s">
        <v>167</v>
      </c>
      <c r="C19" s="47" t="s">
        <v>168</v>
      </c>
      <c r="D19" s="48">
        <v>3</v>
      </c>
      <c r="E19" s="48">
        <v>10</v>
      </c>
      <c r="F19" s="48">
        <v>2</v>
      </c>
      <c r="G19" s="48">
        <v>4</v>
      </c>
      <c r="H19" s="48">
        <v>0</v>
      </c>
      <c r="I19" s="48">
        <v>0</v>
      </c>
      <c r="J19" s="48">
        <v>0</v>
      </c>
      <c r="K19" s="48">
        <v>0</v>
      </c>
      <c r="L19" s="48">
        <v>12</v>
      </c>
      <c r="M19" s="48">
        <v>23</v>
      </c>
      <c r="N19" s="48">
        <v>0</v>
      </c>
      <c r="O19" s="48">
        <v>0</v>
      </c>
      <c r="P19" s="48">
        <v>0</v>
      </c>
      <c r="Q19" s="48">
        <v>0</v>
      </c>
      <c r="R19" s="48">
        <v>0</v>
      </c>
      <c r="S19" s="48">
        <v>0</v>
      </c>
      <c r="T19" s="48">
        <v>7</v>
      </c>
      <c r="U19" s="48">
        <v>26</v>
      </c>
      <c r="V19" s="48">
        <v>0</v>
      </c>
      <c r="W19" s="48">
        <v>0</v>
      </c>
      <c r="X19" s="48">
        <v>0</v>
      </c>
      <c r="Y19" s="48">
        <v>0</v>
      </c>
      <c r="Z19" s="48">
        <v>0</v>
      </c>
      <c r="AA19" s="48">
        <v>0</v>
      </c>
      <c r="AB19" s="48">
        <f>AC19+AV19</f>
        <v>5</v>
      </c>
      <c r="AC19" s="48">
        <f>AD19+AJ19+AP19</f>
        <v>3</v>
      </c>
      <c r="AD19" s="48">
        <f>SUM(AE19:AI19)</f>
        <v>3</v>
      </c>
      <c r="AE19" s="48">
        <v>0</v>
      </c>
      <c r="AF19" s="48">
        <v>3</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2</v>
      </c>
      <c r="AW19" s="48">
        <f>SUM(AX19:BB19)</f>
        <v>1</v>
      </c>
      <c r="AX19" s="48">
        <v>0</v>
      </c>
      <c r="AY19" s="48">
        <v>1</v>
      </c>
      <c r="AZ19" s="48">
        <v>0</v>
      </c>
      <c r="BA19" s="48">
        <v>0</v>
      </c>
      <c r="BB19" s="48">
        <v>0</v>
      </c>
      <c r="BC19" s="48">
        <f>SUM(BD19:BH19)</f>
        <v>1</v>
      </c>
      <c r="BD19" s="48">
        <v>0</v>
      </c>
      <c r="BE19" s="48">
        <v>1</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1</v>
      </c>
      <c r="EA19" s="48">
        <v>6</v>
      </c>
      <c r="EB19" s="48">
        <v>19</v>
      </c>
      <c r="EC19" s="48">
        <v>0</v>
      </c>
      <c r="ED19" s="48">
        <v>0</v>
      </c>
      <c r="EE19" s="48">
        <v>0</v>
      </c>
      <c r="EF19" s="48">
        <v>0</v>
      </c>
      <c r="EG19" s="48">
        <v>0</v>
      </c>
      <c r="EH19" s="48">
        <v>0</v>
      </c>
      <c r="EI19" s="48">
        <v>1</v>
      </c>
      <c r="EJ19" s="73" t="s">
        <v>138</v>
      </c>
      <c r="EK19" s="73" t="s">
        <v>138</v>
      </c>
      <c r="EL19" s="48">
        <v>0</v>
      </c>
      <c r="EM19" s="73" t="s">
        <v>138</v>
      </c>
      <c r="EN19" s="73" t="s">
        <v>138</v>
      </c>
      <c r="EO19" s="48">
        <v>1</v>
      </c>
      <c r="EP19" s="73" t="s">
        <v>138</v>
      </c>
      <c r="EQ19" s="73" t="s">
        <v>138</v>
      </c>
      <c r="ER19" s="48">
        <v>0</v>
      </c>
      <c r="ES19" s="73" t="s">
        <v>138</v>
      </c>
      <c r="ET19" s="73" t="s">
        <v>138</v>
      </c>
      <c r="EU19" s="48">
        <v>0</v>
      </c>
      <c r="EV19" s="73" t="s">
        <v>138</v>
      </c>
      <c r="EW19" s="73" t="s">
        <v>138</v>
      </c>
      <c r="EX19" s="48">
        <v>4</v>
      </c>
      <c r="EY19" s="48">
        <v>11</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18</v>
      </c>
      <c r="KA19" s="48">
        <v>50</v>
      </c>
      <c r="KB19" s="48">
        <v>0</v>
      </c>
      <c r="KC19" s="48">
        <v>0</v>
      </c>
      <c r="KD19" s="48">
        <v>0</v>
      </c>
      <c r="KE19" s="48">
        <v>0</v>
      </c>
      <c r="KF19" s="48">
        <v>0</v>
      </c>
      <c r="KG19" s="48">
        <v>0</v>
      </c>
    </row>
    <row r="20" spans="1:293" ht="13.5" customHeight="1">
      <c r="A20" s="45" t="s">
        <v>126</v>
      </c>
      <c r="B20" s="46" t="s">
        <v>169</v>
      </c>
      <c r="C20" s="47" t="s">
        <v>170</v>
      </c>
      <c r="D20" s="48">
        <v>0</v>
      </c>
      <c r="E20" s="48">
        <v>0</v>
      </c>
      <c r="F20" s="48">
        <v>0</v>
      </c>
      <c r="G20" s="48">
        <v>0</v>
      </c>
      <c r="H20" s="48">
        <v>0</v>
      </c>
      <c r="I20" s="48">
        <v>0</v>
      </c>
      <c r="J20" s="48">
        <v>0</v>
      </c>
      <c r="K20" s="48">
        <v>0</v>
      </c>
      <c r="L20" s="48">
        <v>48</v>
      </c>
      <c r="M20" s="48">
        <v>150</v>
      </c>
      <c r="N20" s="48">
        <v>0</v>
      </c>
      <c r="O20" s="48">
        <v>0</v>
      </c>
      <c r="P20" s="48">
        <v>0</v>
      </c>
      <c r="Q20" s="48">
        <v>0</v>
      </c>
      <c r="R20" s="48">
        <v>0</v>
      </c>
      <c r="S20" s="48">
        <v>0</v>
      </c>
      <c r="T20" s="48">
        <v>89</v>
      </c>
      <c r="U20" s="48">
        <v>338</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16</v>
      </c>
      <c r="KA20" s="48">
        <v>54</v>
      </c>
      <c r="KB20" s="48">
        <v>0</v>
      </c>
      <c r="KC20" s="48">
        <v>0</v>
      </c>
      <c r="KD20" s="48">
        <v>0</v>
      </c>
      <c r="KE20" s="48">
        <v>0</v>
      </c>
      <c r="KF20" s="48">
        <v>0</v>
      </c>
      <c r="KG20" s="48">
        <v>0</v>
      </c>
    </row>
    <row r="21" spans="1:293" ht="13.5" customHeight="1">
      <c r="A21" s="45" t="s">
        <v>126</v>
      </c>
      <c r="B21" s="46" t="s">
        <v>171</v>
      </c>
      <c r="C21" s="47" t="s">
        <v>172</v>
      </c>
      <c r="D21" s="48">
        <v>1</v>
      </c>
      <c r="E21" s="48">
        <v>2</v>
      </c>
      <c r="F21" s="48">
        <v>0</v>
      </c>
      <c r="G21" s="48">
        <v>0</v>
      </c>
      <c r="H21" s="48">
        <v>0</v>
      </c>
      <c r="I21" s="48">
        <v>0</v>
      </c>
      <c r="J21" s="48">
        <v>0</v>
      </c>
      <c r="K21" s="48">
        <v>0</v>
      </c>
      <c r="L21" s="48">
        <v>40</v>
      </c>
      <c r="M21" s="48">
        <v>90</v>
      </c>
      <c r="N21" s="48">
        <v>0</v>
      </c>
      <c r="O21" s="48">
        <v>0</v>
      </c>
      <c r="P21" s="48">
        <v>0</v>
      </c>
      <c r="Q21" s="48">
        <v>0</v>
      </c>
      <c r="R21" s="48">
        <v>0</v>
      </c>
      <c r="S21" s="48">
        <v>0</v>
      </c>
      <c r="T21" s="48">
        <v>58</v>
      </c>
      <c r="U21" s="48">
        <v>154</v>
      </c>
      <c r="V21" s="48">
        <v>0</v>
      </c>
      <c r="W21" s="48">
        <v>0</v>
      </c>
      <c r="X21" s="48">
        <v>0</v>
      </c>
      <c r="Y21" s="48">
        <v>0</v>
      </c>
      <c r="Z21" s="48">
        <v>0</v>
      </c>
      <c r="AA21" s="48">
        <v>0</v>
      </c>
      <c r="AB21" s="48">
        <f>AC21+AV21</f>
        <v>1</v>
      </c>
      <c r="AC21" s="48">
        <f>AD21+AJ21+AP21</f>
        <v>1</v>
      </c>
      <c r="AD21" s="48">
        <f>SUM(AE21:AI21)</f>
        <v>0</v>
      </c>
      <c r="AE21" s="48">
        <v>0</v>
      </c>
      <c r="AF21" s="48">
        <v>0</v>
      </c>
      <c r="AG21" s="48">
        <v>0</v>
      </c>
      <c r="AH21" s="48">
        <v>0</v>
      </c>
      <c r="AI21" s="48">
        <v>0</v>
      </c>
      <c r="AJ21" s="48">
        <f>SUM(AK21:AO21)</f>
        <v>0</v>
      </c>
      <c r="AK21" s="48">
        <v>0</v>
      </c>
      <c r="AL21" s="48">
        <v>0</v>
      </c>
      <c r="AM21" s="48">
        <v>0</v>
      </c>
      <c r="AN21" s="48">
        <v>0</v>
      </c>
      <c r="AO21" s="48">
        <v>0</v>
      </c>
      <c r="AP21" s="48">
        <f>SUM(AQ21:AU21)</f>
        <v>1</v>
      </c>
      <c r="AQ21" s="48">
        <v>0</v>
      </c>
      <c r="AR21" s="48">
        <v>1</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7</v>
      </c>
      <c r="FB21" s="48">
        <v>25</v>
      </c>
      <c r="FC21" s="48">
        <v>7</v>
      </c>
      <c r="FD21" s="48" t="s">
        <v>173</v>
      </c>
      <c r="FE21" s="48">
        <v>0</v>
      </c>
      <c r="FF21" s="48">
        <v>0</v>
      </c>
      <c r="FG21" s="48">
        <v>0</v>
      </c>
      <c r="FH21" s="48" t="s">
        <v>174</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12</v>
      </c>
      <c r="JS21" s="48">
        <v>38</v>
      </c>
      <c r="JT21" s="48">
        <v>0</v>
      </c>
      <c r="JU21" s="48">
        <v>0</v>
      </c>
      <c r="JV21" s="48">
        <v>3</v>
      </c>
      <c r="JW21" s="48">
        <v>31</v>
      </c>
      <c r="JX21" s="48">
        <v>0</v>
      </c>
      <c r="JY21" s="48">
        <v>0</v>
      </c>
      <c r="JZ21" s="48">
        <v>30</v>
      </c>
      <c r="KA21" s="48">
        <v>87</v>
      </c>
      <c r="KB21" s="48">
        <v>4</v>
      </c>
      <c r="KC21" s="48">
        <v>5</v>
      </c>
      <c r="KD21" s="48">
        <v>7</v>
      </c>
      <c r="KE21" s="48">
        <v>70</v>
      </c>
      <c r="KF21" s="48">
        <v>0</v>
      </c>
      <c r="KG21" s="48">
        <v>0</v>
      </c>
    </row>
    <row r="22" spans="1:293" ht="13.5" customHeight="1">
      <c r="A22" s="45" t="s">
        <v>126</v>
      </c>
      <c r="B22" s="46" t="s">
        <v>175</v>
      </c>
      <c r="C22" s="47" t="s">
        <v>176</v>
      </c>
      <c r="D22" s="48">
        <v>3</v>
      </c>
      <c r="E22" s="48">
        <v>6</v>
      </c>
      <c r="F22" s="48">
        <v>0</v>
      </c>
      <c r="G22" s="48">
        <v>0</v>
      </c>
      <c r="H22" s="48">
        <v>0</v>
      </c>
      <c r="I22" s="48">
        <v>0</v>
      </c>
      <c r="J22" s="48">
        <v>0</v>
      </c>
      <c r="K22" s="48">
        <v>0</v>
      </c>
      <c r="L22" s="48">
        <v>41</v>
      </c>
      <c r="M22" s="48">
        <v>108</v>
      </c>
      <c r="N22" s="48">
        <v>0</v>
      </c>
      <c r="O22" s="48">
        <v>0</v>
      </c>
      <c r="P22" s="48">
        <v>91</v>
      </c>
      <c r="Q22" s="48">
        <v>1006</v>
      </c>
      <c r="R22" s="48">
        <v>0</v>
      </c>
      <c r="S22" s="48">
        <v>0</v>
      </c>
      <c r="T22" s="48">
        <v>77</v>
      </c>
      <c r="U22" s="48">
        <v>206</v>
      </c>
      <c r="V22" s="48">
        <v>0</v>
      </c>
      <c r="W22" s="48">
        <v>0</v>
      </c>
      <c r="X22" s="48">
        <v>0</v>
      </c>
      <c r="Y22" s="48">
        <v>0</v>
      </c>
      <c r="Z22" s="48">
        <v>0</v>
      </c>
      <c r="AA22" s="48">
        <v>0</v>
      </c>
      <c r="AB22" s="48">
        <f>AC22+AV22</f>
        <v>3</v>
      </c>
      <c r="AC22" s="48">
        <f>AD22+AJ22+AP22</f>
        <v>3</v>
      </c>
      <c r="AD22" s="48">
        <f>SUM(AE22:AI22)</f>
        <v>0</v>
      </c>
      <c r="AE22" s="48"/>
      <c r="AF22" s="48">
        <v>0</v>
      </c>
      <c r="AG22" s="48">
        <v>0</v>
      </c>
      <c r="AH22" s="48">
        <v>0</v>
      </c>
      <c r="AI22" s="48">
        <v>0</v>
      </c>
      <c r="AJ22" s="48">
        <f>SUM(AK22:AO22)</f>
        <v>2</v>
      </c>
      <c r="AK22" s="48"/>
      <c r="AL22" s="48">
        <v>2</v>
      </c>
      <c r="AM22" s="48">
        <v>0</v>
      </c>
      <c r="AN22" s="48">
        <v>0</v>
      </c>
      <c r="AO22" s="48">
        <v>0</v>
      </c>
      <c r="AP22" s="48">
        <f>SUM(AQ22:AU22)</f>
        <v>1</v>
      </c>
      <c r="AQ22" s="48">
        <v>0</v>
      </c>
      <c r="AR22" s="48">
        <v>1</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1</v>
      </c>
      <c r="CB22" s="48">
        <f>CC22+CI22+CO22</f>
        <v>1</v>
      </c>
      <c r="CC22" s="48">
        <f>SUM(CD22:CH22)</f>
        <v>0</v>
      </c>
      <c r="CD22" s="48">
        <v>0</v>
      </c>
      <c r="CE22" s="48">
        <v>0</v>
      </c>
      <c r="CF22" s="48">
        <v>0</v>
      </c>
      <c r="CG22" s="48">
        <v>0</v>
      </c>
      <c r="CH22" s="48">
        <v>0</v>
      </c>
      <c r="CI22" s="48">
        <f>SUM(CJ22:CN22)</f>
        <v>0</v>
      </c>
      <c r="CJ22" s="48">
        <v>0</v>
      </c>
      <c r="CK22" s="48">
        <v>0</v>
      </c>
      <c r="CL22" s="48">
        <v>0</v>
      </c>
      <c r="CM22" s="48">
        <v>0</v>
      </c>
      <c r="CN22" s="48">
        <v>0</v>
      </c>
      <c r="CO22" s="48">
        <f>SUM(CP22:CT22)</f>
        <v>1</v>
      </c>
      <c r="CP22" s="48">
        <v>0</v>
      </c>
      <c r="CQ22" s="48">
        <v>1</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1</v>
      </c>
      <c r="EB22" s="48">
        <v>20</v>
      </c>
      <c r="EC22" s="48">
        <v>0</v>
      </c>
      <c r="ED22" s="48">
        <v>6</v>
      </c>
      <c r="EE22" s="48">
        <v>1</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10</v>
      </c>
      <c r="EY22" s="48">
        <v>65</v>
      </c>
      <c r="EZ22" s="48">
        <v>0</v>
      </c>
      <c r="FA22" s="48">
        <v>0</v>
      </c>
      <c r="FB22" s="48">
        <v>7</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7</v>
      </c>
      <c r="KA22" s="48">
        <v>27</v>
      </c>
      <c r="KB22" s="48">
        <v>0</v>
      </c>
      <c r="KC22" s="48">
        <v>0</v>
      </c>
      <c r="KD22" s="48">
        <v>0</v>
      </c>
      <c r="KE22" s="48">
        <v>0</v>
      </c>
      <c r="KF22" s="48">
        <v>0</v>
      </c>
      <c r="KG22" s="48">
        <v>0</v>
      </c>
    </row>
    <row r="23" spans="1:293" ht="13.5" customHeight="1">
      <c r="A23" s="45" t="s">
        <v>126</v>
      </c>
      <c r="B23" s="46" t="s">
        <v>177</v>
      </c>
      <c r="C23" s="47" t="s">
        <v>178</v>
      </c>
      <c r="D23" s="48">
        <v>0</v>
      </c>
      <c r="E23" s="48">
        <v>0</v>
      </c>
      <c r="F23" s="48">
        <v>0</v>
      </c>
      <c r="G23" s="48">
        <v>0</v>
      </c>
      <c r="H23" s="48">
        <v>0</v>
      </c>
      <c r="I23" s="48">
        <v>0</v>
      </c>
      <c r="J23" s="48">
        <v>0</v>
      </c>
      <c r="K23" s="48">
        <v>0</v>
      </c>
      <c r="L23" s="48">
        <v>104</v>
      </c>
      <c r="M23" s="48">
        <v>233</v>
      </c>
      <c r="N23" s="48">
        <v>0</v>
      </c>
      <c r="O23" s="48">
        <v>0</v>
      </c>
      <c r="P23" s="48">
        <v>198</v>
      </c>
      <c r="Q23" s="48">
        <v>2368</v>
      </c>
      <c r="R23" s="48">
        <v>0</v>
      </c>
      <c r="S23" s="48">
        <v>0</v>
      </c>
      <c r="T23" s="48">
        <v>223</v>
      </c>
      <c r="U23" s="48">
        <v>957</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11</v>
      </c>
      <c r="EB23" s="48">
        <v>107</v>
      </c>
      <c r="EC23" s="48">
        <v>0</v>
      </c>
      <c r="ED23" s="48">
        <v>27</v>
      </c>
      <c r="EE23" s="48">
        <v>78</v>
      </c>
      <c r="EF23" s="48">
        <v>0</v>
      </c>
      <c r="EG23" s="48">
        <v>0</v>
      </c>
      <c r="EH23" s="48">
        <v>0</v>
      </c>
      <c r="EI23" s="48">
        <v>6</v>
      </c>
      <c r="EJ23" s="73" t="s">
        <v>138</v>
      </c>
      <c r="EK23" s="73" t="s">
        <v>138</v>
      </c>
      <c r="EL23" s="48">
        <v>0</v>
      </c>
      <c r="EM23" s="73" t="s">
        <v>138</v>
      </c>
      <c r="EN23" s="73" t="s">
        <v>138</v>
      </c>
      <c r="EO23" s="48">
        <v>5</v>
      </c>
      <c r="EP23" s="73" t="s">
        <v>138</v>
      </c>
      <c r="EQ23" s="73" t="s">
        <v>138</v>
      </c>
      <c r="ER23" s="48">
        <v>0</v>
      </c>
      <c r="ES23" s="73" t="s">
        <v>138</v>
      </c>
      <c r="ET23" s="73" t="s">
        <v>138</v>
      </c>
      <c r="EU23" s="48">
        <v>2</v>
      </c>
      <c r="EV23" s="73" t="s">
        <v>138</v>
      </c>
      <c r="EW23" s="73" t="s">
        <v>138</v>
      </c>
      <c r="EX23" s="48">
        <v>75</v>
      </c>
      <c r="EY23" s="48">
        <v>93</v>
      </c>
      <c r="EZ23" s="48">
        <v>1</v>
      </c>
      <c r="FA23" s="48">
        <v>0</v>
      </c>
      <c r="FB23" s="48">
        <v>29</v>
      </c>
      <c r="FC23" s="48">
        <v>1</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30</v>
      </c>
      <c r="KA23" s="48">
        <v>100</v>
      </c>
      <c r="KB23" s="48">
        <v>0</v>
      </c>
      <c r="KC23" s="48">
        <v>0</v>
      </c>
      <c r="KD23" s="48">
        <v>0</v>
      </c>
      <c r="KE23" s="48">
        <v>0</v>
      </c>
      <c r="KF23" s="48">
        <v>0</v>
      </c>
      <c r="KG23" s="48">
        <v>0</v>
      </c>
    </row>
    <row r="24" spans="1:293" ht="13.5" customHeight="1">
      <c r="A24" s="45" t="s">
        <v>126</v>
      </c>
      <c r="B24" s="46" t="s">
        <v>179</v>
      </c>
      <c r="C24" s="47" t="s">
        <v>180</v>
      </c>
      <c r="D24" s="48">
        <v>1</v>
      </c>
      <c r="E24" s="48">
        <v>2</v>
      </c>
      <c r="F24" s="48">
        <v>3</v>
      </c>
      <c r="G24" s="48">
        <v>6</v>
      </c>
      <c r="H24" s="48">
        <v>0</v>
      </c>
      <c r="I24" s="48">
        <v>0</v>
      </c>
      <c r="J24" s="48">
        <v>0</v>
      </c>
      <c r="K24" s="48">
        <v>0</v>
      </c>
      <c r="L24" s="48">
        <v>29</v>
      </c>
      <c r="M24" s="48">
        <v>72</v>
      </c>
      <c r="N24" s="48">
        <v>0</v>
      </c>
      <c r="O24" s="48">
        <v>0</v>
      </c>
      <c r="P24" s="48">
        <v>0</v>
      </c>
      <c r="Q24" s="48">
        <v>0</v>
      </c>
      <c r="R24" s="48">
        <v>0</v>
      </c>
      <c r="S24" s="48">
        <v>0</v>
      </c>
      <c r="T24" s="48">
        <v>194</v>
      </c>
      <c r="U24" s="48">
        <v>745</v>
      </c>
      <c r="V24" s="48">
        <v>0</v>
      </c>
      <c r="W24" s="48">
        <v>0</v>
      </c>
      <c r="X24" s="48">
        <v>0</v>
      </c>
      <c r="Y24" s="48">
        <v>0</v>
      </c>
      <c r="Z24" s="48">
        <v>1</v>
      </c>
      <c r="AA24" s="48">
        <v>16</v>
      </c>
      <c r="AB24" s="48">
        <f>AC24+AV24</f>
        <v>4</v>
      </c>
      <c r="AC24" s="48">
        <f>AD24+AJ24+AP24</f>
        <v>1</v>
      </c>
      <c r="AD24" s="48">
        <f>SUM(AE24:AI24)</f>
        <v>0</v>
      </c>
      <c r="AE24" s="48">
        <v>0</v>
      </c>
      <c r="AF24" s="48">
        <v>0</v>
      </c>
      <c r="AG24" s="48">
        <v>0</v>
      </c>
      <c r="AH24" s="48">
        <v>0</v>
      </c>
      <c r="AI24" s="48">
        <v>0</v>
      </c>
      <c r="AJ24" s="48">
        <f>SUM(AK24:AO24)</f>
        <v>1</v>
      </c>
      <c r="AK24" s="48">
        <v>0</v>
      </c>
      <c r="AL24" s="48">
        <v>1</v>
      </c>
      <c r="AM24" s="48">
        <v>0</v>
      </c>
      <c r="AN24" s="48">
        <v>0</v>
      </c>
      <c r="AO24" s="48">
        <v>0</v>
      </c>
      <c r="AP24" s="48">
        <f>SUM(AQ24:AU24)</f>
        <v>0</v>
      </c>
      <c r="AQ24" s="48">
        <v>0</v>
      </c>
      <c r="AR24" s="48">
        <v>0</v>
      </c>
      <c r="AS24" s="48">
        <v>0</v>
      </c>
      <c r="AT24" s="48">
        <v>0</v>
      </c>
      <c r="AU24" s="48">
        <v>0</v>
      </c>
      <c r="AV24" s="48">
        <f>AW24+BC24+BI24+BO24+BU24</f>
        <v>3</v>
      </c>
      <c r="AW24" s="48">
        <f>SUM(AX24:BB24)</f>
        <v>0</v>
      </c>
      <c r="AX24" s="48">
        <v>0</v>
      </c>
      <c r="AY24" s="48">
        <v>0</v>
      </c>
      <c r="AZ24" s="48">
        <v>0</v>
      </c>
      <c r="BA24" s="48">
        <v>0</v>
      </c>
      <c r="BB24" s="48">
        <v>0</v>
      </c>
      <c r="BC24" s="48">
        <f>SUM(BD24:BH24)</f>
        <v>3</v>
      </c>
      <c r="BD24" s="48">
        <v>1</v>
      </c>
      <c r="BE24" s="48">
        <v>2</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4</v>
      </c>
      <c r="CB24" s="48">
        <f>CC24+CI24+CO24</f>
        <v>1</v>
      </c>
      <c r="CC24" s="48">
        <f>SUM(CD24:CH24)</f>
        <v>0</v>
      </c>
      <c r="CD24" s="48">
        <v>0</v>
      </c>
      <c r="CE24" s="48">
        <v>0</v>
      </c>
      <c r="CF24" s="48">
        <v>0</v>
      </c>
      <c r="CG24" s="48">
        <v>0</v>
      </c>
      <c r="CH24" s="48">
        <v>0</v>
      </c>
      <c r="CI24" s="48">
        <f>SUM(CJ24:CN24)</f>
        <v>1</v>
      </c>
      <c r="CJ24" s="48">
        <v>0</v>
      </c>
      <c r="CK24" s="48">
        <v>1</v>
      </c>
      <c r="CL24" s="48">
        <v>0</v>
      </c>
      <c r="CM24" s="48">
        <v>0</v>
      </c>
      <c r="CN24" s="48">
        <v>0</v>
      </c>
      <c r="CO24" s="48">
        <f>SUM(CP24:CT24)</f>
        <v>0</v>
      </c>
      <c r="CP24" s="48">
        <v>0</v>
      </c>
      <c r="CQ24" s="48">
        <v>0</v>
      </c>
      <c r="CR24" s="48">
        <v>0</v>
      </c>
      <c r="CS24" s="48">
        <v>0</v>
      </c>
      <c r="CT24" s="48">
        <v>0</v>
      </c>
      <c r="CU24" s="48">
        <f>CV24+DB24+DH24+DN24+DT24</f>
        <v>3</v>
      </c>
      <c r="CV24" s="48">
        <f>SUM(CW24:DA24)</f>
        <v>0</v>
      </c>
      <c r="CW24" s="48">
        <v>0</v>
      </c>
      <c r="CX24" s="48">
        <v>0</v>
      </c>
      <c r="CY24" s="48">
        <v>0</v>
      </c>
      <c r="CZ24" s="48">
        <v>0</v>
      </c>
      <c r="DA24" s="48">
        <v>0</v>
      </c>
      <c r="DB24" s="48">
        <f>SUM(DC24:DG24)</f>
        <v>3</v>
      </c>
      <c r="DC24" s="48">
        <v>1</v>
      </c>
      <c r="DD24" s="48">
        <v>2</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2</v>
      </c>
      <c r="EA24" s="48">
        <v>55</v>
      </c>
      <c r="EB24" s="48">
        <v>24</v>
      </c>
      <c r="EC24" s="48">
        <v>0</v>
      </c>
      <c r="ED24" s="48">
        <v>4</v>
      </c>
      <c r="EE24" s="48">
        <v>2</v>
      </c>
      <c r="EF24" s="48">
        <v>0</v>
      </c>
      <c r="EG24" s="48">
        <v>0</v>
      </c>
      <c r="EH24" s="48">
        <v>0</v>
      </c>
      <c r="EI24" s="48">
        <v>1</v>
      </c>
      <c r="EJ24" s="73" t="s">
        <v>138</v>
      </c>
      <c r="EK24" s="73" t="s">
        <v>138</v>
      </c>
      <c r="EL24" s="48">
        <v>1</v>
      </c>
      <c r="EM24" s="73" t="s">
        <v>138</v>
      </c>
      <c r="EN24" s="73" t="s">
        <v>138</v>
      </c>
      <c r="EO24" s="48">
        <v>0</v>
      </c>
      <c r="EP24" s="73" t="s">
        <v>138</v>
      </c>
      <c r="EQ24" s="73" t="s">
        <v>138</v>
      </c>
      <c r="ER24" s="48">
        <v>0</v>
      </c>
      <c r="ES24" s="73" t="s">
        <v>138</v>
      </c>
      <c r="ET24" s="73" t="s">
        <v>138</v>
      </c>
      <c r="EU24" s="48">
        <v>0</v>
      </c>
      <c r="EV24" s="73" t="s">
        <v>138</v>
      </c>
      <c r="EW24" s="73" t="s">
        <v>138</v>
      </c>
      <c r="EX24" s="48">
        <v>27</v>
      </c>
      <c r="EY24" s="48">
        <v>87</v>
      </c>
      <c r="EZ24" s="48">
        <v>3</v>
      </c>
      <c r="FA24" s="48">
        <v>4</v>
      </c>
      <c r="FB24" s="48">
        <v>27</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1</v>
      </c>
      <c r="JO24" s="48">
        <v>2</v>
      </c>
      <c r="JP24" s="48">
        <v>0</v>
      </c>
      <c r="JQ24" s="48">
        <v>0</v>
      </c>
      <c r="JR24" s="48">
        <v>23</v>
      </c>
      <c r="JS24" s="48">
        <v>79</v>
      </c>
      <c r="JT24" s="48">
        <v>0</v>
      </c>
      <c r="JU24" s="48">
        <v>0</v>
      </c>
      <c r="JV24" s="48">
        <v>1</v>
      </c>
      <c r="JW24" s="48">
        <v>2</v>
      </c>
      <c r="JX24" s="48">
        <v>0</v>
      </c>
      <c r="JY24" s="48">
        <v>0</v>
      </c>
      <c r="JZ24" s="48">
        <v>30</v>
      </c>
      <c r="KA24" s="48">
        <v>104</v>
      </c>
      <c r="KB24" s="48">
        <v>0</v>
      </c>
      <c r="KC24" s="48">
        <v>0</v>
      </c>
      <c r="KD24" s="48">
        <v>0</v>
      </c>
      <c r="KE24" s="48">
        <v>0</v>
      </c>
      <c r="KF24" s="48">
        <v>0</v>
      </c>
      <c r="KG24" s="48">
        <v>0</v>
      </c>
    </row>
    <row r="25" spans="1:293" ht="13.5" customHeight="1">
      <c r="A25" s="45" t="s">
        <v>126</v>
      </c>
      <c r="B25" s="46" t="s">
        <v>181</v>
      </c>
      <c r="C25" s="47" t="s">
        <v>182</v>
      </c>
      <c r="D25" s="48">
        <v>0</v>
      </c>
      <c r="E25" s="48">
        <v>0</v>
      </c>
      <c r="F25" s="48">
        <v>2</v>
      </c>
      <c r="G25" s="48">
        <v>2</v>
      </c>
      <c r="H25" s="48">
        <v>2</v>
      </c>
      <c r="I25" s="48">
        <v>4</v>
      </c>
      <c r="J25" s="48">
        <v>0</v>
      </c>
      <c r="K25" s="48">
        <v>0</v>
      </c>
      <c r="L25" s="48">
        <v>13</v>
      </c>
      <c r="M25" s="48">
        <v>34</v>
      </c>
      <c r="N25" s="48">
        <v>0</v>
      </c>
      <c r="O25" s="48">
        <v>0</v>
      </c>
      <c r="P25" s="48">
        <v>0</v>
      </c>
      <c r="Q25" s="48">
        <v>0</v>
      </c>
      <c r="R25" s="48">
        <v>0</v>
      </c>
      <c r="S25" s="48">
        <v>0</v>
      </c>
      <c r="T25" s="48">
        <v>280</v>
      </c>
      <c r="U25" s="48">
        <v>649</v>
      </c>
      <c r="V25" s="48">
        <v>0</v>
      </c>
      <c r="W25" s="48">
        <v>0</v>
      </c>
      <c r="X25" s="48">
        <v>118</v>
      </c>
      <c r="Y25" s="48">
        <v>1544</v>
      </c>
      <c r="Z25" s="48">
        <v>0</v>
      </c>
      <c r="AA25" s="48">
        <v>0</v>
      </c>
      <c r="AB25" s="48">
        <f>AC25+AV25</f>
        <v>4</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4</v>
      </c>
      <c r="AW25" s="48">
        <f>SUM(AX25:BB25)</f>
        <v>1</v>
      </c>
      <c r="AX25" s="48">
        <v>1</v>
      </c>
      <c r="AY25" s="48">
        <v>0</v>
      </c>
      <c r="AZ25" s="48">
        <v>0</v>
      </c>
      <c r="BA25" s="48">
        <v>0</v>
      </c>
      <c r="BB25" s="48">
        <v>0</v>
      </c>
      <c r="BC25" s="48">
        <f>SUM(BD25:BH25)</f>
        <v>2</v>
      </c>
      <c r="BD25" s="48">
        <v>2</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1</v>
      </c>
      <c r="BV25" s="48">
        <v>1</v>
      </c>
      <c r="BW25" s="48">
        <v>0</v>
      </c>
      <c r="BX25" s="48">
        <v>0</v>
      </c>
      <c r="BY25" s="48">
        <v>0</v>
      </c>
      <c r="BZ25" s="48">
        <v>0</v>
      </c>
      <c r="CA25" s="48">
        <f>CB25+CU25</f>
        <v>3</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3</v>
      </c>
      <c r="CV25" s="48">
        <f>SUM(CW25:DA25)</f>
        <v>1</v>
      </c>
      <c r="CW25" s="48">
        <v>1</v>
      </c>
      <c r="CX25" s="48">
        <v>0</v>
      </c>
      <c r="CY25" s="48">
        <v>0</v>
      </c>
      <c r="CZ25" s="48">
        <v>0</v>
      </c>
      <c r="DA25" s="48">
        <v>0</v>
      </c>
      <c r="DB25" s="48">
        <f>SUM(DC25:DG25)</f>
        <v>1</v>
      </c>
      <c r="DC25" s="48">
        <v>1</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1</v>
      </c>
      <c r="DU25" s="48">
        <v>1</v>
      </c>
      <c r="DV25" s="48">
        <v>0</v>
      </c>
      <c r="DW25" s="48">
        <v>0</v>
      </c>
      <c r="DX25" s="48">
        <v>0</v>
      </c>
      <c r="DY25" s="48">
        <v>0</v>
      </c>
      <c r="DZ25" s="48">
        <v>0</v>
      </c>
      <c r="EA25" s="48">
        <v>0</v>
      </c>
      <c r="EB25" s="48">
        <v>0</v>
      </c>
      <c r="EC25" s="48">
        <v>0</v>
      </c>
      <c r="ED25" s="48">
        <v>0</v>
      </c>
      <c r="EE25" s="48">
        <v>0</v>
      </c>
      <c r="EF25" s="48">
        <v>0</v>
      </c>
      <c r="EG25" s="48">
        <v>0</v>
      </c>
      <c r="EH25" s="48">
        <v>0</v>
      </c>
      <c r="EI25" s="48">
        <v>2</v>
      </c>
      <c r="EJ25" s="73" t="s">
        <v>138</v>
      </c>
      <c r="EK25" s="73" t="s">
        <v>138</v>
      </c>
      <c r="EL25" s="48">
        <v>1</v>
      </c>
      <c r="EM25" s="73" t="s">
        <v>138</v>
      </c>
      <c r="EN25" s="73" t="s">
        <v>138</v>
      </c>
      <c r="EO25" s="48">
        <v>1</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27</v>
      </c>
      <c r="KA25" s="48">
        <v>92</v>
      </c>
      <c r="KB25" s="48">
        <v>0</v>
      </c>
      <c r="KC25" s="48">
        <v>0</v>
      </c>
      <c r="KD25" s="48">
        <v>17</v>
      </c>
      <c r="KE25" s="48">
        <v>128</v>
      </c>
      <c r="KF25" s="48">
        <v>0</v>
      </c>
      <c r="KG25" s="48">
        <v>0</v>
      </c>
    </row>
    <row r="26" spans="1:293" ht="13.5" customHeight="1">
      <c r="A26" s="45" t="s">
        <v>126</v>
      </c>
      <c r="B26" s="46" t="s">
        <v>183</v>
      </c>
      <c r="C26" s="47" t="s">
        <v>184</v>
      </c>
      <c r="D26" s="48">
        <v>0</v>
      </c>
      <c r="E26" s="48">
        <v>0</v>
      </c>
      <c r="F26" s="48">
        <v>0</v>
      </c>
      <c r="G26" s="48">
        <v>0</v>
      </c>
      <c r="H26" s="48">
        <v>0</v>
      </c>
      <c r="I26" s="48">
        <v>0</v>
      </c>
      <c r="J26" s="48">
        <v>0</v>
      </c>
      <c r="K26" s="48">
        <v>0</v>
      </c>
      <c r="L26" s="48">
        <v>30</v>
      </c>
      <c r="M26" s="48">
        <v>64</v>
      </c>
      <c r="N26" s="48">
        <v>0</v>
      </c>
      <c r="O26" s="48">
        <v>0</v>
      </c>
      <c r="P26" s="48">
        <v>0</v>
      </c>
      <c r="Q26" s="48">
        <v>0</v>
      </c>
      <c r="R26" s="48">
        <v>0</v>
      </c>
      <c r="S26" s="48">
        <v>0</v>
      </c>
      <c r="T26" s="48">
        <v>51</v>
      </c>
      <c r="U26" s="48">
        <v>117</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2</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9</v>
      </c>
      <c r="KA26" s="48">
        <v>28</v>
      </c>
      <c r="KB26" s="48">
        <v>0</v>
      </c>
      <c r="KC26" s="48">
        <v>0</v>
      </c>
      <c r="KD26" s="48">
        <v>0</v>
      </c>
      <c r="KE26" s="48">
        <v>0</v>
      </c>
      <c r="KF26" s="48">
        <v>0</v>
      </c>
      <c r="KG26" s="48">
        <v>0</v>
      </c>
    </row>
    <row r="27" spans="1:293" ht="13.5" customHeight="1">
      <c r="A27" s="45" t="s">
        <v>126</v>
      </c>
      <c r="B27" s="46" t="s">
        <v>185</v>
      </c>
      <c r="C27" s="47" t="s">
        <v>186</v>
      </c>
      <c r="D27" s="48">
        <v>0</v>
      </c>
      <c r="E27" s="48">
        <v>0</v>
      </c>
      <c r="F27" s="48">
        <v>0</v>
      </c>
      <c r="G27" s="48">
        <v>0</v>
      </c>
      <c r="H27" s="48">
        <v>0</v>
      </c>
      <c r="I27" s="48">
        <v>0</v>
      </c>
      <c r="J27" s="48">
        <v>0</v>
      </c>
      <c r="K27" s="48">
        <v>0</v>
      </c>
      <c r="L27" s="48">
        <v>33</v>
      </c>
      <c r="M27" s="48">
        <v>104</v>
      </c>
      <c r="N27" s="48">
        <v>0</v>
      </c>
      <c r="O27" s="48">
        <v>0</v>
      </c>
      <c r="P27" s="48">
        <v>0</v>
      </c>
      <c r="Q27" s="48">
        <v>0</v>
      </c>
      <c r="R27" s="48">
        <v>0</v>
      </c>
      <c r="S27" s="48">
        <v>0</v>
      </c>
      <c r="T27" s="48">
        <v>88</v>
      </c>
      <c r="U27" s="48">
        <v>533</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187</v>
      </c>
      <c r="C28" s="47" t="s">
        <v>188</v>
      </c>
      <c r="D28" s="48">
        <v>0</v>
      </c>
      <c r="E28" s="48">
        <v>0</v>
      </c>
      <c r="F28" s="48">
        <v>0</v>
      </c>
      <c r="G28" s="48">
        <v>0</v>
      </c>
      <c r="H28" s="48">
        <v>0</v>
      </c>
      <c r="I28" s="48">
        <v>0</v>
      </c>
      <c r="J28" s="48">
        <v>0</v>
      </c>
      <c r="K28" s="48">
        <v>0</v>
      </c>
      <c r="L28" s="48">
        <v>8</v>
      </c>
      <c r="M28" s="48">
        <v>17</v>
      </c>
      <c r="N28" s="48">
        <v>0</v>
      </c>
      <c r="O28" s="48">
        <v>0</v>
      </c>
      <c r="P28" s="48">
        <v>0</v>
      </c>
      <c r="Q28" s="48">
        <v>0</v>
      </c>
      <c r="R28" s="48">
        <v>0</v>
      </c>
      <c r="S28" s="48">
        <v>0</v>
      </c>
      <c r="T28" s="48">
        <v>97</v>
      </c>
      <c r="U28" s="48">
        <v>218</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14</v>
      </c>
      <c r="KA28" s="48">
        <v>44</v>
      </c>
      <c r="KB28" s="48">
        <v>0</v>
      </c>
      <c r="KC28" s="48">
        <v>0</v>
      </c>
      <c r="KD28" s="48">
        <v>0</v>
      </c>
      <c r="KE28" s="48">
        <v>0</v>
      </c>
      <c r="KF28" s="48">
        <v>0</v>
      </c>
      <c r="KG28" s="48">
        <v>0</v>
      </c>
    </row>
    <row r="29" spans="1:293" ht="13.5" customHeight="1">
      <c r="A29" s="45" t="s">
        <v>126</v>
      </c>
      <c r="B29" s="46" t="s">
        <v>189</v>
      </c>
      <c r="C29" s="47" t="s">
        <v>190</v>
      </c>
      <c r="D29" s="48">
        <v>2</v>
      </c>
      <c r="E29" s="48">
        <v>2</v>
      </c>
      <c r="F29" s="48">
        <v>0</v>
      </c>
      <c r="G29" s="48">
        <v>0</v>
      </c>
      <c r="H29" s="48">
        <v>0</v>
      </c>
      <c r="I29" s="48">
        <v>0</v>
      </c>
      <c r="J29" s="48">
        <v>0</v>
      </c>
      <c r="K29" s="48">
        <v>0</v>
      </c>
      <c r="L29" s="48">
        <v>7</v>
      </c>
      <c r="M29" s="48">
        <v>14</v>
      </c>
      <c r="N29" s="48">
        <v>0</v>
      </c>
      <c r="O29" s="48">
        <v>0</v>
      </c>
      <c r="P29" s="48">
        <v>0</v>
      </c>
      <c r="Q29" s="48">
        <v>0</v>
      </c>
      <c r="R29" s="48">
        <v>0</v>
      </c>
      <c r="S29" s="48">
        <v>0</v>
      </c>
      <c r="T29" s="48">
        <v>0</v>
      </c>
      <c r="U29" s="48">
        <v>0</v>
      </c>
      <c r="V29" s="48">
        <v>232</v>
      </c>
      <c r="W29" s="48">
        <v>558</v>
      </c>
      <c r="X29" s="48">
        <v>0</v>
      </c>
      <c r="Y29" s="48">
        <v>0</v>
      </c>
      <c r="Z29" s="48">
        <v>0</v>
      </c>
      <c r="AA29" s="48">
        <v>0</v>
      </c>
      <c r="AB29" s="48">
        <f>AC29+AV29</f>
        <v>2</v>
      </c>
      <c r="AC29" s="48">
        <f>AD29+AJ29+AP29</f>
        <v>2</v>
      </c>
      <c r="AD29" s="48">
        <f>SUM(AE29:AI29)</f>
        <v>0</v>
      </c>
      <c r="AE29" s="48">
        <v>0</v>
      </c>
      <c r="AF29" s="48">
        <v>0</v>
      </c>
      <c r="AG29" s="48">
        <v>0</v>
      </c>
      <c r="AH29" s="48">
        <v>0</v>
      </c>
      <c r="AI29" s="48">
        <v>0</v>
      </c>
      <c r="AJ29" s="48">
        <f>SUM(AK29:AO29)</f>
        <v>0</v>
      </c>
      <c r="AK29" s="48">
        <v>0</v>
      </c>
      <c r="AL29" s="48">
        <v>0</v>
      </c>
      <c r="AM29" s="48">
        <v>0</v>
      </c>
      <c r="AN29" s="48">
        <v>0</v>
      </c>
      <c r="AO29" s="48">
        <v>0</v>
      </c>
      <c r="AP29" s="48">
        <f>SUM(AQ29:AU29)</f>
        <v>2</v>
      </c>
      <c r="AQ29" s="48">
        <v>1</v>
      </c>
      <c r="AR29" s="48">
        <v>1</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9</v>
      </c>
      <c r="KA29" s="48">
        <v>34</v>
      </c>
      <c r="KB29" s="48">
        <v>0</v>
      </c>
      <c r="KC29" s="48">
        <v>0</v>
      </c>
      <c r="KD29" s="48">
        <v>0</v>
      </c>
      <c r="KE29" s="48">
        <v>0</v>
      </c>
      <c r="KF29" s="48">
        <v>0</v>
      </c>
      <c r="KG29" s="48">
        <v>0</v>
      </c>
    </row>
    <row r="30" spans="1:293" ht="13.5" customHeight="1">
      <c r="A30" s="45" t="s">
        <v>126</v>
      </c>
      <c r="B30" s="46" t="s">
        <v>191</v>
      </c>
      <c r="C30" s="47" t="s">
        <v>192</v>
      </c>
      <c r="D30" s="48">
        <v>3</v>
      </c>
      <c r="E30" s="48">
        <v>3</v>
      </c>
      <c r="F30" s="48">
        <v>0</v>
      </c>
      <c r="G30" s="48">
        <v>0</v>
      </c>
      <c r="H30" s="48">
        <v>0</v>
      </c>
      <c r="I30" s="48">
        <v>0</v>
      </c>
      <c r="J30" s="48">
        <v>0</v>
      </c>
      <c r="K30" s="48">
        <v>0</v>
      </c>
      <c r="L30" s="48">
        <v>26</v>
      </c>
      <c r="M30" s="48">
        <v>63</v>
      </c>
      <c r="N30" s="48">
        <v>0</v>
      </c>
      <c r="O30" s="48">
        <v>0</v>
      </c>
      <c r="P30" s="48">
        <v>0</v>
      </c>
      <c r="Q30" s="48">
        <v>0</v>
      </c>
      <c r="R30" s="48">
        <v>0</v>
      </c>
      <c r="S30" s="48">
        <v>0</v>
      </c>
      <c r="T30" s="48">
        <v>116</v>
      </c>
      <c r="U30" s="48">
        <v>424</v>
      </c>
      <c r="V30" s="48">
        <v>0</v>
      </c>
      <c r="W30" s="48">
        <v>0</v>
      </c>
      <c r="X30" s="48">
        <v>0</v>
      </c>
      <c r="Y30" s="48">
        <v>0</v>
      </c>
      <c r="Z30" s="48">
        <v>0</v>
      </c>
      <c r="AA30" s="48">
        <v>0</v>
      </c>
      <c r="AB30" s="48">
        <f>AC30+AV30</f>
        <v>3</v>
      </c>
      <c r="AC30" s="48">
        <f>AD30+AJ30+AP30</f>
        <v>3</v>
      </c>
      <c r="AD30" s="48">
        <f>SUM(AE30:AI30)</f>
        <v>0</v>
      </c>
      <c r="AE30" s="48">
        <v>0</v>
      </c>
      <c r="AF30" s="48">
        <v>0</v>
      </c>
      <c r="AG30" s="48">
        <v>0</v>
      </c>
      <c r="AH30" s="48">
        <v>0</v>
      </c>
      <c r="AI30" s="48">
        <v>0</v>
      </c>
      <c r="AJ30" s="48">
        <f>SUM(AK30:AO30)</f>
        <v>0</v>
      </c>
      <c r="AK30" s="48">
        <v>0</v>
      </c>
      <c r="AL30" s="48">
        <v>0</v>
      </c>
      <c r="AM30" s="48">
        <v>0</v>
      </c>
      <c r="AN30" s="48">
        <v>0</v>
      </c>
      <c r="AO30" s="48">
        <v>0</v>
      </c>
      <c r="AP30" s="48">
        <f>SUM(AQ30:AU30)</f>
        <v>3</v>
      </c>
      <c r="AQ30" s="48">
        <v>2</v>
      </c>
      <c r="AR30" s="48">
        <v>1</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3</v>
      </c>
      <c r="CB30" s="48">
        <f>CC30+CI30+CO30</f>
        <v>3</v>
      </c>
      <c r="CC30" s="48">
        <f>SUM(CD30:CH30)</f>
        <v>0</v>
      </c>
      <c r="CD30" s="48">
        <v>0</v>
      </c>
      <c r="CE30" s="48">
        <v>0</v>
      </c>
      <c r="CF30" s="48">
        <v>0</v>
      </c>
      <c r="CG30" s="48">
        <v>0</v>
      </c>
      <c r="CH30" s="48">
        <v>0</v>
      </c>
      <c r="CI30" s="48">
        <f>SUM(CJ30:CN30)</f>
        <v>0</v>
      </c>
      <c r="CJ30" s="48">
        <v>0</v>
      </c>
      <c r="CK30" s="48">
        <v>0</v>
      </c>
      <c r="CL30" s="48">
        <v>0</v>
      </c>
      <c r="CM30" s="48">
        <v>0</v>
      </c>
      <c r="CN30" s="48">
        <v>0</v>
      </c>
      <c r="CO30" s="48">
        <f>SUM(CP30:CT30)</f>
        <v>3</v>
      </c>
      <c r="CP30" s="48">
        <v>2</v>
      </c>
      <c r="CQ30" s="48">
        <v>1</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30</v>
      </c>
      <c r="KA30" s="48">
        <v>96</v>
      </c>
      <c r="KB30" s="48">
        <v>0</v>
      </c>
      <c r="KC30" s="48">
        <v>0</v>
      </c>
      <c r="KD30" s="48">
        <v>0</v>
      </c>
      <c r="KE30" s="48">
        <v>0</v>
      </c>
      <c r="KF30" s="48">
        <v>0</v>
      </c>
      <c r="KG30" s="48">
        <v>0</v>
      </c>
    </row>
    <row r="31" spans="1:293" ht="13.5" customHeight="1">
      <c r="A31" s="45" t="s">
        <v>126</v>
      </c>
      <c r="B31" s="46" t="s">
        <v>193</v>
      </c>
      <c r="C31" s="47" t="s">
        <v>194</v>
      </c>
      <c r="D31" s="48">
        <v>0</v>
      </c>
      <c r="E31" s="48">
        <v>0</v>
      </c>
      <c r="F31" s="48">
        <v>0</v>
      </c>
      <c r="G31" s="48">
        <v>0</v>
      </c>
      <c r="H31" s="48">
        <v>0</v>
      </c>
      <c r="I31" s="48">
        <v>0</v>
      </c>
      <c r="J31" s="48">
        <v>0</v>
      </c>
      <c r="K31" s="48">
        <v>0</v>
      </c>
      <c r="L31" s="48">
        <v>27</v>
      </c>
      <c r="M31" s="48">
        <v>56</v>
      </c>
      <c r="N31" s="48">
        <v>0</v>
      </c>
      <c r="O31" s="48">
        <v>0</v>
      </c>
      <c r="P31" s="48">
        <v>0</v>
      </c>
      <c r="Q31" s="48">
        <v>0</v>
      </c>
      <c r="R31" s="48">
        <v>0</v>
      </c>
      <c r="S31" s="48">
        <v>0</v>
      </c>
      <c r="T31" s="48">
        <v>74</v>
      </c>
      <c r="U31" s="48">
        <v>199</v>
      </c>
      <c r="V31" s="48">
        <v>10</v>
      </c>
      <c r="W31" s="48">
        <v>38</v>
      </c>
      <c r="X31" s="48">
        <v>16</v>
      </c>
      <c r="Y31" s="48">
        <v>143</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38</v>
      </c>
      <c r="KA31" s="48">
        <v>167</v>
      </c>
      <c r="KB31" s="48">
        <v>0</v>
      </c>
      <c r="KC31" s="48">
        <v>0</v>
      </c>
      <c r="KD31" s="48">
        <v>7</v>
      </c>
      <c r="KE31" s="48">
        <v>15</v>
      </c>
      <c r="KF31" s="48">
        <v>0</v>
      </c>
      <c r="KG31" s="48">
        <v>0</v>
      </c>
    </row>
    <row r="32" spans="1:293" ht="13.5" customHeight="1">
      <c r="A32" s="45" t="s">
        <v>126</v>
      </c>
      <c r="B32" s="46" t="s">
        <v>195</v>
      </c>
      <c r="C32" s="47" t="s">
        <v>196</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1</v>
      </c>
      <c r="EB32" s="48">
        <v>0</v>
      </c>
      <c r="EC32" s="48">
        <v>0</v>
      </c>
      <c r="ED32" s="48">
        <v>0</v>
      </c>
      <c r="EE32" s="48">
        <v>0</v>
      </c>
      <c r="EF32" s="48">
        <v>0</v>
      </c>
      <c r="EG32" s="48">
        <v>0</v>
      </c>
      <c r="EH32" s="48">
        <v>0</v>
      </c>
      <c r="EI32" s="48">
        <v>1</v>
      </c>
      <c r="EJ32" s="73" t="s">
        <v>138</v>
      </c>
      <c r="EK32" s="73" t="s">
        <v>138</v>
      </c>
      <c r="EL32" s="48">
        <v>1</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197</v>
      </c>
      <c r="C33" s="47" t="s">
        <v>198</v>
      </c>
      <c r="D33" s="48">
        <v>0</v>
      </c>
      <c r="E33" s="48">
        <v>0</v>
      </c>
      <c r="F33" s="48">
        <v>0</v>
      </c>
      <c r="G33" s="48">
        <v>0</v>
      </c>
      <c r="H33" s="48">
        <v>0</v>
      </c>
      <c r="I33" s="48">
        <v>0</v>
      </c>
      <c r="J33" s="48">
        <v>0</v>
      </c>
      <c r="K33" s="48">
        <v>0</v>
      </c>
      <c r="L33" s="48">
        <v>49</v>
      </c>
      <c r="M33" s="48">
        <v>123</v>
      </c>
      <c r="N33" s="48">
        <v>0</v>
      </c>
      <c r="O33" s="48">
        <v>0</v>
      </c>
      <c r="P33" s="48">
        <v>0</v>
      </c>
      <c r="Q33" s="48">
        <v>0</v>
      </c>
      <c r="R33" s="48">
        <v>0</v>
      </c>
      <c r="S33" s="48">
        <v>0</v>
      </c>
      <c r="T33" s="48">
        <v>199</v>
      </c>
      <c r="U33" s="48">
        <v>742</v>
      </c>
      <c r="V33" s="48">
        <v>0</v>
      </c>
      <c r="W33" s="48">
        <v>0</v>
      </c>
      <c r="X33" s="48">
        <v>0</v>
      </c>
      <c r="Y33" s="48">
        <v>0</v>
      </c>
      <c r="Z33" s="48">
        <v>0</v>
      </c>
      <c r="AA33" s="48">
        <v>0</v>
      </c>
      <c r="AB33" s="48">
        <f>AC33+AV33</f>
        <v>0</v>
      </c>
      <c r="AC33" s="48">
        <f>AD33+AJ33+AP33</f>
        <v>0</v>
      </c>
      <c r="AD33" s="48">
        <f>SUM(AE33:AI33)</f>
        <v>0</v>
      </c>
      <c r="AE33" s="48"/>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2</v>
      </c>
      <c r="EA33" s="48">
        <v>19</v>
      </c>
      <c r="EB33" s="48">
        <v>0</v>
      </c>
      <c r="EC33" s="48">
        <v>0</v>
      </c>
      <c r="ED33" s="48">
        <v>20</v>
      </c>
      <c r="EE33" s="48">
        <v>20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9</v>
      </c>
      <c r="EY33" s="48">
        <v>80</v>
      </c>
      <c r="EZ33" s="48">
        <v>0</v>
      </c>
      <c r="FA33" s="48">
        <v>0</v>
      </c>
      <c r="FB33" s="48">
        <v>0</v>
      </c>
      <c r="FC33" s="48">
        <v>0</v>
      </c>
      <c r="FD33" s="48" t="s">
        <v>199</v>
      </c>
      <c r="FE33" s="48">
        <v>15</v>
      </c>
      <c r="FF33" s="48">
        <v>19</v>
      </c>
      <c r="FG33" s="48">
        <v>10</v>
      </c>
      <c r="FH33" s="48" t="s">
        <v>200</v>
      </c>
      <c r="FI33" s="48">
        <v>2</v>
      </c>
      <c r="FJ33" s="48">
        <v>2</v>
      </c>
      <c r="FK33" s="48">
        <v>1</v>
      </c>
      <c r="FL33" s="48" t="s">
        <v>201</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16</v>
      </c>
      <c r="KA33" s="48">
        <v>50</v>
      </c>
      <c r="KB33" s="48">
        <v>0</v>
      </c>
      <c r="KC33" s="48">
        <v>0</v>
      </c>
      <c r="KD33" s="48"/>
      <c r="KE33" s="48">
        <v>0</v>
      </c>
      <c r="KF33" s="48">
        <v>0</v>
      </c>
      <c r="KG33" s="48">
        <v>0</v>
      </c>
    </row>
    <row r="34" spans="1:293" ht="13.5" customHeight="1">
      <c r="A34" s="45" t="s">
        <v>126</v>
      </c>
      <c r="B34" s="46" t="s">
        <v>202</v>
      </c>
      <c r="C34" s="47" t="s">
        <v>203</v>
      </c>
      <c r="D34" s="48">
        <v>0</v>
      </c>
      <c r="E34" s="48">
        <v>0</v>
      </c>
      <c r="F34" s="48">
        <v>0</v>
      </c>
      <c r="G34" s="48">
        <v>0</v>
      </c>
      <c r="H34" s="48">
        <v>0</v>
      </c>
      <c r="I34" s="48">
        <v>0</v>
      </c>
      <c r="J34" s="48">
        <v>0</v>
      </c>
      <c r="K34" s="48">
        <v>0</v>
      </c>
      <c r="L34" s="48">
        <v>56</v>
      </c>
      <c r="M34" s="48">
        <v>318</v>
      </c>
      <c r="N34" s="48">
        <v>0</v>
      </c>
      <c r="O34" s="48">
        <v>0</v>
      </c>
      <c r="P34" s="48">
        <v>0</v>
      </c>
      <c r="Q34" s="48">
        <v>0</v>
      </c>
      <c r="R34" s="48">
        <v>0</v>
      </c>
      <c r="S34" s="48">
        <v>0</v>
      </c>
      <c r="T34" s="48">
        <v>172</v>
      </c>
      <c r="U34" s="48">
        <v>704</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9</v>
      </c>
      <c r="EB34" s="48">
        <v>17</v>
      </c>
      <c r="EC34" s="48">
        <v>0</v>
      </c>
      <c r="ED34" s="48">
        <v>13</v>
      </c>
      <c r="EE34" s="48">
        <v>13</v>
      </c>
      <c r="EF34" s="48">
        <v>0</v>
      </c>
      <c r="EG34" s="48">
        <v>5</v>
      </c>
      <c r="EH34" s="48">
        <v>3</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26</v>
      </c>
      <c r="EY34" s="48">
        <v>41</v>
      </c>
      <c r="EZ34" s="48">
        <v>2</v>
      </c>
      <c r="FA34" s="48">
        <v>0</v>
      </c>
      <c r="FB34" s="48">
        <v>0</v>
      </c>
      <c r="FC34" s="48">
        <v>0</v>
      </c>
      <c r="FD34" s="48" t="s">
        <v>204</v>
      </c>
      <c r="FE34" s="48">
        <v>0</v>
      </c>
      <c r="FF34" s="48">
        <v>0</v>
      </c>
      <c r="FG34" s="48">
        <v>2</v>
      </c>
      <c r="FH34" s="48" t="s">
        <v>205</v>
      </c>
      <c r="FI34" s="48">
        <v>0</v>
      </c>
      <c r="FJ34" s="48">
        <v>0</v>
      </c>
      <c r="FK34" s="48">
        <v>1</v>
      </c>
      <c r="FL34" s="48" t="s">
        <v>206</v>
      </c>
      <c r="FM34" s="48">
        <v>9</v>
      </c>
      <c r="FN34" s="48">
        <v>12</v>
      </c>
      <c r="FO34" s="48">
        <v>1</v>
      </c>
      <c r="FP34" s="48" t="s">
        <v>200</v>
      </c>
      <c r="FQ34" s="48">
        <v>0</v>
      </c>
      <c r="FR34" s="48">
        <v>8</v>
      </c>
      <c r="FS34" s="48">
        <v>0</v>
      </c>
      <c r="FT34" s="48" t="s">
        <v>207</v>
      </c>
      <c r="FU34" s="48">
        <v>0</v>
      </c>
      <c r="FV34" s="48">
        <v>0</v>
      </c>
      <c r="FW34" s="48">
        <v>4</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24</v>
      </c>
      <c r="KA34" s="48">
        <v>82</v>
      </c>
      <c r="KB34" s="48">
        <v>0</v>
      </c>
      <c r="KC34" s="48">
        <v>0</v>
      </c>
      <c r="KD34" s="48">
        <v>0</v>
      </c>
      <c r="KE34" s="48">
        <v>0</v>
      </c>
      <c r="KF34" s="48">
        <v>0</v>
      </c>
      <c r="KG34" s="48">
        <v>0</v>
      </c>
    </row>
    <row r="35" spans="1:293" ht="13.5" customHeight="1">
      <c r="A35" s="45" t="s">
        <v>126</v>
      </c>
      <c r="B35" s="46" t="s">
        <v>208</v>
      </c>
      <c r="C35" s="47" t="s">
        <v>209</v>
      </c>
      <c r="D35" s="48">
        <v>0</v>
      </c>
      <c r="E35" s="48">
        <v>0</v>
      </c>
      <c r="F35" s="48">
        <v>0</v>
      </c>
      <c r="G35" s="48">
        <v>0</v>
      </c>
      <c r="H35" s="48">
        <v>0</v>
      </c>
      <c r="I35" s="48">
        <v>0</v>
      </c>
      <c r="J35" s="48">
        <v>0</v>
      </c>
      <c r="K35" s="48">
        <v>0</v>
      </c>
      <c r="L35" s="48">
        <v>56</v>
      </c>
      <c r="M35" s="48">
        <v>126</v>
      </c>
      <c r="N35" s="48">
        <v>0</v>
      </c>
      <c r="O35" s="48">
        <v>0</v>
      </c>
      <c r="P35" s="48">
        <v>0</v>
      </c>
      <c r="Q35" s="48">
        <v>0</v>
      </c>
      <c r="R35" s="48">
        <v>0</v>
      </c>
      <c r="S35" s="48">
        <v>0</v>
      </c>
      <c r="T35" s="48">
        <v>644</v>
      </c>
      <c r="U35" s="48">
        <v>2963</v>
      </c>
      <c r="V35" s="48">
        <v>0</v>
      </c>
      <c r="W35" s="48">
        <v>0</v>
      </c>
      <c r="X35" s="48">
        <v>0</v>
      </c>
      <c r="Y35" s="48">
        <v>0</v>
      </c>
      <c r="Z35" s="48">
        <v>1</v>
      </c>
      <c r="AA35" s="48">
        <v>2</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11</v>
      </c>
      <c r="EA35" s="48">
        <v>48</v>
      </c>
      <c r="EB35" s="48">
        <v>80</v>
      </c>
      <c r="EC35" s="48">
        <v>0</v>
      </c>
      <c r="ED35" s="48">
        <v>12</v>
      </c>
      <c r="EE35" s="48">
        <v>12</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27</v>
      </c>
      <c r="EY35" s="48">
        <v>114</v>
      </c>
      <c r="EZ35" s="48">
        <v>3</v>
      </c>
      <c r="FA35" s="48">
        <v>5</v>
      </c>
      <c r="FB35" s="48">
        <v>19</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24</v>
      </c>
      <c r="KA35" s="48">
        <v>76</v>
      </c>
      <c r="KB35" s="48">
        <v>0</v>
      </c>
      <c r="KC35" s="48">
        <v>0</v>
      </c>
      <c r="KD35" s="48">
        <v>0</v>
      </c>
      <c r="KE35" s="48">
        <v>0</v>
      </c>
      <c r="KF35" s="48">
        <v>0</v>
      </c>
      <c r="KG35" s="48">
        <v>0</v>
      </c>
    </row>
    <row r="36" spans="1:293" ht="13.5" customHeight="1">
      <c r="A36" s="45" t="s">
        <v>126</v>
      </c>
      <c r="B36" s="46" t="s">
        <v>210</v>
      </c>
      <c r="C36" s="47" t="s">
        <v>211</v>
      </c>
      <c r="D36" s="48">
        <v>0</v>
      </c>
      <c r="E36" s="48">
        <v>0</v>
      </c>
      <c r="F36" s="48">
        <v>0</v>
      </c>
      <c r="G36" s="48">
        <v>0</v>
      </c>
      <c r="H36" s="48">
        <v>0</v>
      </c>
      <c r="I36" s="48">
        <v>0</v>
      </c>
      <c r="J36" s="48">
        <v>0</v>
      </c>
      <c r="K36" s="48">
        <v>0</v>
      </c>
      <c r="L36" s="48">
        <v>15</v>
      </c>
      <c r="M36" s="48">
        <v>47</v>
      </c>
      <c r="N36" s="48">
        <v>0</v>
      </c>
      <c r="O36" s="48">
        <v>0</v>
      </c>
      <c r="P36" s="48">
        <v>0</v>
      </c>
      <c r="Q36" s="48">
        <v>0</v>
      </c>
      <c r="R36" s="48">
        <v>0</v>
      </c>
      <c r="S36" s="48">
        <v>0</v>
      </c>
      <c r="T36" s="48">
        <v>21</v>
      </c>
      <c r="U36" s="48">
        <v>41</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19</v>
      </c>
      <c r="KA36" s="48">
        <v>59</v>
      </c>
      <c r="KB36" s="48"/>
      <c r="KC36" s="48">
        <v>0</v>
      </c>
      <c r="KD36" s="48">
        <v>0</v>
      </c>
      <c r="KE36" s="48">
        <v>0</v>
      </c>
      <c r="KF36" s="48">
        <v>0</v>
      </c>
      <c r="KG36" s="48">
        <v>0</v>
      </c>
    </row>
    <row r="37" spans="1:293" ht="13.5" customHeight="1">
      <c r="A37" s="45" t="s">
        <v>126</v>
      </c>
      <c r="B37" s="46" t="s">
        <v>212</v>
      </c>
      <c r="C37" s="47" t="s">
        <v>213</v>
      </c>
      <c r="D37" s="48">
        <v>0</v>
      </c>
      <c r="E37" s="48">
        <v>0</v>
      </c>
      <c r="F37" s="48">
        <v>0</v>
      </c>
      <c r="G37" s="48">
        <v>0</v>
      </c>
      <c r="H37" s="48">
        <v>0</v>
      </c>
      <c r="I37" s="48">
        <v>0</v>
      </c>
      <c r="J37" s="48">
        <v>0</v>
      </c>
      <c r="K37" s="48">
        <v>0</v>
      </c>
      <c r="L37" s="48">
        <v>22</v>
      </c>
      <c r="M37" s="48">
        <v>52</v>
      </c>
      <c r="N37" s="48">
        <v>0</v>
      </c>
      <c r="O37" s="48">
        <v>0</v>
      </c>
      <c r="P37" s="48">
        <v>0</v>
      </c>
      <c r="Q37" s="48">
        <v>0</v>
      </c>
      <c r="R37" s="48">
        <v>0</v>
      </c>
      <c r="S37" s="48">
        <v>0</v>
      </c>
      <c r="T37" s="48">
        <v>66</v>
      </c>
      <c r="U37" s="48">
        <v>167</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26</v>
      </c>
      <c r="KA37" s="48">
        <v>84</v>
      </c>
      <c r="KB37" s="48">
        <v>0</v>
      </c>
      <c r="KC37" s="48">
        <v>0</v>
      </c>
      <c r="KD37" s="48">
        <v>0</v>
      </c>
      <c r="KE37" s="48">
        <v>0</v>
      </c>
      <c r="KF37" s="48">
        <v>0</v>
      </c>
      <c r="KG37" s="48">
        <v>0</v>
      </c>
    </row>
    <row r="38" spans="1:293" ht="13.5" customHeight="1">
      <c r="A38" s="45" t="s">
        <v>126</v>
      </c>
      <c r="B38" s="46" t="s">
        <v>214</v>
      </c>
      <c r="C38" s="47" t="s">
        <v>215</v>
      </c>
      <c r="D38" s="48">
        <v>0</v>
      </c>
      <c r="E38" s="48">
        <v>0</v>
      </c>
      <c r="F38" s="48">
        <v>0</v>
      </c>
      <c r="G38" s="48">
        <v>0</v>
      </c>
      <c r="H38" s="48">
        <v>0</v>
      </c>
      <c r="I38" s="48">
        <v>0</v>
      </c>
      <c r="J38" s="48">
        <v>0</v>
      </c>
      <c r="K38" s="48">
        <v>0</v>
      </c>
      <c r="L38" s="48">
        <v>30</v>
      </c>
      <c r="M38" s="48">
        <v>61</v>
      </c>
      <c r="N38" s="48">
        <v>0</v>
      </c>
      <c r="O38" s="48">
        <v>0</v>
      </c>
      <c r="P38" s="48">
        <v>0</v>
      </c>
      <c r="Q38" s="48">
        <v>0</v>
      </c>
      <c r="R38" s="48">
        <v>0</v>
      </c>
      <c r="S38" s="48">
        <v>0</v>
      </c>
      <c r="T38" s="48">
        <v>81</v>
      </c>
      <c r="U38" s="48">
        <v>409</v>
      </c>
      <c r="V38" s="48">
        <v>0</v>
      </c>
      <c r="W38" s="48">
        <v>0</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216</v>
      </c>
      <c r="C39" s="47" t="s">
        <v>217</v>
      </c>
      <c r="D39" s="48">
        <v>0</v>
      </c>
      <c r="E39" s="48">
        <v>0</v>
      </c>
      <c r="F39" s="48">
        <v>0</v>
      </c>
      <c r="G39" s="48">
        <v>0</v>
      </c>
      <c r="H39" s="48">
        <v>0</v>
      </c>
      <c r="I39" s="48">
        <v>0</v>
      </c>
      <c r="J39" s="48">
        <v>0</v>
      </c>
      <c r="K39" s="48">
        <v>0</v>
      </c>
      <c r="L39" s="48">
        <v>12</v>
      </c>
      <c r="M39" s="48">
        <v>33</v>
      </c>
      <c r="N39" s="48">
        <v>0</v>
      </c>
      <c r="O39" s="48">
        <v>0</v>
      </c>
      <c r="P39" s="48">
        <v>0</v>
      </c>
      <c r="Q39" s="48">
        <v>0</v>
      </c>
      <c r="R39" s="48">
        <v>0</v>
      </c>
      <c r="S39" s="48">
        <v>0</v>
      </c>
      <c r="T39" s="48">
        <v>118</v>
      </c>
      <c r="U39" s="48">
        <v>438</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9</v>
      </c>
      <c r="EB39" s="48">
        <v>1</v>
      </c>
      <c r="EC39" s="48">
        <v>0</v>
      </c>
      <c r="ED39" s="48">
        <v>12</v>
      </c>
      <c r="EE39" s="48">
        <v>14</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14</v>
      </c>
      <c r="EY39" s="48">
        <v>72</v>
      </c>
      <c r="EZ39" s="48">
        <v>0</v>
      </c>
      <c r="FA39" s="48">
        <v>0</v>
      </c>
      <c r="FB39" s="48">
        <v>24</v>
      </c>
      <c r="FC39" s="48">
        <v>0</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5</v>
      </c>
      <c r="GT39" s="48">
        <v>1</v>
      </c>
      <c r="GU39" s="48">
        <v>0</v>
      </c>
      <c r="GV39" s="48">
        <v>4</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26</v>
      </c>
      <c r="HR39" s="48">
        <v>0</v>
      </c>
      <c r="HS39" s="48">
        <v>0</v>
      </c>
      <c r="HT39" s="48">
        <v>11</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24</v>
      </c>
      <c r="KA39" s="48">
        <v>82</v>
      </c>
      <c r="KB39" s="48">
        <v>0</v>
      </c>
      <c r="KC39" s="48">
        <v>0</v>
      </c>
      <c r="KD39" s="48">
        <v>0</v>
      </c>
      <c r="KE39" s="48">
        <v>0</v>
      </c>
      <c r="KF39" s="48">
        <v>0</v>
      </c>
      <c r="KG39" s="48">
        <v>0</v>
      </c>
    </row>
    <row r="40" spans="1:293" ht="13.5" customHeight="1">
      <c r="A40" s="45" t="s">
        <v>126</v>
      </c>
      <c r="B40" s="46" t="s">
        <v>218</v>
      </c>
      <c r="C40" s="47" t="s">
        <v>219</v>
      </c>
      <c r="D40" s="48">
        <v>0</v>
      </c>
      <c r="E40" s="48">
        <v>0</v>
      </c>
      <c r="F40" s="48">
        <v>0</v>
      </c>
      <c r="G40" s="48">
        <v>0</v>
      </c>
      <c r="H40" s="48">
        <v>0</v>
      </c>
      <c r="I40" s="48">
        <v>0</v>
      </c>
      <c r="J40" s="48">
        <v>0</v>
      </c>
      <c r="K40" s="48">
        <v>0</v>
      </c>
      <c r="L40" s="48">
        <v>7</v>
      </c>
      <c r="M40" s="48">
        <v>20</v>
      </c>
      <c r="N40" s="48">
        <v>0</v>
      </c>
      <c r="O40" s="48">
        <v>0</v>
      </c>
      <c r="P40" s="48">
        <v>0</v>
      </c>
      <c r="Q40" s="48">
        <v>0</v>
      </c>
      <c r="R40" s="48">
        <v>0</v>
      </c>
      <c r="S40" s="48">
        <v>0</v>
      </c>
      <c r="T40" s="48">
        <v>111</v>
      </c>
      <c r="U40" s="48">
        <v>477</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1</v>
      </c>
      <c r="EA40" s="48">
        <v>1</v>
      </c>
      <c r="EB40" s="48">
        <v>0</v>
      </c>
      <c r="EC40" s="48">
        <v>0</v>
      </c>
      <c r="ED40" s="48">
        <v>9</v>
      </c>
      <c r="EE40" s="48">
        <v>9</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10</v>
      </c>
      <c r="EY40" s="48">
        <v>35</v>
      </c>
      <c r="EZ40" s="48">
        <v>2</v>
      </c>
      <c r="FA40" s="48">
        <v>0</v>
      </c>
      <c r="FB40" s="48">
        <v>16</v>
      </c>
      <c r="FC40" s="48">
        <v>0</v>
      </c>
      <c r="FD40" s="48" t="s">
        <v>220</v>
      </c>
      <c r="FE40" s="48">
        <v>4</v>
      </c>
      <c r="FF40" s="48">
        <v>9</v>
      </c>
      <c r="FG40" s="48">
        <v>5</v>
      </c>
      <c r="FH40" s="48" t="s">
        <v>158</v>
      </c>
      <c r="FI40" s="48">
        <v>0</v>
      </c>
      <c r="FJ40" s="48">
        <v>0</v>
      </c>
      <c r="FK40" s="48">
        <v>1</v>
      </c>
      <c r="FL40" s="48" t="s">
        <v>200</v>
      </c>
      <c r="FM40" s="48">
        <v>2</v>
      </c>
      <c r="FN40" s="48">
        <v>3</v>
      </c>
      <c r="FO40" s="48">
        <v>0</v>
      </c>
      <c r="FP40" s="48" t="s">
        <v>221</v>
      </c>
      <c r="FQ40" s="48">
        <v>0</v>
      </c>
      <c r="FR40" s="48">
        <v>0</v>
      </c>
      <c r="FS40" s="48">
        <v>4</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16</v>
      </c>
      <c r="KA40" s="48">
        <v>51</v>
      </c>
      <c r="KB40" s="48">
        <v>0</v>
      </c>
      <c r="KC40" s="48">
        <v>0</v>
      </c>
      <c r="KD40" s="48">
        <v>0</v>
      </c>
      <c r="KE40" s="48">
        <v>0</v>
      </c>
      <c r="KF40" s="48">
        <v>0</v>
      </c>
      <c r="KG40" s="48">
        <v>0</v>
      </c>
    </row>
    <row r="41" spans="1:293" ht="13.5" customHeight="1">
      <c r="A41" s="45" t="s">
        <v>126</v>
      </c>
      <c r="B41" s="46" t="s">
        <v>222</v>
      </c>
      <c r="C41" s="47" t="s">
        <v>223</v>
      </c>
      <c r="D41" s="48">
        <v>0</v>
      </c>
      <c r="E41" s="48">
        <v>0</v>
      </c>
      <c r="F41" s="48">
        <v>0</v>
      </c>
      <c r="G41" s="48">
        <v>0</v>
      </c>
      <c r="H41" s="48">
        <v>0</v>
      </c>
      <c r="I41" s="48">
        <v>0</v>
      </c>
      <c r="J41" s="48">
        <v>0</v>
      </c>
      <c r="K41" s="48">
        <v>0</v>
      </c>
      <c r="L41" s="48">
        <v>5</v>
      </c>
      <c r="M41" s="48">
        <v>10</v>
      </c>
      <c r="N41" s="48">
        <v>0</v>
      </c>
      <c r="O41" s="48">
        <v>0</v>
      </c>
      <c r="P41" s="48">
        <v>0</v>
      </c>
      <c r="Q41" s="48">
        <v>0</v>
      </c>
      <c r="R41" s="48">
        <v>0</v>
      </c>
      <c r="S41" s="48">
        <v>0</v>
      </c>
      <c r="T41" s="48">
        <v>126</v>
      </c>
      <c r="U41" s="48">
        <v>459</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0</v>
      </c>
      <c r="EY41" s="48">
        <v>0</v>
      </c>
      <c r="EZ41" s="48">
        <v>0</v>
      </c>
      <c r="FA41" s="48">
        <v>0</v>
      </c>
      <c r="FB41" s="48">
        <v>0</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0</v>
      </c>
      <c r="KA41" s="48">
        <v>0</v>
      </c>
      <c r="KB41" s="48">
        <v>0</v>
      </c>
      <c r="KC41" s="48">
        <v>0</v>
      </c>
      <c r="KD41" s="48">
        <v>0</v>
      </c>
      <c r="KE41" s="48">
        <v>0</v>
      </c>
      <c r="KF41" s="48">
        <v>0</v>
      </c>
      <c r="KG41" s="48">
        <v>0</v>
      </c>
    </row>
    <row r="42" spans="1:293" ht="13.5" customHeight="1">
      <c r="A42" s="45" t="s">
        <v>126</v>
      </c>
      <c r="B42" s="46" t="s">
        <v>224</v>
      </c>
      <c r="C42" s="47" t="s">
        <v>225</v>
      </c>
      <c r="D42" s="48">
        <v>1</v>
      </c>
      <c r="E42" s="48">
        <v>2</v>
      </c>
      <c r="F42" s="48">
        <v>1</v>
      </c>
      <c r="G42" s="48">
        <v>2</v>
      </c>
      <c r="H42" s="48">
        <v>0</v>
      </c>
      <c r="I42" s="48">
        <v>0</v>
      </c>
      <c r="J42" s="48">
        <v>0</v>
      </c>
      <c r="K42" s="48">
        <v>0</v>
      </c>
      <c r="L42" s="48">
        <v>11</v>
      </c>
      <c r="M42" s="48">
        <v>23</v>
      </c>
      <c r="N42" s="48">
        <v>0</v>
      </c>
      <c r="O42" s="48">
        <v>0</v>
      </c>
      <c r="P42" s="48">
        <v>5</v>
      </c>
      <c r="Q42" s="48">
        <v>9</v>
      </c>
      <c r="R42" s="48">
        <v>0</v>
      </c>
      <c r="S42" s="48">
        <v>0</v>
      </c>
      <c r="T42" s="48">
        <v>72</v>
      </c>
      <c r="U42" s="48">
        <v>466</v>
      </c>
      <c r="V42" s="48">
        <v>0</v>
      </c>
      <c r="W42" s="48">
        <v>0</v>
      </c>
      <c r="X42" s="48">
        <v>0</v>
      </c>
      <c r="Y42" s="48">
        <v>0</v>
      </c>
      <c r="Z42" s="48">
        <v>0</v>
      </c>
      <c r="AA42" s="48">
        <v>0</v>
      </c>
      <c r="AB42" s="48">
        <f>AC42+AV42</f>
        <v>2</v>
      </c>
      <c r="AC42" s="48">
        <f>AD42+AJ42+AP42</f>
        <v>1</v>
      </c>
      <c r="AD42" s="48">
        <f>SUM(AE42:AI42)</f>
        <v>0</v>
      </c>
      <c r="AE42" s="48">
        <v>0</v>
      </c>
      <c r="AF42" s="48">
        <v>0</v>
      </c>
      <c r="AG42" s="48">
        <v>0</v>
      </c>
      <c r="AH42" s="48">
        <v>0</v>
      </c>
      <c r="AI42" s="48">
        <v>0</v>
      </c>
      <c r="AJ42" s="48">
        <f>SUM(AK42:AO42)</f>
        <v>0</v>
      </c>
      <c r="AK42" s="48">
        <v>0</v>
      </c>
      <c r="AL42" s="48">
        <v>0</v>
      </c>
      <c r="AM42" s="48">
        <v>0</v>
      </c>
      <c r="AN42" s="48">
        <v>0</v>
      </c>
      <c r="AO42" s="48">
        <v>0</v>
      </c>
      <c r="AP42" s="48">
        <f>SUM(AQ42:AU42)</f>
        <v>1</v>
      </c>
      <c r="AQ42" s="48">
        <v>0</v>
      </c>
      <c r="AR42" s="48">
        <v>1</v>
      </c>
      <c r="AS42" s="48">
        <v>0</v>
      </c>
      <c r="AT42" s="48">
        <v>0</v>
      </c>
      <c r="AU42" s="48">
        <v>0</v>
      </c>
      <c r="AV42" s="48">
        <f>AW42+BC42+BI42+BO42+BU42</f>
        <v>1</v>
      </c>
      <c r="AW42" s="48">
        <f>SUM(AX42:BB42)</f>
        <v>0</v>
      </c>
      <c r="AX42" s="48">
        <v>0</v>
      </c>
      <c r="AY42" s="48">
        <v>0</v>
      </c>
      <c r="AZ42" s="48">
        <v>0</v>
      </c>
      <c r="BA42" s="48">
        <v>0</v>
      </c>
      <c r="BB42" s="48">
        <v>0</v>
      </c>
      <c r="BC42" s="48">
        <f>SUM(BD42:BH42)</f>
        <v>1</v>
      </c>
      <c r="BD42" s="48">
        <v>0</v>
      </c>
      <c r="BE42" s="48">
        <v>1</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1</v>
      </c>
      <c r="CB42" s="48">
        <f>CC42+CI42+CO42</f>
        <v>1</v>
      </c>
      <c r="CC42" s="48">
        <f>SUM(CD42:CH42)</f>
        <v>0</v>
      </c>
      <c r="CD42" s="48">
        <v>0</v>
      </c>
      <c r="CE42" s="48">
        <v>0</v>
      </c>
      <c r="CF42" s="48">
        <v>0</v>
      </c>
      <c r="CG42" s="48">
        <v>0</v>
      </c>
      <c r="CH42" s="48">
        <v>0</v>
      </c>
      <c r="CI42" s="48">
        <f>SUM(CJ42:CN42)</f>
        <v>0</v>
      </c>
      <c r="CJ42" s="48">
        <v>0</v>
      </c>
      <c r="CK42" s="48">
        <v>0</v>
      </c>
      <c r="CL42" s="48">
        <v>0</v>
      </c>
      <c r="CM42" s="48">
        <v>0</v>
      </c>
      <c r="CN42" s="48">
        <v>0</v>
      </c>
      <c r="CO42" s="48">
        <f>SUM(CP42:CT42)</f>
        <v>1</v>
      </c>
      <c r="CP42" s="48">
        <v>0</v>
      </c>
      <c r="CQ42" s="48">
        <v>1</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2</v>
      </c>
      <c r="EB42" s="48">
        <v>7</v>
      </c>
      <c r="EC42" s="48">
        <v>0</v>
      </c>
      <c r="ED42" s="48">
        <v>12</v>
      </c>
      <c r="EE42" s="48">
        <v>15</v>
      </c>
      <c r="EF42" s="48">
        <v>0</v>
      </c>
      <c r="EG42" s="48">
        <v>0</v>
      </c>
      <c r="EH42" s="48">
        <v>0</v>
      </c>
      <c r="EI42" s="48">
        <v>2</v>
      </c>
      <c r="EJ42" s="73" t="s">
        <v>138</v>
      </c>
      <c r="EK42" s="73" t="s">
        <v>138</v>
      </c>
      <c r="EL42" s="48">
        <v>0</v>
      </c>
      <c r="EM42" s="73" t="s">
        <v>138</v>
      </c>
      <c r="EN42" s="73" t="s">
        <v>138</v>
      </c>
      <c r="EO42" s="48">
        <v>1</v>
      </c>
      <c r="EP42" s="73" t="s">
        <v>138</v>
      </c>
      <c r="EQ42" s="73" t="s">
        <v>138</v>
      </c>
      <c r="ER42" s="48">
        <v>0</v>
      </c>
      <c r="ES42" s="73" t="s">
        <v>138</v>
      </c>
      <c r="ET42" s="73" t="s">
        <v>138</v>
      </c>
      <c r="EU42" s="48">
        <v>1</v>
      </c>
      <c r="EV42" s="73" t="s">
        <v>138</v>
      </c>
      <c r="EW42" s="73" t="s">
        <v>138</v>
      </c>
      <c r="EX42" s="48">
        <v>4</v>
      </c>
      <c r="EY42" s="48">
        <v>23</v>
      </c>
      <c r="EZ42" s="48">
        <v>1</v>
      </c>
      <c r="FA42" s="48">
        <v>0</v>
      </c>
      <c r="FB42" s="48">
        <v>5</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1</v>
      </c>
      <c r="GT42" s="48">
        <v>0</v>
      </c>
      <c r="GU42" s="48">
        <v>0</v>
      </c>
      <c r="GV42" s="48">
        <v>0</v>
      </c>
      <c r="GW42" s="48">
        <v>0</v>
      </c>
      <c r="GX42" s="48">
        <v>0</v>
      </c>
      <c r="GY42" s="48">
        <v>0</v>
      </c>
      <c r="GZ42" s="48">
        <v>0</v>
      </c>
      <c r="HA42" s="48">
        <v>2</v>
      </c>
      <c r="HB42" s="73" t="s">
        <v>138</v>
      </c>
      <c r="HC42" s="73" t="s">
        <v>138</v>
      </c>
      <c r="HD42" s="48">
        <v>0</v>
      </c>
      <c r="HE42" s="73" t="s">
        <v>138</v>
      </c>
      <c r="HF42" s="73" t="s">
        <v>138</v>
      </c>
      <c r="HG42" s="48">
        <v>1</v>
      </c>
      <c r="HH42" s="73" t="s">
        <v>138</v>
      </c>
      <c r="HI42" s="73" t="s">
        <v>138</v>
      </c>
      <c r="HJ42" s="48">
        <v>0</v>
      </c>
      <c r="HK42" s="73" t="s">
        <v>138</v>
      </c>
      <c r="HL42" s="73" t="s">
        <v>138</v>
      </c>
      <c r="HM42" s="48">
        <v>1</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2</v>
      </c>
      <c r="JW42" s="48">
        <v>30</v>
      </c>
      <c r="JX42" s="48">
        <v>0</v>
      </c>
      <c r="JY42" s="48">
        <v>0</v>
      </c>
      <c r="JZ42" s="48">
        <v>5</v>
      </c>
      <c r="KA42" s="48">
        <v>14</v>
      </c>
      <c r="KB42" s="48"/>
      <c r="KC42" s="48">
        <v>0</v>
      </c>
      <c r="KD42" s="48">
        <v>0</v>
      </c>
      <c r="KE42" s="48">
        <v>0</v>
      </c>
      <c r="KF42" s="48">
        <v>0</v>
      </c>
      <c r="KG42" s="48">
        <v>0</v>
      </c>
    </row>
    <row r="43" spans="1:293" ht="13.5" customHeight="1">
      <c r="A43" s="45" t="s">
        <v>126</v>
      </c>
      <c r="B43" s="46" t="s">
        <v>226</v>
      </c>
      <c r="C43" s="47" t="s">
        <v>227</v>
      </c>
      <c r="D43" s="48">
        <v>0</v>
      </c>
      <c r="E43" s="48">
        <v>0</v>
      </c>
      <c r="F43" s="48">
        <v>3</v>
      </c>
      <c r="G43" s="48">
        <v>7</v>
      </c>
      <c r="H43" s="48">
        <v>0</v>
      </c>
      <c r="I43" s="48">
        <v>0</v>
      </c>
      <c r="J43" s="48">
        <v>0</v>
      </c>
      <c r="K43" s="48">
        <v>0</v>
      </c>
      <c r="L43" s="48">
        <v>12</v>
      </c>
      <c r="M43" s="48">
        <v>31</v>
      </c>
      <c r="N43" s="48">
        <v>13</v>
      </c>
      <c r="O43" s="48">
        <v>58</v>
      </c>
      <c r="P43" s="48">
        <v>0</v>
      </c>
      <c r="Q43" s="48">
        <v>0</v>
      </c>
      <c r="R43" s="48">
        <v>0</v>
      </c>
      <c r="S43" s="48">
        <v>0</v>
      </c>
      <c r="T43" s="48">
        <v>301</v>
      </c>
      <c r="U43" s="48">
        <v>1345</v>
      </c>
      <c r="V43" s="48">
        <v>0</v>
      </c>
      <c r="W43" s="48">
        <v>0</v>
      </c>
      <c r="X43" s="48">
        <v>0</v>
      </c>
      <c r="Y43" s="48">
        <v>0</v>
      </c>
      <c r="Z43" s="48">
        <v>1</v>
      </c>
      <c r="AA43" s="48">
        <v>16</v>
      </c>
      <c r="AB43" s="48">
        <f>AC43+AV43</f>
        <v>3</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3</v>
      </c>
      <c r="AW43" s="48">
        <f>SUM(AX43:BB43)</f>
        <v>0</v>
      </c>
      <c r="AX43" s="48">
        <v>0</v>
      </c>
      <c r="AY43" s="48">
        <v>0</v>
      </c>
      <c r="AZ43" s="48">
        <v>0</v>
      </c>
      <c r="BA43" s="48">
        <v>0</v>
      </c>
      <c r="BB43" s="48">
        <v>0</v>
      </c>
      <c r="BC43" s="48">
        <f>SUM(BD43:BH43)</f>
        <v>1</v>
      </c>
      <c r="BD43" s="48">
        <v>0</v>
      </c>
      <c r="BE43" s="48">
        <v>0</v>
      </c>
      <c r="BF43" s="48">
        <v>1</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2</v>
      </c>
      <c r="BV43" s="48">
        <v>0</v>
      </c>
      <c r="BW43" s="48">
        <v>2</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3</v>
      </c>
      <c r="EB43" s="48">
        <v>0</v>
      </c>
      <c r="EC43" s="48">
        <v>0</v>
      </c>
      <c r="ED43" s="48">
        <v>0</v>
      </c>
      <c r="EE43" s="48">
        <v>0</v>
      </c>
      <c r="EF43" s="48">
        <v>0</v>
      </c>
      <c r="EG43" s="48">
        <v>0</v>
      </c>
      <c r="EH43" s="48">
        <v>0</v>
      </c>
      <c r="EI43" s="48">
        <v>2</v>
      </c>
      <c r="EJ43" s="73" t="s">
        <v>138</v>
      </c>
      <c r="EK43" s="73" t="s">
        <v>138</v>
      </c>
      <c r="EL43" s="48">
        <v>0</v>
      </c>
      <c r="EM43" s="73" t="s">
        <v>138</v>
      </c>
      <c r="EN43" s="73" t="s">
        <v>138</v>
      </c>
      <c r="EO43" s="48">
        <v>1</v>
      </c>
      <c r="EP43" s="73" t="s">
        <v>138</v>
      </c>
      <c r="EQ43" s="73" t="s">
        <v>138</v>
      </c>
      <c r="ER43" s="48">
        <v>0</v>
      </c>
      <c r="ES43" s="73" t="s">
        <v>138</v>
      </c>
      <c r="ET43" s="73" t="s">
        <v>138</v>
      </c>
      <c r="EU43" s="48">
        <v>0</v>
      </c>
      <c r="EV43" s="73" t="s">
        <v>138</v>
      </c>
      <c r="EW43" s="73" t="s">
        <v>138</v>
      </c>
      <c r="EX43" s="48">
        <v>0</v>
      </c>
      <c r="EY43" s="48">
        <v>2</v>
      </c>
      <c r="EZ43" s="48">
        <v>0</v>
      </c>
      <c r="FA43" s="48">
        <v>0</v>
      </c>
      <c r="FB43" s="48">
        <v>7</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0</v>
      </c>
      <c r="HH43" s="73" t="s">
        <v>138</v>
      </c>
      <c r="HI43" s="73" t="s">
        <v>138</v>
      </c>
      <c r="HJ43" s="48">
        <v>0</v>
      </c>
      <c r="HK43" s="73" t="s">
        <v>138</v>
      </c>
      <c r="HL43" s="73" t="s">
        <v>138</v>
      </c>
      <c r="HM43" s="48">
        <v>0</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7</v>
      </c>
      <c r="KA43" s="48">
        <v>24</v>
      </c>
      <c r="KB43" s="48">
        <v>0</v>
      </c>
      <c r="KC43" s="48">
        <v>0</v>
      </c>
      <c r="KD43" s="48">
        <v>0</v>
      </c>
      <c r="KE43" s="48">
        <v>0</v>
      </c>
      <c r="KF43" s="48">
        <v>0</v>
      </c>
      <c r="KG43" s="48">
        <v>0</v>
      </c>
    </row>
    <row r="44" spans="1:293" ht="13.5" customHeight="1">
      <c r="A44" s="45" t="s">
        <v>126</v>
      </c>
      <c r="B44" s="46" t="s">
        <v>228</v>
      </c>
      <c r="C44" s="47" t="s">
        <v>229</v>
      </c>
      <c r="D44" s="48">
        <v>11</v>
      </c>
      <c r="E44" s="48">
        <v>23</v>
      </c>
      <c r="F44" s="48">
        <v>0</v>
      </c>
      <c r="G44" s="48">
        <v>0</v>
      </c>
      <c r="H44" s="48">
        <v>0</v>
      </c>
      <c r="I44" s="48">
        <v>0</v>
      </c>
      <c r="J44" s="48">
        <v>0</v>
      </c>
      <c r="K44" s="48">
        <v>0</v>
      </c>
      <c r="L44" s="48">
        <v>0</v>
      </c>
      <c r="M44" s="48">
        <v>0</v>
      </c>
      <c r="N44" s="48">
        <v>0</v>
      </c>
      <c r="O44" s="48">
        <v>0</v>
      </c>
      <c r="P44" s="48">
        <v>0</v>
      </c>
      <c r="Q44" s="48">
        <v>0</v>
      </c>
      <c r="R44" s="48">
        <v>0</v>
      </c>
      <c r="S44" s="48">
        <v>0</v>
      </c>
      <c r="T44" s="48">
        <v>1</v>
      </c>
      <c r="U44" s="48">
        <v>2</v>
      </c>
      <c r="V44" s="48">
        <v>0</v>
      </c>
      <c r="W44" s="48">
        <v>0</v>
      </c>
      <c r="X44" s="48">
        <v>0</v>
      </c>
      <c r="Y44" s="48">
        <v>0</v>
      </c>
      <c r="Z44" s="48">
        <v>0</v>
      </c>
      <c r="AA44" s="48">
        <v>0</v>
      </c>
      <c r="AB44" s="48">
        <f>AC44+AV44</f>
        <v>11</v>
      </c>
      <c r="AC44" s="48">
        <f>AD44+AJ44+AP44</f>
        <v>11</v>
      </c>
      <c r="AD44" s="48">
        <f>SUM(AE44:AI44)</f>
        <v>0</v>
      </c>
      <c r="AE44" s="48">
        <v>0</v>
      </c>
      <c r="AF44" s="48">
        <v>0</v>
      </c>
      <c r="AG44" s="48">
        <v>0</v>
      </c>
      <c r="AH44" s="48">
        <v>0</v>
      </c>
      <c r="AI44" s="48">
        <v>0</v>
      </c>
      <c r="AJ44" s="48">
        <f>SUM(AK44:AO44)</f>
        <v>7</v>
      </c>
      <c r="AK44" s="48">
        <v>6</v>
      </c>
      <c r="AL44" s="48">
        <v>1</v>
      </c>
      <c r="AM44" s="48">
        <v>0</v>
      </c>
      <c r="AN44" s="48">
        <v>0</v>
      </c>
      <c r="AO44" s="48">
        <v>0</v>
      </c>
      <c r="AP44" s="48">
        <f>SUM(AQ44:AU44)</f>
        <v>4</v>
      </c>
      <c r="AQ44" s="48">
        <v>4</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2</v>
      </c>
      <c r="EJ44" s="73" t="s">
        <v>138</v>
      </c>
      <c r="EK44" s="73" t="s">
        <v>138</v>
      </c>
      <c r="EL44" s="48">
        <v>0</v>
      </c>
      <c r="EM44" s="73" t="s">
        <v>138</v>
      </c>
      <c r="EN44" s="73" t="s">
        <v>138</v>
      </c>
      <c r="EO44" s="48">
        <v>0</v>
      </c>
      <c r="EP44" s="73" t="s">
        <v>138</v>
      </c>
      <c r="EQ44" s="73" t="s">
        <v>138</v>
      </c>
      <c r="ER44" s="48">
        <v>0</v>
      </c>
      <c r="ES44" s="73" t="s">
        <v>138</v>
      </c>
      <c r="ET44" s="73" t="s">
        <v>138</v>
      </c>
      <c r="EU44" s="48">
        <v>1</v>
      </c>
      <c r="EV44" s="73" t="s">
        <v>138</v>
      </c>
      <c r="EW44" s="73" t="s">
        <v>138</v>
      </c>
      <c r="EX44" s="48">
        <v>0</v>
      </c>
      <c r="EY44" s="48">
        <v>0</v>
      </c>
      <c r="EZ44" s="48">
        <v>0</v>
      </c>
      <c r="FA44" s="48">
        <v>0</v>
      </c>
      <c r="FB44" s="48">
        <v>0</v>
      </c>
      <c r="FC44" s="48">
        <v>0</v>
      </c>
      <c r="FD44" s="48" t="s">
        <v>138</v>
      </c>
      <c r="FE44" s="48">
        <v>0</v>
      </c>
      <c r="FF44" s="48">
        <v>0</v>
      </c>
      <c r="FG44" s="48">
        <v>0</v>
      </c>
      <c r="FH44" s="48" t="s">
        <v>138</v>
      </c>
      <c r="FI44" s="48">
        <v>0</v>
      </c>
      <c r="FJ44" s="48">
        <v>0</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0</v>
      </c>
      <c r="GS44" s="48">
        <v>0</v>
      </c>
      <c r="GT44" s="48">
        <v>0</v>
      </c>
      <c r="GU44" s="48">
        <v>0</v>
      </c>
      <c r="GV44" s="48">
        <v>0</v>
      </c>
      <c r="GW44" s="48">
        <v>0</v>
      </c>
      <c r="GX44" s="48">
        <v>0</v>
      </c>
      <c r="GY44" s="48">
        <v>0</v>
      </c>
      <c r="GZ44" s="48">
        <v>0</v>
      </c>
      <c r="HA44" s="48">
        <v>0</v>
      </c>
      <c r="HB44" s="73" t="s">
        <v>138</v>
      </c>
      <c r="HC44" s="73" t="s">
        <v>138</v>
      </c>
      <c r="HD44" s="48">
        <v>0</v>
      </c>
      <c r="HE44" s="73" t="s">
        <v>138</v>
      </c>
      <c r="HF44" s="73" t="s">
        <v>138</v>
      </c>
      <c r="HG44" s="48">
        <v>0</v>
      </c>
      <c r="HH44" s="73" t="s">
        <v>138</v>
      </c>
      <c r="HI44" s="73" t="s">
        <v>138</v>
      </c>
      <c r="HJ44" s="48">
        <v>0</v>
      </c>
      <c r="HK44" s="73" t="s">
        <v>138</v>
      </c>
      <c r="HL44" s="73" t="s">
        <v>138</v>
      </c>
      <c r="HM44" s="48">
        <v>0</v>
      </c>
      <c r="HN44" s="73" t="s">
        <v>138</v>
      </c>
      <c r="HO44" s="73" t="s">
        <v>138</v>
      </c>
      <c r="HP44" s="48">
        <v>0</v>
      </c>
      <c r="HQ44" s="48">
        <v>0</v>
      </c>
      <c r="HR44" s="48">
        <v>0</v>
      </c>
      <c r="HS44" s="48">
        <v>0</v>
      </c>
      <c r="HT44" s="48">
        <v>0</v>
      </c>
      <c r="HU44" s="48">
        <v>0</v>
      </c>
      <c r="HV44" s="48" t="s">
        <v>138</v>
      </c>
      <c r="HW44" s="48">
        <v>0</v>
      </c>
      <c r="HX44" s="48">
        <v>0</v>
      </c>
      <c r="HY44" s="48">
        <v>0</v>
      </c>
      <c r="HZ44" s="48" t="s">
        <v>138</v>
      </c>
      <c r="IA44" s="48">
        <v>0</v>
      </c>
      <c r="IB44" s="48">
        <v>0</v>
      </c>
      <c r="IC44" s="48">
        <v>0</v>
      </c>
      <c r="ID44" s="48" t="s">
        <v>138</v>
      </c>
      <c r="IE44" s="48">
        <v>0</v>
      </c>
      <c r="IF44" s="48">
        <v>0</v>
      </c>
      <c r="IG44" s="48">
        <v>0</v>
      </c>
      <c r="IH44" s="48" t="s">
        <v>138</v>
      </c>
      <c r="II44" s="48">
        <v>0</v>
      </c>
      <c r="IJ44" s="48">
        <v>0</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5</v>
      </c>
      <c r="JK44" s="48">
        <v>14</v>
      </c>
      <c r="JL44" s="48">
        <v>0</v>
      </c>
      <c r="JM44" s="48">
        <v>0</v>
      </c>
      <c r="JN44" s="48">
        <v>1</v>
      </c>
      <c r="JO44" s="48">
        <v>2</v>
      </c>
      <c r="JP44" s="48">
        <v>0</v>
      </c>
      <c r="JQ44" s="48">
        <v>0</v>
      </c>
      <c r="JR44" s="48">
        <v>5</v>
      </c>
      <c r="JS44" s="48">
        <v>13</v>
      </c>
      <c r="JT44" s="48">
        <v>0</v>
      </c>
      <c r="JU44" s="48">
        <v>0</v>
      </c>
      <c r="JV44" s="48">
        <v>0</v>
      </c>
      <c r="JW44" s="48">
        <v>0</v>
      </c>
      <c r="JX44" s="48">
        <v>0</v>
      </c>
      <c r="JY44" s="48">
        <v>0</v>
      </c>
      <c r="JZ44" s="48">
        <v>0</v>
      </c>
      <c r="KA44" s="48">
        <v>0</v>
      </c>
      <c r="KB44" s="48">
        <v>0</v>
      </c>
      <c r="KC44" s="48">
        <v>0</v>
      </c>
      <c r="KD44" s="48">
        <v>0</v>
      </c>
      <c r="KE44" s="48">
        <v>0</v>
      </c>
      <c r="KF44" s="48">
        <v>0</v>
      </c>
      <c r="KG44" s="48">
        <v>0</v>
      </c>
    </row>
    <row r="45" spans="1:293" ht="13.5" customHeight="1">
      <c r="A45" s="45" t="s">
        <v>126</v>
      </c>
      <c r="B45" s="46" t="s">
        <v>230</v>
      </c>
      <c r="C45" s="47" t="s">
        <v>231</v>
      </c>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c r="Y45" s="48">
        <v>0</v>
      </c>
      <c r="Z45" s="48">
        <v>0</v>
      </c>
      <c r="AA45" s="48">
        <v>0</v>
      </c>
      <c r="AB45" s="48">
        <f>AC45+AV45</f>
        <v>0</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138</v>
      </c>
      <c r="EK45" s="73" t="s">
        <v>138</v>
      </c>
      <c r="EL45" s="48">
        <v>0</v>
      </c>
      <c r="EM45" s="73" t="s">
        <v>138</v>
      </c>
      <c r="EN45" s="73" t="s">
        <v>138</v>
      </c>
      <c r="EO45" s="48">
        <v>0</v>
      </c>
      <c r="EP45" s="73" t="s">
        <v>138</v>
      </c>
      <c r="EQ45" s="73" t="s">
        <v>138</v>
      </c>
      <c r="ER45" s="48">
        <v>0</v>
      </c>
      <c r="ES45" s="73" t="s">
        <v>138</v>
      </c>
      <c r="ET45" s="73" t="s">
        <v>138</v>
      </c>
      <c r="EU45" s="48">
        <v>0</v>
      </c>
      <c r="EV45" s="73" t="s">
        <v>138</v>
      </c>
      <c r="EW45" s="73" t="s">
        <v>138</v>
      </c>
      <c r="EX45" s="48">
        <v>0</v>
      </c>
      <c r="EY45" s="48">
        <v>0</v>
      </c>
      <c r="EZ45" s="48">
        <v>0</v>
      </c>
      <c r="FA45" s="48">
        <v>0</v>
      </c>
      <c r="FB45" s="48">
        <v>0</v>
      </c>
      <c r="FC45" s="48">
        <v>0</v>
      </c>
      <c r="FD45" s="48" t="s">
        <v>138</v>
      </c>
      <c r="FE45" s="48">
        <v>0</v>
      </c>
      <c r="FF45" s="48">
        <v>0</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0</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138</v>
      </c>
      <c r="HW45" s="48">
        <v>0</v>
      </c>
      <c r="HX45" s="48">
        <v>0</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5</v>
      </c>
      <c r="KA45" s="48">
        <v>17</v>
      </c>
      <c r="KB45" s="48">
        <v>0</v>
      </c>
      <c r="KC45" s="48">
        <v>0</v>
      </c>
      <c r="KD45" s="48">
        <v>0</v>
      </c>
      <c r="KE45" s="48">
        <v>0</v>
      </c>
      <c r="KF45" s="48">
        <v>0</v>
      </c>
      <c r="KG45" s="48">
        <v>0</v>
      </c>
    </row>
    <row r="46" spans="1:293" ht="13.5" customHeight="1">
      <c r="A46" s="45" t="s">
        <v>126</v>
      </c>
      <c r="B46" s="46" t="s">
        <v>232</v>
      </c>
      <c r="C46" s="47" t="s">
        <v>233</v>
      </c>
      <c r="D46" s="48">
        <v>0</v>
      </c>
      <c r="E46" s="48">
        <v>0</v>
      </c>
      <c r="F46" s="48">
        <v>0</v>
      </c>
      <c r="G46" s="48">
        <v>0</v>
      </c>
      <c r="H46" s="48">
        <v>0</v>
      </c>
      <c r="I46" s="48">
        <v>0</v>
      </c>
      <c r="J46" s="48">
        <v>0</v>
      </c>
      <c r="K46" s="48">
        <v>0</v>
      </c>
      <c r="L46" s="48">
        <v>42</v>
      </c>
      <c r="M46" s="48">
        <v>126</v>
      </c>
      <c r="N46" s="48">
        <v>0</v>
      </c>
      <c r="O46" s="48">
        <v>0</v>
      </c>
      <c r="P46" s="48">
        <v>0</v>
      </c>
      <c r="Q46" s="48">
        <v>0</v>
      </c>
      <c r="R46" s="48">
        <v>0</v>
      </c>
      <c r="S46" s="48">
        <v>0</v>
      </c>
      <c r="T46" s="48">
        <v>94</v>
      </c>
      <c r="U46" s="48">
        <v>271</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3</v>
      </c>
      <c r="EA46" s="48">
        <v>21</v>
      </c>
      <c r="EB46" s="48">
        <v>2</v>
      </c>
      <c r="EC46" s="48">
        <v>0</v>
      </c>
      <c r="ED46" s="48">
        <v>7</v>
      </c>
      <c r="EE46" s="48">
        <v>5</v>
      </c>
      <c r="EF46" s="48">
        <v>0</v>
      </c>
      <c r="EG46" s="48">
        <v>3</v>
      </c>
      <c r="EH46" s="48">
        <v>4</v>
      </c>
      <c r="EI46" s="48">
        <v>0</v>
      </c>
      <c r="EJ46" s="73" t="s">
        <v>138</v>
      </c>
      <c r="EK46" s="73" t="s">
        <v>138</v>
      </c>
      <c r="EL46" s="48">
        <v>0</v>
      </c>
      <c r="EM46" s="73" t="s">
        <v>138</v>
      </c>
      <c r="EN46" s="73" t="s">
        <v>138</v>
      </c>
      <c r="EO46" s="48">
        <v>0</v>
      </c>
      <c r="EP46" s="73" t="s">
        <v>138</v>
      </c>
      <c r="EQ46" s="73" t="s">
        <v>138</v>
      </c>
      <c r="ER46" s="48">
        <v>0</v>
      </c>
      <c r="ES46" s="73" t="s">
        <v>138</v>
      </c>
      <c r="ET46" s="73" t="s">
        <v>138</v>
      </c>
      <c r="EU46" s="48">
        <v>0</v>
      </c>
      <c r="EV46" s="73" t="s">
        <v>138</v>
      </c>
      <c r="EW46" s="73" t="s">
        <v>138</v>
      </c>
      <c r="EX46" s="48">
        <v>11</v>
      </c>
      <c r="EY46" s="48">
        <v>75</v>
      </c>
      <c r="EZ46" s="48">
        <v>0</v>
      </c>
      <c r="FA46" s="48">
        <v>0</v>
      </c>
      <c r="FB46" s="48">
        <v>12</v>
      </c>
      <c r="FC46" s="48">
        <v>0</v>
      </c>
      <c r="FD46" s="48" t="s">
        <v>234</v>
      </c>
      <c r="FE46" s="48">
        <v>0</v>
      </c>
      <c r="FF46" s="48">
        <v>6</v>
      </c>
      <c r="FG46" s="48">
        <v>0</v>
      </c>
      <c r="FH46" s="48" t="s">
        <v>235</v>
      </c>
      <c r="FI46" s="48">
        <v>1</v>
      </c>
      <c r="FJ46" s="48">
        <v>3</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12</v>
      </c>
      <c r="KA46" s="48">
        <v>34</v>
      </c>
      <c r="KB46" s="48">
        <v>0</v>
      </c>
      <c r="KC46" s="48">
        <v>0</v>
      </c>
      <c r="KD46" s="48">
        <v>5</v>
      </c>
      <c r="KE46" s="48">
        <v>17</v>
      </c>
      <c r="KF46" s="48">
        <v>0</v>
      </c>
      <c r="KG46" s="48">
        <v>0</v>
      </c>
    </row>
    <row r="47" spans="1:293" ht="13.5" customHeight="1">
      <c r="A47" s="45" t="s">
        <v>126</v>
      </c>
      <c r="B47" s="46" t="s">
        <v>236</v>
      </c>
      <c r="C47" s="47" t="s">
        <v>237</v>
      </c>
      <c r="D47" s="48">
        <v>0</v>
      </c>
      <c r="E47" s="48">
        <v>0</v>
      </c>
      <c r="F47" s="48">
        <v>0</v>
      </c>
      <c r="G47" s="48">
        <v>0</v>
      </c>
      <c r="H47" s="48">
        <v>0</v>
      </c>
      <c r="I47" s="48">
        <v>0</v>
      </c>
      <c r="J47" s="48">
        <v>0</v>
      </c>
      <c r="K47" s="48">
        <v>0</v>
      </c>
      <c r="L47" s="48">
        <v>4</v>
      </c>
      <c r="M47" s="48">
        <v>9</v>
      </c>
      <c r="N47" s="48">
        <v>0</v>
      </c>
      <c r="O47" s="48">
        <v>0</v>
      </c>
      <c r="P47" s="48">
        <v>0</v>
      </c>
      <c r="Q47" s="48">
        <v>0</v>
      </c>
      <c r="R47" s="48">
        <v>0</v>
      </c>
      <c r="S47" s="48">
        <v>0</v>
      </c>
      <c r="T47" s="48">
        <v>25</v>
      </c>
      <c r="U47" s="48">
        <v>56</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1</v>
      </c>
      <c r="EA47" s="48">
        <v>1</v>
      </c>
      <c r="EB47" s="48">
        <v>0</v>
      </c>
      <c r="EC47" s="48">
        <v>1</v>
      </c>
      <c r="ED47" s="48">
        <v>0</v>
      </c>
      <c r="EE47" s="48">
        <v>0</v>
      </c>
      <c r="EF47" s="48">
        <v>0</v>
      </c>
      <c r="EG47" s="48">
        <v>0</v>
      </c>
      <c r="EH47" s="48">
        <v>0</v>
      </c>
      <c r="EI47" s="48">
        <v>0</v>
      </c>
      <c r="EJ47" s="73" t="s">
        <v>138</v>
      </c>
      <c r="EK47" s="73" t="s">
        <v>138</v>
      </c>
      <c r="EL47" s="48">
        <v>0</v>
      </c>
      <c r="EM47" s="73" t="s">
        <v>138</v>
      </c>
      <c r="EN47" s="73" t="s">
        <v>138</v>
      </c>
      <c r="EO47" s="48">
        <v>0</v>
      </c>
      <c r="EP47" s="73" t="s">
        <v>138</v>
      </c>
      <c r="EQ47" s="73" t="s">
        <v>138</v>
      </c>
      <c r="ER47" s="48">
        <v>0</v>
      </c>
      <c r="ES47" s="73" t="s">
        <v>138</v>
      </c>
      <c r="ET47" s="73" t="s">
        <v>138</v>
      </c>
      <c r="EU47" s="48">
        <v>0</v>
      </c>
      <c r="EV47" s="73" t="s">
        <v>138</v>
      </c>
      <c r="EW47" s="73" t="s">
        <v>138</v>
      </c>
      <c r="EX47" s="48">
        <v>0</v>
      </c>
      <c r="EY47" s="48">
        <v>0</v>
      </c>
      <c r="EZ47" s="48">
        <v>0</v>
      </c>
      <c r="FA47" s="48">
        <v>0</v>
      </c>
      <c r="FB47" s="48">
        <v>0</v>
      </c>
      <c r="FC47" s="48">
        <v>0</v>
      </c>
      <c r="FD47" s="48" t="s">
        <v>138</v>
      </c>
      <c r="FE47" s="48">
        <v>0</v>
      </c>
      <c r="FF47" s="48">
        <v>0</v>
      </c>
      <c r="FG47" s="48">
        <v>0</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0</v>
      </c>
      <c r="HB47" s="73" t="s">
        <v>138</v>
      </c>
      <c r="HC47" s="73" t="s">
        <v>138</v>
      </c>
      <c r="HD47" s="48">
        <v>0</v>
      </c>
      <c r="HE47" s="73" t="s">
        <v>138</v>
      </c>
      <c r="HF47" s="73" t="s">
        <v>138</v>
      </c>
      <c r="HG47" s="48">
        <v>0</v>
      </c>
      <c r="HH47" s="73" t="s">
        <v>138</v>
      </c>
      <c r="HI47" s="73" t="s">
        <v>138</v>
      </c>
      <c r="HJ47" s="48">
        <v>0</v>
      </c>
      <c r="HK47" s="73" t="s">
        <v>138</v>
      </c>
      <c r="HL47" s="73" t="s">
        <v>138</v>
      </c>
      <c r="HM47" s="48">
        <v>0</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8</v>
      </c>
      <c r="KA47" s="48">
        <v>20</v>
      </c>
      <c r="KB47" s="48">
        <v>0</v>
      </c>
      <c r="KC47" s="48">
        <v>0</v>
      </c>
      <c r="KD47" s="48">
        <v>0</v>
      </c>
      <c r="KE47" s="48">
        <v>0</v>
      </c>
      <c r="KF47" s="48">
        <v>0</v>
      </c>
      <c r="KG47" s="48">
        <v>0</v>
      </c>
    </row>
    <row r="48" spans="1:293" ht="13.5" customHeight="1">
      <c r="A48" s="45" t="s">
        <v>126</v>
      </c>
      <c r="B48" s="46" t="s">
        <v>238</v>
      </c>
      <c r="C48" s="47" t="s">
        <v>239</v>
      </c>
      <c r="D48" s="48">
        <v>0</v>
      </c>
      <c r="E48" s="48">
        <v>0</v>
      </c>
      <c r="F48" s="48">
        <v>0</v>
      </c>
      <c r="G48" s="48">
        <v>0</v>
      </c>
      <c r="H48" s="48">
        <v>0</v>
      </c>
      <c r="I48" s="48">
        <v>0</v>
      </c>
      <c r="J48" s="48">
        <v>0</v>
      </c>
      <c r="K48" s="48">
        <v>0</v>
      </c>
      <c r="L48" s="48">
        <v>6</v>
      </c>
      <c r="M48" s="48">
        <v>17</v>
      </c>
      <c r="N48" s="48">
        <v>0</v>
      </c>
      <c r="O48" s="48">
        <v>0</v>
      </c>
      <c r="P48" s="48">
        <v>0</v>
      </c>
      <c r="Q48" s="48">
        <v>0</v>
      </c>
      <c r="R48" s="48">
        <v>0</v>
      </c>
      <c r="S48" s="48">
        <v>0</v>
      </c>
      <c r="T48" s="48">
        <v>0</v>
      </c>
      <c r="U48" s="48">
        <v>0</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138</v>
      </c>
      <c r="EK48" s="73" t="s">
        <v>138</v>
      </c>
      <c r="EL48" s="48">
        <v>0</v>
      </c>
      <c r="EM48" s="73" t="s">
        <v>138</v>
      </c>
      <c r="EN48" s="73" t="s">
        <v>138</v>
      </c>
      <c r="EO48" s="48">
        <v>0</v>
      </c>
      <c r="EP48" s="73" t="s">
        <v>138</v>
      </c>
      <c r="EQ48" s="73" t="s">
        <v>138</v>
      </c>
      <c r="ER48" s="48">
        <v>0</v>
      </c>
      <c r="ES48" s="73" t="s">
        <v>138</v>
      </c>
      <c r="ET48" s="73" t="s">
        <v>138</v>
      </c>
      <c r="EU48" s="48">
        <v>0</v>
      </c>
      <c r="EV48" s="73" t="s">
        <v>138</v>
      </c>
      <c r="EW48" s="73" t="s">
        <v>138</v>
      </c>
      <c r="EX48" s="48">
        <v>0</v>
      </c>
      <c r="EY48" s="48">
        <v>0</v>
      </c>
      <c r="EZ48" s="48">
        <v>0</v>
      </c>
      <c r="FA48" s="48">
        <v>0</v>
      </c>
      <c r="FB48" s="48">
        <v>0</v>
      </c>
      <c r="FC48" s="48">
        <v>0</v>
      </c>
      <c r="FD48" s="48" t="s">
        <v>138</v>
      </c>
      <c r="FE48" s="48">
        <v>0</v>
      </c>
      <c r="FF48" s="48">
        <v>0</v>
      </c>
      <c r="FG48" s="48">
        <v>0</v>
      </c>
      <c r="FH48" s="48" t="s">
        <v>138</v>
      </c>
      <c r="FI48" s="48">
        <v>0</v>
      </c>
      <c r="FJ48" s="48">
        <v>0</v>
      </c>
      <c r="FK48" s="48">
        <v>0</v>
      </c>
      <c r="FL48" s="48" t="s">
        <v>138</v>
      </c>
      <c r="FM48" s="48">
        <v>0</v>
      </c>
      <c r="FN48" s="48">
        <v>0</v>
      </c>
      <c r="FO48" s="48">
        <v>0</v>
      </c>
      <c r="FP48" s="48" t="s">
        <v>138</v>
      </c>
      <c r="FQ48" s="48">
        <v>0</v>
      </c>
      <c r="FR48" s="48">
        <v>0</v>
      </c>
      <c r="FS48" s="48">
        <v>0</v>
      </c>
      <c r="FT48" s="48" t="s">
        <v>138</v>
      </c>
      <c r="FU48" s="48">
        <v>0</v>
      </c>
      <c r="FV48" s="48">
        <v>0</v>
      </c>
      <c r="FW48" s="48">
        <v>0</v>
      </c>
      <c r="FX48" s="48" t="s">
        <v>138</v>
      </c>
      <c r="FY48" s="48">
        <v>0</v>
      </c>
      <c r="FZ48" s="48">
        <v>0</v>
      </c>
      <c r="GA48" s="48">
        <v>0</v>
      </c>
      <c r="GB48" s="48" t="s">
        <v>138</v>
      </c>
      <c r="GC48" s="48">
        <v>0</v>
      </c>
      <c r="GD48" s="48">
        <v>0</v>
      </c>
      <c r="GE48" s="48">
        <v>0</v>
      </c>
      <c r="GF48" s="48" t="s">
        <v>138</v>
      </c>
      <c r="GG48" s="48">
        <v>0</v>
      </c>
      <c r="GH48" s="48">
        <v>0</v>
      </c>
      <c r="GI48" s="48">
        <v>0</v>
      </c>
      <c r="GJ48" s="48" t="s">
        <v>138</v>
      </c>
      <c r="GK48" s="48">
        <v>0</v>
      </c>
      <c r="GL48" s="48">
        <v>0</v>
      </c>
      <c r="GM48" s="48">
        <v>0</v>
      </c>
      <c r="GN48" s="48" t="s">
        <v>138</v>
      </c>
      <c r="GO48" s="48">
        <v>0</v>
      </c>
      <c r="GP48" s="48">
        <v>0</v>
      </c>
      <c r="GQ48" s="48">
        <v>0</v>
      </c>
      <c r="GR48" s="48">
        <v>0</v>
      </c>
      <c r="GS48" s="48">
        <v>0</v>
      </c>
      <c r="GT48" s="48">
        <v>0</v>
      </c>
      <c r="GU48" s="48">
        <v>0</v>
      </c>
      <c r="GV48" s="48">
        <v>0</v>
      </c>
      <c r="GW48" s="48">
        <v>0</v>
      </c>
      <c r="GX48" s="48">
        <v>0</v>
      </c>
      <c r="GY48" s="48">
        <v>0</v>
      </c>
      <c r="GZ48" s="48">
        <v>0</v>
      </c>
      <c r="HA48" s="48">
        <v>0</v>
      </c>
      <c r="HB48" s="73" t="s">
        <v>138</v>
      </c>
      <c r="HC48" s="73" t="s">
        <v>138</v>
      </c>
      <c r="HD48" s="48">
        <v>0</v>
      </c>
      <c r="HE48" s="73" t="s">
        <v>138</v>
      </c>
      <c r="HF48" s="73" t="s">
        <v>138</v>
      </c>
      <c r="HG48" s="48">
        <v>0</v>
      </c>
      <c r="HH48" s="73" t="s">
        <v>138</v>
      </c>
      <c r="HI48" s="73" t="s">
        <v>138</v>
      </c>
      <c r="HJ48" s="48">
        <v>0</v>
      </c>
      <c r="HK48" s="73" t="s">
        <v>138</v>
      </c>
      <c r="HL48" s="73" t="s">
        <v>138</v>
      </c>
      <c r="HM48" s="48">
        <v>0</v>
      </c>
      <c r="HN48" s="73" t="s">
        <v>138</v>
      </c>
      <c r="HO48" s="73" t="s">
        <v>138</v>
      </c>
      <c r="HP48" s="48">
        <v>0</v>
      </c>
      <c r="HQ48" s="48">
        <v>0</v>
      </c>
      <c r="HR48" s="48">
        <v>0</v>
      </c>
      <c r="HS48" s="48">
        <v>0</v>
      </c>
      <c r="HT48" s="48">
        <v>0</v>
      </c>
      <c r="HU48" s="48">
        <v>0</v>
      </c>
      <c r="HV48" s="48" t="s">
        <v>138</v>
      </c>
      <c r="HW48" s="48">
        <v>0</v>
      </c>
      <c r="HX48" s="48">
        <v>0</v>
      </c>
      <c r="HY48" s="48">
        <v>0</v>
      </c>
      <c r="HZ48" s="48" t="s">
        <v>138</v>
      </c>
      <c r="IA48" s="48">
        <v>0</v>
      </c>
      <c r="IB48" s="48">
        <v>0</v>
      </c>
      <c r="IC48" s="48">
        <v>0</v>
      </c>
      <c r="ID48" s="48" t="s">
        <v>138</v>
      </c>
      <c r="IE48" s="48">
        <v>0</v>
      </c>
      <c r="IF48" s="48">
        <v>0</v>
      </c>
      <c r="IG48" s="48">
        <v>0</v>
      </c>
      <c r="IH48" s="48" t="s">
        <v>138</v>
      </c>
      <c r="II48" s="48">
        <v>0</v>
      </c>
      <c r="IJ48" s="48">
        <v>0</v>
      </c>
      <c r="IK48" s="48">
        <v>0</v>
      </c>
      <c r="IL48" s="48" t="s">
        <v>138</v>
      </c>
      <c r="IM48" s="48">
        <v>0</v>
      </c>
      <c r="IN48" s="48">
        <v>0</v>
      </c>
      <c r="IO48" s="48">
        <v>0</v>
      </c>
      <c r="IP48" s="48" t="s">
        <v>138</v>
      </c>
      <c r="IQ48" s="48">
        <v>0</v>
      </c>
      <c r="IR48" s="48">
        <v>0</v>
      </c>
      <c r="IS48" s="48">
        <v>0</v>
      </c>
      <c r="IT48" s="48" t="s">
        <v>138</v>
      </c>
      <c r="IU48" s="48">
        <v>0</v>
      </c>
      <c r="IV48" s="48">
        <v>0</v>
      </c>
      <c r="IW48" s="48">
        <v>0</v>
      </c>
      <c r="IX48" s="48" t="s">
        <v>138</v>
      </c>
      <c r="IY48" s="48">
        <v>0</v>
      </c>
      <c r="IZ48" s="48">
        <v>0</v>
      </c>
      <c r="JA48" s="48">
        <v>0</v>
      </c>
      <c r="JB48" s="48" t="s">
        <v>138</v>
      </c>
      <c r="JC48" s="48">
        <v>0</v>
      </c>
      <c r="JD48" s="48">
        <v>0</v>
      </c>
      <c r="JE48" s="48">
        <v>0</v>
      </c>
      <c r="JF48" s="48" t="s">
        <v>138</v>
      </c>
      <c r="JG48" s="48">
        <v>0</v>
      </c>
      <c r="JH48" s="48">
        <v>0</v>
      </c>
      <c r="JI48" s="48">
        <v>0</v>
      </c>
      <c r="JJ48" s="48">
        <v>0</v>
      </c>
      <c r="JK48" s="48">
        <v>0</v>
      </c>
      <c r="JL48" s="48">
        <v>0</v>
      </c>
      <c r="JM48" s="48">
        <v>0</v>
      </c>
      <c r="JN48" s="48">
        <v>0</v>
      </c>
      <c r="JO48" s="48">
        <v>0</v>
      </c>
      <c r="JP48" s="48">
        <v>0</v>
      </c>
      <c r="JQ48" s="48">
        <v>0</v>
      </c>
      <c r="JR48" s="48">
        <v>0</v>
      </c>
      <c r="JS48" s="48">
        <v>0</v>
      </c>
      <c r="JT48" s="48">
        <v>0</v>
      </c>
      <c r="JU48" s="48">
        <v>0</v>
      </c>
      <c r="JV48" s="48">
        <v>0</v>
      </c>
      <c r="JW48" s="48">
        <v>0</v>
      </c>
      <c r="JX48" s="48">
        <v>0</v>
      </c>
      <c r="JY48" s="48">
        <v>0</v>
      </c>
      <c r="JZ48" s="48">
        <v>0</v>
      </c>
      <c r="KA48" s="48">
        <v>0</v>
      </c>
      <c r="KB48" s="48">
        <v>0</v>
      </c>
      <c r="KC48" s="48">
        <v>0</v>
      </c>
      <c r="KD48" s="48">
        <v>0</v>
      </c>
      <c r="KE48" s="48">
        <v>0</v>
      </c>
      <c r="KF48" s="48">
        <v>0</v>
      </c>
      <c r="KG48" s="48">
        <v>0</v>
      </c>
    </row>
    <row r="49" spans="1:293" ht="13.5" customHeight="1">
      <c r="A49" s="45" t="s">
        <v>126</v>
      </c>
      <c r="B49" s="46" t="s">
        <v>240</v>
      </c>
      <c r="C49" s="47" t="s">
        <v>241</v>
      </c>
      <c r="D49" s="48">
        <v>0</v>
      </c>
      <c r="E49" s="48">
        <v>0</v>
      </c>
      <c r="F49" s="48">
        <v>0</v>
      </c>
      <c r="G49" s="48">
        <v>0</v>
      </c>
      <c r="H49" s="48">
        <v>0</v>
      </c>
      <c r="I49" s="48">
        <v>0</v>
      </c>
      <c r="J49" s="48">
        <v>0</v>
      </c>
      <c r="K49" s="48">
        <v>0</v>
      </c>
      <c r="L49" s="48">
        <v>5</v>
      </c>
      <c r="M49" s="48">
        <v>15</v>
      </c>
      <c r="N49" s="48">
        <v>0</v>
      </c>
      <c r="O49" s="48">
        <v>0</v>
      </c>
      <c r="P49" s="48">
        <v>0</v>
      </c>
      <c r="Q49" s="48">
        <v>0</v>
      </c>
      <c r="R49" s="48">
        <v>0</v>
      </c>
      <c r="S49" s="48">
        <v>0</v>
      </c>
      <c r="T49" s="48">
        <v>72</v>
      </c>
      <c r="U49" s="48">
        <v>132</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138</v>
      </c>
      <c r="EK49" s="73" t="s">
        <v>138</v>
      </c>
      <c r="EL49" s="48">
        <v>0</v>
      </c>
      <c r="EM49" s="73" t="s">
        <v>138</v>
      </c>
      <c r="EN49" s="73" t="s">
        <v>138</v>
      </c>
      <c r="EO49" s="48">
        <v>0</v>
      </c>
      <c r="EP49" s="73" t="s">
        <v>138</v>
      </c>
      <c r="EQ49" s="73" t="s">
        <v>138</v>
      </c>
      <c r="ER49" s="48">
        <v>0</v>
      </c>
      <c r="ES49" s="73" t="s">
        <v>138</v>
      </c>
      <c r="ET49" s="73" t="s">
        <v>138</v>
      </c>
      <c r="EU49" s="48">
        <v>0</v>
      </c>
      <c r="EV49" s="73" t="s">
        <v>138</v>
      </c>
      <c r="EW49" s="73" t="s">
        <v>138</v>
      </c>
      <c r="EX49" s="48">
        <v>0</v>
      </c>
      <c r="EY49" s="48">
        <v>0</v>
      </c>
      <c r="EZ49" s="48">
        <v>0</v>
      </c>
      <c r="FA49" s="48">
        <v>0</v>
      </c>
      <c r="FB49" s="48">
        <v>0</v>
      </c>
      <c r="FC49" s="48">
        <v>0</v>
      </c>
      <c r="FD49" s="48" t="s">
        <v>138</v>
      </c>
      <c r="FE49" s="48">
        <v>0</v>
      </c>
      <c r="FF49" s="48">
        <v>0</v>
      </c>
      <c r="FG49" s="48">
        <v>0</v>
      </c>
      <c r="FH49" s="48" t="s">
        <v>138</v>
      </c>
      <c r="FI49" s="48">
        <v>0</v>
      </c>
      <c r="FJ49" s="48">
        <v>0</v>
      </c>
      <c r="FK49" s="48">
        <v>0</v>
      </c>
      <c r="FL49" s="48" t="s">
        <v>138</v>
      </c>
      <c r="FM49" s="48">
        <v>0</v>
      </c>
      <c r="FN49" s="48">
        <v>0</v>
      </c>
      <c r="FO49" s="48">
        <v>0</v>
      </c>
      <c r="FP49" s="48" t="s">
        <v>138</v>
      </c>
      <c r="FQ49" s="48">
        <v>0</v>
      </c>
      <c r="FR49" s="48">
        <v>0</v>
      </c>
      <c r="FS49" s="48">
        <v>0</v>
      </c>
      <c r="FT49" s="48" t="s">
        <v>138</v>
      </c>
      <c r="FU49" s="48">
        <v>0</v>
      </c>
      <c r="FV49" s="48">
        <v>0</v>
      </c>
      <c r="FW49" s="48">
        <v>0</v>
      </c>
      <c r="FX49" s="48" t="s">
        <v>138</v>
      </c>
      <c r="FY49" s="48">
        <v>0</v>
      </c>
      <c r="FZ49" s="48">
        <v>0</v>
      </c>
      <c r="GA49" s="48">
        <v>0</v>
      </c>
      <c r="GB49" s="48" t="s">
        <v>138</v>
      </c>
      <c r="GC49" s="48">
        <v>0</v>
      </c>
      <c r="GD49" s="48">
        <v>0</v>
      </c>
      <c r="GE49" s="48">
        <v>0</v>
      </c>
      <c r="GF49" s="48" t="s">
        <v>138</v>
      </c>
      <c r="GG49" s="48">
        <v>0</v>
      </c>
      <c r="GH49" s="48">
        <v>0</v>
      </c>
      <c r="GI49" s="48">
        <v>0</v>
      </c>
      <c r="GJ49" s="48" t="s">
        <v>138</v>
      </c>
      <c r="GK49" s="48">
        <v>0</v>
      </c>
      <c r="GL49" s="48">
        <v>0</v>
      </c>
      <c r="GM49" s="48">
        <v>0</v>
      </c>
      <c r="GN49" s="48" t="s">
        <v>138</v>
      </c>
      <c r="GO49" s="48">
        <v>0</v>
      </c>
      <c r="GP49" s="48">
        <v>0</v>
      </c>
      <c r="GQ49" s="48">
        <v>0</v>
      </c>
      <c r="GR49" s="48">
        <v>0</v>
      </c>
      <c r="GS49" s="48">
        <v>0</v>
      </c>
      <c r="GT49" s="48">
        <v>0</v>
      </c>
      <c r="GU49" s="48">
        <v>0</v>
      </c>
      <c r="GV49" s="48">
        <v>0</v>
      </c>
      <c r="GW49" s="48">
        <v>0</v>
      </c>
      <c r="GX49" s="48">
        <v>0</v>
      </c>
      <c r="GY49" s="48">
        <v>0</v>
      </c>
      <c r="GZ49" s="48">
        <v>0</v>
      </c>
      <c r="HA49" s="48">
        <v>0</v>
      </c>
      <c r="HB49" s="73" t="s">
        <v>138</v>
      </c>
      <c r="HC49" s="73" t="s">
        <v>138</v>
      </c>
      <c r="HD49" s="48">
        <v>0</v>
      </c>
      <c r="HE49" s="73" t="s">
        <v>138</v>
      </c>
      <c r="HF49" s="73" t="s">
        <v>138</v>
      </c>
      <c r="HG49" s="48">
        <v>0</v>
      </c>
      <c r="HH49" s="73" t="s">
        <v>138</v>
      </c>
      <c r="HI49" s="73" t="s">
        <v>138</v>
      </c>
      <c r="HJ49" s="48">
        <v>0</v>
      </c>
      <c r="HK49" s="73" t="s">
        <v>138</v>
      </c>
      <c r="HL49" s="73" t="s">
        <v>138</v>
      </c>
      <c r="HM49" s="48">
        <v>0</v>
      </c>
      <c r="HN49" s="73" t="s">
        <v>138</v>
      </c>
      <c r="HO49" s="73" t="s">
        <v>138</v>
      </c>
      <c r="HP49" s="48">
        <v>0</v>
      </c>
      <c r="HQ49" s="48">
        <v>0</v>
      </c>
      <c r="HR49" s="48">
        <v>0</v>
      </c>
      <c r="HS49" s="48">
        <v>0</v>
      </c>
      <c r="HT49" s="48">
        <v>0</v>
      </c>
      <c r="HU49" s="48">
        <v>0</v>
      </c>
      <c r="HV49" s="48" t="s">
        <v>138</v>
      </c>
      <c r="HW49" s="48">
        <v>0</v>
      </c>
      <c r="HX49" s="48">
        <v>0</v>
      </c>
      <c r="HY49" s="48">
        <v>0</v>
      </c>
      <c r="HZ49" s="48" t="s">
        <v>138</v>
      </c>
      <c r="IA49" s="48">
        <v>0</v>
      </c>
      <c r="IB49" s="48">
        <v>0</v>
      </c>
      <c r="IC49" s="48">
        <v>0</v>
      </c>
      <c r="ID49" s="48" t="s">
        <v>138</v>
      </c>
      <c r="IE49" s="48">
        <v>0</v>
      </c>
      <c r="IF49" s="48">
        <v>0</v>
      </c>
      <c r="IG49" s="48">
        <v>0</v>
      </c>
      <c r="IH49" s="48" t="s">
        <v>138</v>
      </c>
      <c r="II49" s="48">
        <v>0</v>
      </c>
      <c r="IJ49" s="48">
        <v>0</v>
      </c>
      <c r="IK49" s="48">
        <v>0</v>
      </c>
      <c r="IL49" s="48" t="s">
        <v>138</v>
      </c>
      <c r="IM49" s="48">
        <v>0</v>
      </c>
      <c r="IN49" s="48">
        <v>0</v>
      </c>
      <c r="IO49" s="48">
        <v>0</v>
      </c>
      <c r="IP49" s="48" t="s">
        <v>138</v>
      </c>
      <c r="IQ49" s="48">
        <v>0</v>
      </c>
      <c r="IR49" s="48">
        <v>0</v>
      </c>
      <c r="IS49" s="48">
        <v>0</v>
      </c>
      <c r="IT49" s="48" t="s">
        <v>138</v>
      </c>
      <c r="IU49" s="48">
        <v>0</v>
      </c>
      <c r="IV49" s="48">
        <v>0</v>
      </c>
      <c r="IW49" s="48">
        <v>0</v>
      </c>
      <c r="IX49" s="48" t="s">
        <v>138</v>
      </c>
      <c r="IY49" s="48">
        <v>0</v>
      </c>
      <c r="IZ49" s="48">
        <v>0</v>
      </c>
      <c r="JA49" s="48">
        <v>0</v>
      </c>
      <c r="JB49" s="48" t="s">
        <v>138</v>
      </c>
      <c r="JC49" s="48">
        <v>0</v>
      </c>
      <c r="JD49" s="48">
        <v>0</v>
      </c>
      <c r="JE49" s="48">
        <v>0</v>
      </c>
      <c r="JF49" s="48" t="s">
        <v>138</v>
      </c>
      <c r="JG49" s="48">
        <v>0</v>
      </c>
      <c r="JH49" s="48">
        <v>0</v>
      </c>
      <c r="JI49" s="48">
        <v>0</v>
      </c>
      <c r="JJ49" s="48">
        <v>0</v>
      </c>
      <c r="JK49" s="48">
        <v>0</v>
      </c>
      <c r="JL49" s="48">
        <v>0</v>
      </c>
      <c r="JM49" s="48">
        <v>0</v>
      </c>
      <c r="JN49" s="48">
        <v>0</v>
      </c>
      <c r="JO49" s="48">
        <v>0</v>
      </c>
      <c r="JP49" s="48">
        <v>0</v>
      </c>
      <c r="JQ49" s="48">
        <v>0</v>
      </c>
      <c r="JR49" s="48">
        <v>0</v>
      </c>
      <c r="JS49" s="48">
        <v>0</v>
      </c>
      <c r="JT49" s="48">
        <v>0</v>
      </c>
      <c r="JU49" s="48">
        <v>0</v>
      </c>
      <c r="JV49" s="48">
        <v>0</v>
      </c>
      <c r="JW49" s="48">
        <v>0</v>
      </c>
      <c r="JX49" s="48">
        <v>0</v>
      </c>
      <c r="JY49" s="48">
        <v>0</v>
      </c>
      <c r="JZ49" s="48">
        <v>27</v>
      </c>
      <c r="KA49" s="48">
        <v>113</v>
      </c>
      <c r="KB49" s="48">
        <v>0</v>
      </c>
      <c r="KC49" s="48">
        <v>0</v>
      </c>
      <c r="KD49" s="48">
        <v>0</v>
      </c>
      <c r="KE49" s="48">
        <v>0</v>
      </c>
      <c r="KF49" s="48">
        <v>0</v>
      </c>
      <c r="KG49" s="48">
        <v>0</v>
      </c>
    </row>
    <row r="50" spans="1:293" ht="13.5" customHeight="1">
      <c r="A50" s="45" t="s">
        <v>126</v>
      </c>
      <c r="B50" s="46" t="s">
        <v>242</v>
      </c>
      <c r="C50" s="47" t="s">
        <v>243</v>
      </c>
      <c r="D50" s="48">
        <v>0</v>
      </c>
      <c r="E50" s="48">
        <v>0</v>
      </c>
      <c r="F50" s="48">
        <v>0</v>
      </c>
      <c r="G50" s="48">
        <v>0</v>
      </c>
      <c r="H50" s="48">
        <v>0</v>
      </c>
      <c r="I50" s="48">
        <v>0</v>
      </c>
      <c r="J50" s="48">
        <v>0</v>
      </c>
      <c r="K50" s="48">
        <v>0</v>
      </c>
      <c r="L50" s="48">
        <v>6</v>
      </c>
      <c r="M50" s="48">
        <v>14</v>
      </c>
      <c r="N50" s="48">
        <v>0</v>
      </c>
      <c r="O50" s="48">
        <v>0</v>
      </c>
      <c r="P50" s="48">
        <v>0</v>
      </c>
      <c r="Q50" s="48">
        <v>0</v>
      </c>
      <c r="R50" s="48">
        <v>0</v>
      </c>
      <c r="S50" s="48">
        <v>0</v>
      </c>
      <c r="T50" s="48">
        <v>138</v>
      </c>
      <c r="U50" s="48">
        <v>398</v>
      </c>
      <c r="V50" s="48">
        <v>0</v>
      </c>
      <c r="W50" s="48">
        <v>0</v>
      </c>
      <c r="X50" s="48">
        <v>0</v>
      </c>
      <c r="Y50" s="48">
        <v>0</v>
      </c>
      <c r="Z50" s="48">
        <v>0</v>
      </c>
      <c r="AA50" s="48">
        <v>0</v>
      </c>
      <c r="AB50" s="48">
        <f>AC50+AV50</f>
        <v>0</v>
      </c>
      <c r="AC50" s="48">
        <f>AD50+AJ50+AP50</f>
        <v>0</v>
      </c>
      <c r="AD50" s="48">
        <f>SUM(AE50:AI50)</f>
        <v>0</v>
      </c>
      <c r="AE50" s="48">
        <v>0</v>
      </c>
      <c r="AF50" s="48">
        <v>0</v>
      </c>
      <c r="AG50" s="48">
        <v>0</v>
      </c>
      <c r="AH50" s="48">
        <v>0</v>
      </c>
      <c r="AI50" s="48">
        <v>0</v>
      </c>
      <c r="AJ50" s="48">
        <f>SUM(AK50:AO50)</f>
        <v>0</v>
      </c>
      <c r="AK50" s="48">
        <v>0</v>
      </c>
      <c r="AL50" s="48">
        <v>0</v>
      </c>
      <c r="AM50" s="48">
        <v>0</v>
      </c>
      <c r="AN50" s="48">
        <v>0</v>
      </c>
      <c r="AO50" s="48">
        <v>0</v>
      </c>
      <c r="AP50" s="48">
        <f>SUM(AQ50:AU50)</f>
        <v>0</v>
      </c>
      <c r="AQ50" s="48">
        <v>0</v>
      </c>
      <c r="AR50" s="48">
        <v>0</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0</v>
      </c>
      <c r="EA50" s="48">
        <v>0</v>
      </c>
      <c r="EB50" s="48">
        <v>0</v>
      </c>
      <c r="EC50" s="48">
        <v>0</v>
      </c>
      <c r="ED50" s="48">
        <v>0</v>
      </c>
      <c r="EE50" s="48">
        <v>0</v>
      </c>
      <c r="EF50" s="48">
        <v>0</v>
      </c>
      <c r="EG50" s="48">
        <v>0</v>
      </c>
      <c r="EH50" s="48">
        <v>0</v>
      </c>
      <c r="EI50" s="48">
        <v>0</v>
      </c>
      <c r="EJ50" s="73" t="s">
        <v>138</v>
      </c>
      <c r="EK50" s="73" t="s">
        <v>138</v>
      </c>
      <c r="EL50" s="48">
        <v>0</v>
      </c>
      <c r="EM50" s="73" t="s">
        <v>138</v>
      </c>
      <c r="EN50" s="73" t="s">
        <v>138</v>
      </c>
      <c r="EO50" s="48">
        <v>0</v>
      </c>
      <c r="EP50" s="73" t="s">
        <v>138</v>
      </c>
      <c r="EQ50" s="73" t="s">
        <v>138</v>
      </c>
      <c r="ER50" s="48">
        <v>0</v>
      </c>
      <c r="ES50" s="73" t="s">
        <v>138</v>
      </c>
      <c r="ET50" s="73" t="s">
        <v>138</v>
      </c>
      <c r="EU50" s="48">
        <v>0</v>
      </c>
      <c r="EV50" s="73" t="s">
        <v>138</v>
      </c>
      <c r="EW50" s="73" t="s">
        <v>138</v>
      </c>
      <c r="EX50" s="48">
        <v>0</v>
      </c>
      <c r="EY50" s="48">
        <v>0</v>
      </c>
      <c r="EZ50" s="48">
        <v>0</v>
      </c>
      <c r="FA50" s="48">
        <v>0</v>
      </c>
      <c r="FB50" s="48">
        <v>0</v>
      </c>
      <c r="FC50" s="48">
        <v>0</v>
      </c>
      <c r="FD50" s="48" t="s">
        <v>244</v>
      </c>
      <c r="FE50" s="48">
        <v>0</v>
      </c>
      <c r="FF50" s="48">
        <v>0</v>
      </c>
      <c r="FG50" s="48">
        <v>0</v>
      </c>
      <c r="FH50" s="48" t="s">
        <v>138</v>
      </c>
      <c r="FI50" s="48">
        <v>0</v>
      </c>
      <c r="FJ50" s="48">
        <v>0</v>
      </c>
      <c r="FK50" s="48">
        <v>0</v>
      </c>
      <c r="FL50" s="48" t="s">
        <v>138</v>
      </c>
      <c r="FM50" s="48">
        <v>0</v>
      </c>
      <c r="FN50" s="48">
        <v>0</v>
      </c>
      <c r="FO50" s="48">
        <v>0</v>
      </c>
      <c r="FP50" s="48" t="s">
        <v>138</v>
      </c>
      <c r="FQ50" s="48">
        <v>0</v>
      </c>
      <c r="FR50" s="48">
        <v>0</v>
      </c>
      <c r="FS50" s="48">
        <v>0</v>
      </c>
      <c r="FT50" s="48" t="s">
        <v>138</v>
      </c>
      <c r="FU50" s="48">
        <v>0</v>
      </c>
      <c r="FV50" s="48">
        <v>0</v>
      </c>
      <c r="FW50" s="48">
        <v>0</v>
      </c>
      <c r="FX50" s="48" t="s">
        <v>138</v>
      </c>
      <c r="FY50" s="48">
        <v>0</v>
      </c>
      <c r="FZ50" s="48">
        <v>0</v>
      </c>
      <c r="GA50" s="48">
        <v>0</v>
      </c>
      <c r="GB50" s="48" t="s">
        <v>138</v>
      </c>
      <c r="GC50" s="48">
        <v>0</v>
      </c>
      <c r="GD50" s="48">
        <v>0</v>
      </c>
      <c r="GE50" s="48">
        <v>0</v>
      </c>
      <c r="GF50" s="48" t="s">
        <v>138</v>
      </c>
      <c r="GG50" s="48">
        <v>0</v>
      </c>
      <c r="GH50" s="48">
        <v>0</v>
      </c>
      <c r="GI50" s="48">
        <v>0</v>
      </c>
      <c r="GJ50" s="48" t="s">
        <v>138</v>
      </c>
      <c r="GK50" s="48">
        <v>0</v>
      </c>
      <c r="GL50" s="48">
        <v>0</v>
      </c>
      <c r="GM50" s="48">
        <v>0</v>
      </c>
      <c r="GN50" s="48" t="s">
        <v>138</v>
      </c>
      <c r="GO50" s="48">
        <v>0</v>
      </c>
      <c r="GP50" s="48">
        <v>0</v>
      </c>
      <c r="GQ50" s="48">
        <v>0</v>
      </c>
      <c r="GR50" s="48">
        <v>0</v>
      </c>
      <c r="GS50" s="48">
        <v>0</v>
      </c>
      <c r="GT50" s="48">
        <v>0</v>
      </c>
      <c r="GU50" s="48">
        <v>0</v>
      </c>
      <c r="GV50" s="48">
        <v>0</v>
      </c>
      <c r="GW50" s="48">
        <v>0</v>
      </c>
      <c r="GX50" s="48">
        <v>0</v>
      </c>
      <c r="GY50" s="48">
        <v>0</v>
      </c>
      <c r="GZ50" s="48">
        <v>0</v>
      </c>
      <c r="HA50" s="48">
        <v>0</v>
      </c>
      <c r="HB50" s="73" t="s">
        <v>138</v>
      </c>
      <c r="HC50" s="73" t="s">
        <v>138</v>
      </c>
      <c r="HD50" s="48">
        <v>0</v>
      </c>
      <c r="HE50" s="73" t="s">
        <v>138</v>
      </c>
      <c r="HF50" s="73" t="s">
        <v>138</v>
      </c>
      <c r="HG50" s="48">
        <v>0</v>
      </c>
      <c r="HH50" s="73" t="s">
        <v>138</v>
      </c>
      <c r="HI50" s="73" t="s">
        <v>138</v>
      </c>
      <c r="HJ50" s="48">
        <v>0</v>
      </c>
      <c r="HK50" s="73" t="s">
        <v>138</v>
      </c>
      <c r="HL50" s="73" t="s">
        <v>138</v>
      </c>
      <c r="HM50" s="48">
        <v>0</v>
      </c>
      <c r="HN50" s="73" t="s">
        <v>138</v>
      </c>
      <c r="HO50" s="73" t="s">
        <v>138</v>
      </c>
      <c r="HP50" s="48">
        <v>0</v>
      </c>
      <c r="HQ50" s="48">
        <v>0</v>
      </c>
      <c r="HR50" s="48">
        <v>0</v>
      </c>
      <c r="HS50" s="48">
        <v>0</v>
      </c>
      <c r="HT50" s="48">
        <v>0</v>
      </c>
      <c r="HU50" s="48">
        <v>0</v>
      </c>
      <c r="HV50" s="48" t="s">
        <v>138</v>
      </c>
      <c r="HW50" s="48">
        <v>0</v>
      </c>
      <c r="HX50" s="48">
        <v>0</v>
      </c>
      <c r="HY50" s="48">
        <v>0</v>
      </c>
      <c r="HZ50" s="48" t="s">
        <v>138</v>
      </c>
      <c r="IA50" s="48">
        <v>0</v>
      </c>
      <c r="IB50" s="48">
        <v>0</v>
      </c>
      <c r="IC50" s="48">
        <v>0</v>
      </c>
      <c r="ID50" s="48" t="s">
        <v>138</v>
      </c>
      <c r="IE50" s="48">
        <v>0</v>
      </c>
      <c r="IF50" s="48">
        <v>0</v>
      </c>
      <c r="IG50" s="48">
        <v>0</v>
      </c>
      <c r="IH50" s="48" t="s">
        <v>138</v>
      </c>
      <c r="II50" s="48">
        <v>0</v>
      </c>
      <c r="IJ50" s="48">
        <v>0</v>
      </c>
      <c r="IK50" s="48">
        <v>0</v>
      </c>
      <c r="IL50" s="48" t="s">
        <v>138</v>
      </c>
      <c r="IM50" s="48">
        <v>0</v>
      </c>
      <c r="IN50" s="48">
        <v>0</v>
      </c>
      <c r="IO50" s="48">
        <v>0</v>
      </c>
      <c r="IP50" s="48" t="s">
        <v>138</v>
      </c>
      <c r="IQ50" s="48">
        <v>0</v>
      </c>
      <c r="IR50" s="48">
        <v>0</v>
      </c>
      <c r="IS50" s="48">
        <v>0</v>
      </c>
      <c r="IT50" s="48" t="s">
        <v>138</v>
      </c>
      <c r="IU50" s="48">
        <v>0</v>
      </c>
      <c r="IV50" s="48">
        <v>0</v>
      </c>
      <c r="IW50" s="48">
        <v>0</v>
      </c>
      <c r="IX50" s="48" t="s">
        <v>138</v>
      </c>
      <c r="IY50" s="48">
        <v>0</v>
      </c>
      <c r="IZ50" s="48">
        <v>0</v>
      </c>
      <c r="JA50" s="48">
        <v>0</v>
      </c>
      <c r="JB50" s="48" t="s">
        <v>138</v>
      </c>
      <c r="JC50" s="48">
        <v>0</v>
      </c>
      <c r="JD50" s="48">
        <v>0</v>
      </c>
      <c r="JE50" s="48">
        <v>0</v>
      </c>
      <c r="JF50" s="48" t="s">
        <v>138</v>
      </c>
      <c r="JG50" s="48">
        <v>0</v>
      </c>
      <c r="JH50" s="48">
        <v>0</v>
      </c>
      <c r="JI50" s="48">
        <v>0</v>
      </c>
      <c r="JJ50" s="48">
        <v>0</v>
      </c>
      <c r="JK50" s="48">
        <v>0</v>
      </c>
      <c r="JL50" s="48">
        <v>0</v>
      </c>
      <c r="JM50" s="48">
        <v>0</v>
      </c>
      <c r="JN50" s="48">
        <v>0</v>
      </c>
      <c r="JO50" s="48">
        <v>0</v>
      </c>
      <c r="JP50" s="48">
        <v>0</v>
      </c>
      <c r="JQ50" s="48">
        <v>0</v>
      </c>
      <c r="JR50" s="48">
        <v>0</v>
      </c>
      <c r="JS50" s="48">
        <v>0</v>
      </c>
      <c r="JT50" s="48">
        <v>0</v>
      </c>
      <c r="JU50" s="48">
        <v>0</v>
      </c>
      <c r="JV50" s="48">
        <v>0</v>
      </c>
      <c r="JW50" s="48">
        <v>0</v>
      </c>
      <c r="JX50" s="48">
        <v>0</v>
      </c>
      <c r="JY50" s="48">
        <v>0</v>
      </c>
      <c r="JZ50" s="48">
        <v>35</v>
      </c>
      <c r="KA50" s="48">
        <v>158</v>
      </c>
      <c r="KB50" s="48">
        <v>0</v>
      </c>
      <c r="KC50" s="48">
        <v>0</v>
      </c>
      <c r="KD50" s="48">
        <v>0</v>
      </c>
      <c r="KE50" s="48">
        <v>0</v>
      </c>
      <c r="KF50" s="48">
        <v>0</v>
      </c>
      <c r="KG50" s="48">
        <v>0</v>
      </c>
    </row>
    <row r="51" spans="1:293" ht="13.5" customHeight="1">
      <c r="A51" s="45" t="s">
        <v>126</v>
      </c>
      <c r="B51" s="46" t="s">
        <v>245</v>
      </c>
      <c r="C51" s="47" t="s">
        <v>246</v>
      </c>
      <c r="D51" s="48"/>
      <c r="E51" s="48">
        <v>0</v>
      </c>
      <c r="F51" s="48">
        <v>0</v>
      </c>
      <c r="G51" s="48">
        <v>0</v>
      </c>
      <c r="H51" s="48">
        <v>0</v>
      </c>
      <c r="I51" s="48">
        <v>0</v>
      </c>
      <c r="J51" s="48">
        <v>0</v>
      </c>
      <c r="K51" s="48">
        <v>0</v>
      </c>
      <c r="L51" s="48">
        <v>8</v>
      </c>
      <c r="M51" s="48">
        <v>17</v>
      </c>
      <c r="N51" s="48">
        <v>0</v>
      </c>
      <c r="O51" s="48">
        <v>0</v>
      </c>
      <c r="P51" s="48">
        <v>0</v>
      </c>
      <c r="Q51" s="48">
        <v>0</v>
      </c>
      <c r="R51" s="48">
        <v>0</v>
      </c>
      <c r="S51" s="48">
        <v>0</v>
      </c>
      <c r="T51" s="48">
        <v>13</v>
      </c>
      <c r="U51" s="48">
        <v>50</v>
      </c>
      <c r="V51" s="48">
        <v>0</v>
      </c>
      <c r="W51" s="48">
        <v>0</v>
      </c>
      <c r="X51" s="48">
        <v>0</v>
      </c>
      <c r="Y51" s="48">
        <v>0</v>
      </c>
      <c r="Z51" s="48">
        <v>0</v>
      </c>
      <c r="AA51" s="48">
        <v>0</v>
      </c>
      <c r="AB51" s="48">
        <f>AC51+AV51</f>
        <v>0</v>
      </c>
      <c r="AC51" s="48">
        <f>AD51+AJ51+AP51</f>
        <v>0</v>
      </c>
      <c r="AD51" s="48">
        <f>SUM(AE51:AI51)</f>
        <v>0</v>
      </c>
      <c r="AE51" s="48">
        <v>0</v>
      </c>
      <c r="AF51" s="48">
        <v>0</v>
      </c>
      <c r="AG51" s="48">
        <v>0</v>
      </c>
      <c r="AH51" s="48">
        <v>0</v>
      </c>
      <c r="AI51" s="48">
        <v>0</v>
      </c>
      <c r="AJ51" s="48">
        <f>SUM(AK51:AO51)</f>
        <v>0</v>
      </c>
      <c r="AK51" s="48">
        <v>0</v>
      </c>
      <c r="AL51" s="48">
        <v>0</v>
      </c>
      <c r="AM51" s="48">
        <v>0</v>
      </c>
      <c r="AN51" s="48">
        <v>0</v>
      </c>
      <c r="AO51" s="48">
        <v>0</v>
      </c>
      <c r="AP51" s="48">
        <f>SUM(AQ51:AU51)</f>
        <v>0</v>
      </c>
      <c r="AQ51" s="48">
        <v>0</v>
      </c>
      <c r="AR51" s="48">
        <v>0</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0</v>
      </c>
      <c r="EE51" s="48">
        <v>0</v>
      </c>
      <c r="EF51" s="48">
        <v>0</v>
      </c>
      <c r="EG51" s="48">
        <v>0</v>
      </c>
      <c r="EH51" s="48">
        <v>0</v>
      </c>
      <c r="EI51" s="48">
        <v>0</v>
      </c>
      <c r="EJ51" s="73" t="s">
        <v>138</v>
      </c>
      <c r="EK51" s="73" t="s">
        <v>138</v>
      </c>
      <c r="EL51" s="48">
        <v>0</v>
      </c>
      <c r="EM51" s="73" t="s">
        <v>138</v>
      </c>
      <c r="EN51" s="73" t="s">
        <v>138</v>
      </c>
      <c r="EO51" s="48">
        <v>0</v>
      </c>
      <c r="EP51" s="73" t="s">
        <v>138</v>
      </c>
      <c r="EQ51" s="73" t="s">
        <v>138</v>
      </c>
      <c r="ER51" s="48">
        <v>0</v>
      </c>
      <c r="ES51" s="73" t="s">
        <v>138</v>
      </c>
      <c r="ET51" s="73" t="s">
        <v>138</v>
      </c>
      <c r="EU51" s="48">
        <v>0</v>
      </c>
      <c r="EV51" s="73" t="s">
        <v>138</v>
      </c>
      <c r="EW51" s="73" t="s">
        <v>138</v>
      </c>
      <c r="EX51" s="48">
        <v>0</v>
      </c>
      <c r="EY51" s="48">
        <v>0</v>
      </c>
      <c r="EZ51" s="48">
        <v>0</v>
      </c>
      <c r="FA51" s="48">
        <v>0</v>
      </c>
      <c r="FB51" s="48">
        <v>0</v>
      </c>
      <c r="FC51" s="48">
        <v>0</v>
      </c>
      <c r="FD51" s="48" t="s">
        <v>138</v>
      </c>
      <c r="FE51" s="48">
        <v>0</v>
      </c>
      <c r="FF51" s="48">
        <v>0</v>
      </c>
      <c r="FG51" s="48">
        <v>0</v>
      </c>
      <c r="FH51" s="48" t="s">
        <v>138</v>
      </c>
      <c r="FI51" s="48">
        <v>0</v>
      </c>
      <c r="FJ51" s="48">
        <v>0</v>
      </c>
      <c r="FK51" s="48">
        <v>0</v>
      </c>
      <c r="FL51" s="48" t="s">
        <v>138</v>
      </c>
      <c r="FM51" s="48">
        <v>0</v>
      </c>
      <c r="FN51" s="48">
        <v>0</v>
      </c>
      <c r="FO51" s="48">
        <v>0</v>
      </c>
      <c r="FP51" s="48" t="s">
        <v>138</v>
      </c>
      <c r="FQ51" s="48">
        <v>0</v>
      </c>
      <c r="FR51" s="48">
        <v>0</v>
      </c>
      <c r="FS51" s="48">
        <v>0</v>
      </c>
      <c r="FT51" s="48" t="s">
        <v>138</v>
      </c>
      <c r="FU51" s="48">
        <v>0</v>
      </c>
      <c r="FV51" s="48">
        <v>0</v>
      </c>
      <c r="FW51" s="48">
        <v>0</v>
      </c>
      <c r="FX51" s="48" t="s">
        <v>138</v>
      </c>
      <c r="FY51" s="48">
        <v>0</v>
      </c>
      <c r="FZ51" s="48">
        <v>0</v>
      </c>
      <c r="GA51" s="48">
        <v>0</v>
      </c>
      <c r="GB51" s="48" t="s">
        <v>138</v>
      </c>
      <c r="GC51" s="48">
        <v>0</v>
      </c>
      <c r="GD51" s="48">
        <v>0</v>
      </c>
      <c r="GE51" s="48">
        <v>0</v>
      </c>
      <c r="GF51" s="48" t="s">
        <v>138</v>
      </c>
      <c r="GG51" s="48">
        <v>0</v>
      </c>
      <c r="GH51" s="48">
        <v>0</v>
      </c>
      <c r="GI51" s="48">
        <v>0</v>
      </c>
      <c r="GJ51" s="48" t="s">
        <v>138</v>
      </c>
      <c r="GK51" s="48">
        <v>0</v>
      </c>
      <c r="GL51" s="48">
        <v>0</v>
      </c>
      <c r="GM51" s="48">
        <v>0</v>
      </c>
      <c r="GN51" s="48" t="s">
        <v>138</v>
      </c>
      <c r="GO51" s="48">
        <v>0</v>
      </c>
      <c r="GP51" s="48">
        <v>0</v>
      </c>
      <c r="GQ51" s="48">
        <v>0</v>
      </c>
      <c r="GR51" s="48">
        <v>0</v>
      </c>
      <c r="GS51" s="48">
        <v>0</v>
      </c>
      <c r="GT51" s="48">
        <v>0</v>
      </c>
      <c r="GU51" s="48">
        <v>0</v>
      </c>
      <c r="GV51" s="48">
        <v>0</v>
      </c>
      <c r="GW51" s="48">
        <v>0</v>
      </c>
      <c r="GX51" s="48">
        <v>0</v>
      </c>
      <c r="GY51" s="48">
        <v>0</v>
      </c>
      <c r="GZ51" s="48">
        <v>0</v>
      </c>
      <c r="HA51" s="48">
        <v>0</v>
      </c>
      <c r="HB51" s="73" t="s">
        <v>138</v>
      </c>
      <c r="HC51" s="73" t="s">
        <v>138</v>
      </c>
      <c r="HD51" s="48">
        <v>0</v>
      </c>
      <c r="HE51" s="73" t="s">
        <v>138</v>
      </c>
      <c r="HF51" s="73" t="s">
        <v>138</v>
      </c>
      <c r="HG51" s="48">
        <v>0</v>
      </c>
      <c r="HH51" s="73" t="s">
        <v>138</v>
      </c>
      <c r="HI51" s="73" t="s">
        <v>138</v>
      </c>
      <c r="HJ51" s="48">
        <v>0</v>
      </c>
      <c r="HK51" s="73" t="s">
        <v>138</v>
      </c>
      <c r="HL51" s="73" t="s">
        <v>138</v>
      </c>
      <c r="HM51" s="48">
        <v>0</v>
      </c>
      <c r="HN51" s="73" t="s">
        <v>138</v>
      </c>
      <c r="HO51" s="73" t="s">
        <v>138</v>
      </c>
      <c r="HP51" s="48">
        <v>0</v>
      </c>
      <c r="HQ51" s="48">
        <v>0</v>
      </c>
      <c r="HR51" s="48">
        <v>0</v>
      </c>
      <c r="HS51" s="48">
        <v>0</v>
      </c>
      <c r="HT51" s="48">
        <v>0</v>
      </c>
      <c r="HU51" s="48">
        <v>0</v>
      </c>
      <c r="HV51" s="48" t="s">
        <v>138</v>
      </c>
      <c r="HW51" s="48">
        <v>0</v>
      </c>
      <c r="HX51" s="48">
        <v>0</v>
      </c>
      <c r="HY51" s="48">
        <v>0</v>
      </c>
      <c r="HZ51" s="48" t="s">
        <v>138</v>
      </c>
      <c r="IA51" s="48">
        <v>0</v>
      </c>
      <c r="IB51" s="48">
        <v>0</v>
      </c>
      <c r="IC51" s="48">
        <v>0</v>
      </c>
      <c r="ID51" s="48" t="s">
        <v>138</v>
      </c>
      <c r="IE51" s="48">
        <v>0</v>
      </c>
      <c r="IF51" s="48">
        <v>0</v>
      </c>
      <c r="IG51" s="48">
        <v>0</v>
      </c>
      <c r="IH51" s="48" t="s">
        <v>138</v>
      </c>
      <c r="II51" s="48">
        <v>0</v>
      </c>
      <c r="IJ51" s="48">
        <v>0</v>
      </c>
      <c r="IK51" s="48">
        <v>0</v>
      </c>
      <c r="IL51" s="48" t="s">
        <v>138</v>
      </c>
      <c r="IM51" s="48">
        <v>0</v>
      </c>
      <c r="IN51" s="48">
        <v>0</v>
      </c>
      <c r="IO51" s="48">
        <v>0</v>
      </c>
      <c r="IP51" s="48" t="s">
        <v>138</v>
      </c>
      <c r="IQ51" s="48">
        <v>0</v>
      </c>
      <c r="IR51" s="48">
        <v>0</v>
      </c>
      <c r="IS51" s="48">
        <v>0</v>
      </c>
      <c r="IT51" s="48" t="s">
        <v>138</v>
      </c>
      <c r="IU51" s="48">
        <v>0</v>
      </c>
      <c r="IV51" s="48">
        <v>0</v>
      </c>
      <c r="IW51" s="48">
        <v>0</v>
      </c>
      <c r="IX51" s="48" t="s">
        <v>138</v>
      </c>
      <c r="IY51" s="48">
        <v>0</v>
      </c>
      <c r="IZ51" s="48">
        <v>0</v>
      </c>
      <c r="JA51" s="48">
        <v>0</v>
      </c>
      <c r="JB51" s="48" t="s">
        <v>138</v>
      </c>
      <c r="JC51" s="48">
        <v>0</v>
      </c>
      <c r="JD51" s="48">
        <v>0</v>
      </c>
      <c r="JE51" s="48">
        <v>0</v>
      </c>
      <c r="JF51" s="48" t="s">
        <v>138</v>
      </c>
      <c r="JG51" s="48">
        <v>0</v>
      </c>
      <c r="JH51" s="48">
        <v>0</v>
      </c>
      <c r="JI51" s="48">
        <v>0</v>
      </c>
      <c r="JJ51" s="48">
        <v>0</v>
      </c>
      <c r="JK51" s="48">
        <v>0</v>
      </c>
      <c r="JL51" s="48">
        <v>0</v>
      </c>
      <c r="JM51" s="48">
        <v>0</v>
      </c>
      <c r="JN51" s="48">
        <v>0</v>
      </c>
      <c r="JO51" s="48">
        <v>0</v>
      </c>
      <c r="JP51" s="48">
        <v>0</v>
      </c>
      <c r="JQ51" s="48">
        <v>0</v>
      </c>
      <c r="JR51" s="48">
        <v>0</v>
      </c>
      <c r="JS51" s="48">
        <v>0</v>
      </c>
      <c r="JT51" s="48">
        <v>0</v>
      </c>
      <c r="JU51" s="48">
        <v>0</v>
      </c>
      <c r="JV51" s="48">
        <v>0</v>
      </c>
      <c r="JW51" s="48">
        <v>0</v>
      </c>
      <c r="JX51" s="48">
        <v>0</v>
      </c>
      <c r="JY51" s="48">
        <v>0</v>
      </c>
      <c r="JZ51" s="48">
        <v>9</v>
      </c>
      <c r="KA51" s="48">
        <v>36</v>
      </c>
      <c r="KB51" s="48">
        <v>0</v>
      </c>
      <c r="KC51" s="48">
        <v>0</v>
      </c>
      <c r="KD51" s="48">
        <v>0</v>
      </c>
      <c r="KE51" s="48">
        <v>0</v>
      </c>
      <c r="KF51" s="48">
        <v>0</v>
      </c>
      <c r="KG51" s="48">
        <v>0</v>
      </c>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51">
    <sortCondition ref="A8:A51"/>
    <sortCondition ref="B8:B51"/>
    <sortCondition ref="C8:C51"/>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50" man="1"/>
    <brk id="277" min="1"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茨城県</v>
      </c>
      <c r="B7" s="51" t="str">
        <f>組合状況!B7</f>
        <v>08000</v>
      </c>
      <c r="C7" s="50" t="s">
        <v>52</v>
      </c>
      <c r="D7" s="52">
        <f t="shared" ref="D7:FP7" si="0">SUM(D$8:D$57)</f>
        <v>5</v>
      </c>
      <c r="E7" s="52">
        <f t="shared" si="0"/>
        <v>12</v>
      </c>
      <c r="F7" s="52">
        <f t="shared" si="0"/>
        <v>1</v>
      </c>
      <c r="G7" s="52">
        <f t="shared" si="0"/>
        <v>4</v>
      </c>
      <c r="H7" s="52">
        <f t="shared" si="0"/>
        <v>12</v>
      </c>
      <c r="I7" s="52">
        <f t="shared" si="0"/>
        <v>50</v>
      </c>
      <c r="J7" s="52">
        <f t="shared" si="0"/>
        <v>0</v>
      </c>
      <c r="K7" s="52">
        <f t="shared" si="0"/>
        <v>0</v>
      </c>
      <c r="L7" s="52">
        <f t="shared" si="0"/>
        <v>23</v>
      </c>
      <c r="M7" s="52">
        <f t="shared" si="0"/>
        <v>54</v>
      </c>
      <c r="N7" s="52">
        <f t="shared" si="0"/>
        <v>2</v>
      </c>
      <c r="O7" s="52">
        <f t="shared" si="0"/>
        <v>19</v>
      </c>
      <c r="P7" s="52">
        <f t="shared" si="0"/>
        <v>115</v>
      </c>
      <c r="Q7" s="52">
        <f t="shared" si="0"/>
        <v>1307</v>
      </c>
      <c r="R7" s="52">
        <f t="shared" si="0"/>
        <v>0</v>
      </c>
      <c r="S7" s="52">
        <f t="shared" si="0"/>
        <v>0</v>
      </c>
      <c r="T7" s="52">
        <f t="shared" si="0"/>
        <v>260</v>
      </c>
      <c r="U7" s="52">
        <f t="shared" si="0"/>
        <v>785</v>
      </c>
      <c r="V7" s="52">
        <f t="shared" si="0"/>
        <v>0</v>
      </c>
      <c r="W7" s="52">
        <f t="shared" si="0"/>
        <v>0</v>
      </c>
      <c r="X7" s="52">
        <f t="shared" si="0"/>
        <v>0</v>
      </c>
      <c r="Y7" s="52">
        <f t="shared" si="0"/>
        <v>0</v>
      </c>
      <c r="Z7" s="52">
        <f t="shared" si="0"/>
        <v>0</v>
      </c>
      <c r="AA7" s="52">
        <f t="shared" si="0"/>
        <v>0</v>
      </c>
      <c r="AB7" s="52">
        <f>AC7+AV7</f>
        <v>18</v>
      </c>
      <c r="AC7" s="52">
        <f>AD7+AJ7+AP7</f>
        <v>5</v>
      </c>
      <c r="AD7" s="52">
        <f>SUM(AE7:AI7)</f>
        <v>1</v>
      </c>
      <c r="AE7" s="52">
        <f>SUM(AE$8:AE$57)</f>
        <v>0</v>
      </c>
      <c r="AF7" s="52">
        <f>SUM(AF$8:AF$57)</f>
        <v>1</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4</v>
      </c>
      <c r="AQ7" s="52">
        <f>SUM(AQ$8:AQ$57)</f>
        <v>1</v>
      </c>
      <c r="AR7" s="52">
        <f>SUM(AR$8:AR$57)</f>
        <v>2</v>
      </c>
      <c r="AS7" s="52">
        <f>SUM(AS$8:AS$57)</f>
        <v>1</v>
      </c>
      <c r="AT7" s="52">
        <f>SUM(AT$8:AT$57)</f>
        <v>0</v>
      </c>
      <c r="AU7" s="52">
        <f>SUM(AU$8:AU$57)</f>
        <v>0</v>
      </c>
      <c r="AV7" s="52">
        <f>AW7+BC7+BI7+BO7+BU7</f>
        <v>13</v>
      </c>
      <c r="AW7" s="52">
        <f>SUM(AX7:BB7)</f>
        <v>0</v>
      </c>
      <c r="AX7" s="52">
        <f>SUM(AX$8:AX$57)</f>
        <v>0</v>
      </c>
      <c r="AY7" s="52">
        <f>SUM(AY$8:AY$57)</f>
        <v>0</v>
      </c>
      <c r="AZ7" s="52">
        <f>SUM(AZ$8:AZ$57)</f>
        <v>0</v>
      </c>
      <c r="BA7" s="52">
        <f>SUM(BA$8:BA$57)</f>
        <v>0</v>
      </c>
      <c r="BB7" s="52">
        <f>SUM(BB$8:BB$57)</f>
        <v>0</v>
      </c>
      <c r="BC7" s="52">
        <f>SUM(BD7:BH7)</f>
        <v>9</v>
      </c>
      <c r="BD7" s="52">
        <f>SUM(BD$8:BD$57)</f>
        <v>0</v>
      </c>
      <c r="BE7" s="52">
        <f>SUM(BE$8:BE$57)</f>
        <v>1</v>
      </c>
      <c r="BF7" s="52">
        <f>SUM(BF$8:BF$57)</f>
        <v>8</v>
      </c>
      <c r="BG7" s="52">
        <f>SUM(BG$8:BG$57)</f>
        <v>0</v>
      </c>
      <c r="BH7" s="52">
        <f>SUM(BH$8:BH$57)</f>
        <v>0</v>
      </c>
      <c r="BI7" s="52">
        <f>SUM(BJ7:BN7)</f>
        <v>0</v>
      </c>
      <c r="BJ7" s="52">
        <f>SUM(BJ$8:BJ$57)</f>
        <v>0</v>
      </c>
      <c r="BK7" s="52">
        <f>SUM(BK$8:BK$57)</f>
        <v>0</v>
      </c>
      <c r="BL7" s="52">
        <f>SUM(BL$8:BL$57)</f>
        <v>0</v>
      </c>
      <c r="BM7" s="52">
        <f>SUM(BM$8:BM$57)</f>
        <v>0</v>
      </c>
      <c r="BN7" s="52">
        <f>SUM(BN$8:BN$57)</f>
        <v>0</v>
      </c>
      <c r="BO7" s="52">
        <f>SUM(BP7:BT7)</f>
        <v>2</v>
      </c>
      <c r="BP7" s="52">
        <f>SUM(BP$8:BP$57)</f>
        <v>0</v>
      </c>
      <c r="BQ7" s="52">
        <f>SUM(BQ$8:BQ$57)</f>
        <v>0</v>
      </c>
      <c r="BR7" s="52">
        <f>SUM(BR$8:BR$57)</f>
        <v>1</v>
      </c>
      <c r="BS7" s="52">
        <f>SUM(BS$8:BS$57)</f>
        <v>0</v>
      </c>
      <c r="BT7" s="52">
        <f>SUM(BT$8:BT$57)</f>
        <v>1</v>
      </c>
      <c r="BU7" s="52">
        <f>SUM(BV7:BZ7)</f>
        <v>2</v>
      </c>
      <c r="BV7" s="52">
        <f t="shared" ref="BV7:CJ7" si="1">SUM(BV$8:BV$57)</f>
        <v>0</v>
      </c>
      <c r="BW7" s="52">
        <f t="shared" si="1"/>
        <v>0</v>
      </c>
      <c r="BX7" s="52">
        <f t="shared" si="1"/>
        <v>2</v>
      </c>
      <c r="BY7" s="52">
        <f t="shared" si="1"/>
        <v>0</v>
      </c>
      <c r="BZ7" s="52">
        <f t="shared" si="1"/>
        <v>0</v>
      </c>
      <c r="CA7" s="52">
        <f t="shared" si="1"/>
        <v>1</v>
      </c>
      <c r="CB7" s="52">
        <f t="shared" si="1"/>
        <v>3</v>
      </c>
      <c r="CC7" s="52">
        <f t="shared" si="1"/>
        <v>6</v>
      </c>
      <c r="CD7" s="52">
        <f t="shared" si="1"/>
        <v>0</v>
      </c>
      <c r="CE7" s="52">
        <f t="shared" si="1"/>
        <v>2</v>
      </c>
      <c r="CF7" s="52">
        <f t="shared" si="1"/>
        <v>10</v>
      </c>
      <c r="CG7" s="52">
        <f t="shared" si="1"/>
        <v>0</v>
      </c>
      <c r="CH7" s="52">
        <f t="shared" si="1"/>
        <v>0</v>
      </c>
      <c r="CI7" s="52">
        <f t="shared" si="1"/>
        <v>0</v>
      </c>
      <c r="CJ7" s="52">
        <f t="shared" si="1"/>
        <v>10</v>
      </c>
      <c r="CK7" s="75" t="s">
        <v>125</v>
      </c>
      <c r="CL7" s="75" t="s">
        <v>125</v>
      </c>
      <c r="CM7" s="52">
        <f>SUM(CM$8:CM$57)</f>
        <v>0</v>
      </c>
      <c r="CN7" s="75" t="s">
        <v>125</v>
      </c>
      <c r="CO7" s="75" t="s">
        <v>125</v>
      </c>
      <c r="CP7" s="52">
        <f>SUM(CP$8:CP$57)</f>
        <v>2</v>
      </c>
      <c r="CQ7" s="75" t="s">
        <v>125</v>
      </c>
      <c r="CR7" s="75" t="s">
        <v>125</v>
      </c>
      <c r="CS7" s="52">
        <f>SUM(CS$8:CS$57)</f>
        <v>1</v>
      </c>
      <c r="CT7" s="75" t="s">
        <v>125</v>
      </c>
      <c r="CU7" s="75" t="s">
        <v>125</v>
      </c>
      <c r="CV7" s="52">
        <f>SUM(CV$8:CV$57)</f>
        <v>0</v>
      </c>
      <c r="CW7" s="75" t="s">
        <v>125</v>
      </c>
      <c r="CX7" s="75" t="s">
        <v>125</v>
      </c>
      <c r="CY7" s="52">
        <f t="shared" ref="CY7:DD7" si="2">SUM(CY$8:CY$57)</f>
        <v>0</v>
      </c>
      <c r="CZ7" s="52">
        <f t="shared" si="2"/>
        <v>1</v>
      </c>
      <c r="DA7" s="52">
        <f t="shared" si="2"/>
        <v>0</v>
      </c>
      <c r="DB7" s="52">
        <f t="shared" si="2"/>
        <v>0</v>
      </c>
      <c r="DC7" s="52">
        <f t="shared" si="2"/>
        <v>0</v>
      </c>
      <c r="DD7" s="52">
        <f t="shared" si="2"/>
        <v>0</v>
      </c>
      <c r="DE7" s="52" t="s">
        <v>113</v>
      </c>
      <c r="DF7" s="52">
        <f>SUM(DF$8:DF$57)</f>
        <v>0</v>
      </c>
      <c r="DG7" s="52">
        <f>SUM(DG$8:DG$57)</f>
        <v>7</v>
      </c>
      <c r="DH7" s="52">
        <f>SUM(DH$8:DH$57)</f>
        <v>33</v>
      </c>
      <c r="DI7" s="52" t="s">
        <v>113</v>
      </c>
      <c r="DJ7" s="52">
        <f>SUM(DJ$8:DJ$57)</f>
        <v>1</v>
      </c>
      <c r="DK7" s="52">
        <f>SUM(DK$8:DK$57)</f>
        <v>3</v>
      </c>
      <c r="DL7" s="52">
        <f>SUM(DL$8:DL$57)</f>
        <v>36</v>
      </c>
      <c r="DM7" s="52" t="s">
        <v>113</v>
      </c>
      <c r="DN7" s="52">
        <f>SUM(DN$8:DN$57)</f>
        <v>0</v>
      </c>
      <c r="DO7" s="52">
        <f>SUM(DO$8:DO$57)</f>
        <v>1</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1</v>
      </c>
      <c r="ET7" s="52">
        <f t="shared" si="0"/>
        <v>2</v>
      </c>
      <c r="EU7" s="52">
        <f t="shared" si="0"/>
        <v>0</v>
      </c>
      <c r="EV7" s="52">
        <f t="shared" si="0"/>
        <v>0</v>
      </c>
      <c r="EW7" s="52">
        <f t="shared" si="0"/>
        <v>1</v>
      </c>
      <c r="EX7" s="52">
        <f t="shared" si="0"/>
        <v>4</v>
      </c>
      <c r="EY7" s="52">
        <f t="shared" si="0"/>
        <v>0</v>
      </c>
      <c r="EZ7" s="52">
        <f t="shared" si="0"/>
        <v>0</v>
      </c>
      <c r="FA7" s="52">
        <f t="shared" si="0"/>
        <v>0</v>
      </c>
      <c r="FB7" s="52">
        <f t="shared" si="0"/>
        <v>0</v>
      </c>
      <c r="FC7" s="52">
        <f t="shared" si="0"/>
        <v>0</v>
      </c>
      <c r="FD7" s="52">
        <f t="shared" si="0"/>
        <v>0</v>
      </c>
      <c r="FE7" s="52">
        <f t="shared" si="0"/>
        <v>1</v>
      </c>
      <c r="FF7" s="52">
        <f t="shared" si="0"/>
        <v>10</v>
      </c>
      <c r="FG7" s="52">
        <f t="shared" si="0"/>
        <v>0</v>
      </c>
      <c r="FH7" s="52">
        <f t="shared" si="0"/>
        <v>0</v>
      </c>
      <c r="FI7" s="52">
        <f t="shared" si="0"/>
        <v>53</v>
      </c>
      <c r="FJ7" s="52">
        <f t="shared" si="0"/>
        <v>152</v>
      </c>
      <c r="FK7" s="52">
        <f t="shared" si="0"/>
        <v>0</v>
      </c>
      <c r="FL7" s="52">
        <f t="shared" si="0"/>
        <v>0</v>
      </c>
      <c r="FM7" s="52">
        <f t="shared" si="0"/>
        <v>0</v>
      </c>
      <c r="FN7" s="52">
        <f t="shared" si="0"/>
        <v>0</v>
      </c>
      <c r="FO7" s="52">
        <f t="shared" si="0"/>
        <v>0</v>
      </c>
      <c r="FP7" s="52">
        <f t="shared" si="0"/>
        <v>0</v>
      </c>
    </row>
    <row r="8" spans="1:172" ht="13.5" customHeight="1">
      <c r="A8" s="45" t="s">
        <v>126</v>
      </c>
      <c r="B8" s="46" t="s">
        <v>247</v>
      </c>
      <c r="C8" s="47" t="s">
        <v>248</v>
      </c>
      <c r="D8" s="48">
        <v>4</v>
      </c>
      <c r="E8" s="48">
        <v>10</v>
      </c>
      <c r="F8" s="48">
        <v>0</v>
      </c>
      <c r="G8" s="48">
        <v>0</v>
      </c>
      <c r="H8" s="48">
        <v>1</v>
      </c>
      <c r="I8" s="48">
        <v>4</v>
      </c>
      <c r="J8" s="48">
        <v>0</v>
      </c>
      <c r="K8" s="48">
        <v>0</v>
      </c>
      <c r="L8" s="48">
        <v>9</v>
      </c>
      <c r="M8" s="48">
        <v>20</v>
      </c>
      <c r="N8" s="48">
        <v>0</v>
      </c>
      <c r="O8" s="48">
        <v>0</v>
      </c>
      <c r="P8" s="48">
        <v>1</v>
      </c>
      <c r="Q8" s="48">
        <v>24</v>
      </c>
      <c r="R8" s="48">
        <v>0</v>
      </c>
      <c r="S8" s="48">
        <v>0</v>
      </c>
      <c r="T8" s="48">
        <v>0</v>
      </c>
      <c r="U8" s="48">
        <v>0</v>
      </c>
      <c r="V8" s="48">
        <v>0</v>
      </c>
      <c r="W8" s="48">
        <v>0</v>
      </c>
      <c r="X8" s="48">
        <v>0</v>
      </c>
      <c r="Y8" s="48">
        <v>0</v>
      </c>
      <c r="Z8" s="48">
        <v>0</v>
      </c>
      <c r="AA8" s="48">
        <v>0</v>
      </c>
      <c r="AB8" s="48">
        <f>AC8+AV8</f>
        <v>5</v>
      </c>
      <c r="AC8" s="48">
        <f>AD8+AJ8+AP8</f>
        <v>4</v>
      </c>
      <c r="AD8" s="48">
        <f>SUM(AE8:AI8)</f>
        <v>1</v>
      </c>
      <c r="AE8" s="48">
        <v>0</v>
      </c>
      <c r="AF8" s="48">
        <v>1</v>
      </c>
      <c r="AG8" s="48">
        <v>0</v>
      </c>
      <c r="AH8" s="48">
        <v>0</v>
      </c>
      <c r="AI8" s="48">
        <v>0</v>
      </c>
      <c r="AJ8" s="48">
        <f>SUM(AK8:AO8)</f>
        <v>0</v>
      </c>
      <c r="AK8" s="48">
        <v>0</v>
      </c>
      <c r="AL8" s="48">
        <v>0</v>
      </c>
      <c r="AM8" s="48">
        <v>0</v>
      </c>
      <c r="AN8" s="48">
        <v>0</v>
      </c>
      <c r="AO8" s="48">
        <v>0</v>
      </c>
      <c r="AP8" s="48">
        <f>SUM(AQ8:AU8)</f>
        <v>3</v>
      </c>
      <c r="AQ8" s="48">
        <v>0</v>
      </c>
      <c r="AR8" s="48">
        <v>2</v>
      </c>
      <c r="AS8" s="48">
        <v>1</v>
      </c>
      <c r="AT8" s="48">
        <v>0</v>
      </c>
      <c r="AU8" s="48">
        <v>0</v>
      </c>
      <c r="AV8" s="48">
        <f>AW8+BC8+BI8+BO8+BU8</f>
        <v>1</v>
      </c>
      <c r="AW8" s="48">
        <f>SUM(AX8:BB8)</f>
        <v>0</v>
      </c>
      <c r="AX8" s="48">
        <v>0</v>
      </c>
      <c r="AY8" s="48">
        <v>0</v>
      </c>
      <c r="AZ8" s="48">
        <v>0</v>
      </c>
      <c r="BA8" s="48">
        <v>0</v>
      </c>
      <c r="BB8" s="48">
        <v>0</v>
      </c>
      <c r="BC8" s="48">
        <f>SUM(BD8:BH8)</f>
        <v>1</v>
      </c>
      <c r="BD8" s="48">
        <v>0</v>
      </c>
      <c r="BE8" s="48">
        <v>0</v>
      </c>
      <c r="BF8" s="48">
        <v>1</v>
      </c>
      <c r="BG8" s="48"/>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1</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250</v>
      </c>
      <c r="DF8" s="48">
        <v>0</v>
      </c>
      <c r="DG8" s="48">
        <v>1</v>
      </c>
      <c r="DH8" s="48">
        <v>0</v>
      </c>
      <c r="DI8" s="48" t="s">
        <v>124</v>
      </c>
      <c r="DJ8" s="48">
        <v>1</v>
      </c>
      <c r="DK8" s="48">
        <v>2</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1</v>
      </c>
      <c r="ET8" s="48">
        <v>2</v>
      </c>
      <c r="EU8" s="48">
        <v>0</v>
      </c>
      <c r="EV8" s="48">
        <v>0</v>
      </c>
      <c r="EW8" s="48">
        <v>1</v>
      </c>
      <c r="EX8" s="48">
        <v>4</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251</v>
      </c>
      <c r="C9" s="47" t="s">
        <v>252</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1</v>
      </c>
      <c r="FF9" s="48">
        <v>10</v>
      </c>
      <c r="FG9" s="48">
        <v>0</v>
      </c>
      <c r="FH9" s="48">
        <v>0</v>
      </c>
      <c r="FI9" s="48">
        <v>23</v>
      </c>
      <c r="FJ9" s="48">
        <v>74</v>
      </c>
      <c r="FK9" s="48">
        <v>0</v>
      </c>
      <c r="FL9" s="48">
        <v>0</v>
      </c>
      <c r="FM9" s="48">
        <v>0</v>
      </c>
      <c r="FN9" s="48">
        <v>0</v>
      </c>
      <c r="FO9" s="48">
        <v>0</v>
      </c>
      <c r="FP9" s="48">
        <v>0</v>
      </c>
    </row>
    <row r="10" spans="1:172" ht="13.5" customHeight="1">
      <c r="A10" s="45" t="s">
        <v>126</v>
      </c>
      <c r="B10" s="46" t="s">
        <v>253</v>
      </c>
      <c r="C10" s="47" t="s">
        <v>254</v>
      </c>
      <c r="D10" s="48">
        <v>0</v>
      </c>
      <c r="E10" s="48">
        <v>0</v>
      </c>
      <c r="F10" s="48">
        <v>0</v>
      </c>
      <c r="G10" s="48">
        <v>0</v>
      </c>
      <c r="H10" s="48">
        <v>1</v>
      </c>
      <c r="I10" s="48">
        <v>4</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1</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1</v>
      </c>
      <c r="AW10" s="48">
        <f>SUM(AX10:BB10)</f>
        <v>0</v>
      </c>
      <c r="AX10" s="48">
        <v>0</v>
      </c>
      <c r="AY10" s="48">
        <v>0</v>
      </c>
      <c r="AZ10" s="48">
        <v>0</v>
      </c>
      <c r="BA10" s="48">
        <v>0</v>
      </c>
      <c r="BB10" s="48">
        <v>0</v>
      </c>
      <c r="BC10" s="48">
        <f>SUM(BD10:BH10)</f>
        <v>1</v>
      </c>
      <c r="BD10" s="48">
        <v>0</v>
      </c>
      <c r="BE10" s="48">
        <v>0</v>
      </c>
      <c r="BF10" s="48">
        <v>1</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2</v>
      </c>
      <c r="CK10" s="73" t="s">
        <v>138</v>
      </c>
      <c r="CL10" s="73" t="s">
        <v>138</v>
      </c>
      <c r="CM10" s="48">
        <v>0</v>
      </c>
      <c r="CN10" s="73" t="s">
        <v>138</v>
      </c>
      <c r="CO10" s="73" t="s">
        <v>138</v>
      </c>
      <c r="CP10" s="48">
        <v>2</v>
      </c>
      <c r="CQ10" s="73" t="s">
        <v>138</v>
      </c>
      <c r="CR10" s="73" t="s">
        <v>138</v>
      </c>
      <c r="CS10" s="48">
        <v>1</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255</v>
      </c>
      <c r="C11" s="47" t="s">
        <v>256</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257</v>
      </c>
      <c r="C12" s="47" t="s">
        <v>258</v>
      </c>
      <c r="D12" s="48">
        <v>0</v>
      </c>
      <c r="E12" s="48">
        <v>0</v>
      </c>
      <c r="F12" s="48">
        <v>0</v>
      </c>
      <c r="G12" s="48">
        <v>0</v>
      </c>
      <c r="H12" s="48">
        <v>7</v>
      </c>
      <c r="I12" s="48">
        <v>31</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7</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7</v>
      </c>
      <c r="AW12" s="48">
        <f>SUM(AX12:BB12)</f>
        <v>0</v>
      </c>
      <c r="AX12" s="48">
        <v>0</v>
      </c>
      <c r="AY12" s="48">
        <v>0</v>
      </c>
      <c r="AZ12" s="48">
        <v>0</v>
      </c>
      <c r="BA12" s="48">
        <v>0</v>
      </c>
      <c r="BB12" s="48">
        <v>0</v>
      </c>
      <c r="BC12" s="48">
        <f>SUM(BD12:BH12)</f>
        <v>5</v>
      </c>
      <c r="BD12" s="48">
        <v>0</v>
      </c>
      <c r="BE12" s="48">
        <v>1</v>
      </c>
      <c r="BF12" s="48">
        <v>4</v>
      </c>
      <c r="BG12" s="48">
        <v>0</v>
      </c>
      <c r="BH12" s="48">
        <v>0</v>
      </c>
      <c r="BI12" s="48">
        <f>SUM(BJ12:BN12)</f>
        <v>0</v>
      </c>
      <c r="BJ12" s="48">
        <v>0</v>
      </c>
      <c r="BK12" s="48">
        <v>0</v>
      </c>
      <c r="BL12" s="48">
        <v>0</v>
      </c>
      <c r="BM12" s="48">
        <v>0</v>
      </c>
      <c r="BN12" s="48">
        <v>0</v>
      </c>
      <c r="BO12" s="48">
        <f>SUM(BP12:BT12)</f>
        <v>1</v>
      </c>
      <c r="BP12" s="48">
        <v>0</v>
      </c>
      <c r="BQ12" s="48">
        <v>0</v>
      </c>
      <c r="BR12" s="48">
        <v>0</v>
      </c>
      <c r="BS12" s="48">
        <v>0</v>
      </c>
      <c r="BT12" s="48">
        <v>1</v>
      </c>
      <c r="BU12" s="48">
        <f>SUM(BV12:BZ12)</f>
        <v>1</v>
      </c>
      <c r="BV12" s="48">
        <v>0</v>
      </c>
      <c r="BW12" s="48">
        <v>0</v>
      </c>
      <c r="BX12" s="48">
        <v>1</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259</v>
      </c>
      <c r="C13" s="47" t="s">
        <v>260</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261</v>
      </c>
      <c r="C14" s="47" t="s">
        <v>262</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263</v>
      </c>
      <c r="C15" s="47" t="s">
        <v>264</v>
      </c>
      <c r="D15" s="48">
        <v>0</v>
      </c>
      <c r="E15" s="48">
        <v>0</v>
      </c>
      <c r="F15" s="48">
        <v>0</v>
      </c>
      <c r="G15" s="48">
        <v>0</v>
      </c>
      <c r="H15" s="48">
        <v>3</v>
      </c>
      <c r="I15" s="48">
        <v>11</v>
      </c>
      <c r="J15" s="48">
        <v>0</v>
      </c>
      <c r="K15" s="48">
        <v>0</v>
      </c>
      <c r="L15" s="48">
        <v>0</v>
      </c>
      <c r="M15" s="48">
        <v>0</v>
      </c>
      <c r="N15" s="48">
        <v>0</v>
      </c>
      <c r="O15" s="48">
        <v>0</v>
      </c>
      <c r="P15" s="48">
        <v>0</v>
      </c>
      <c r="Q15" s="48">
        <v>0</v>
      </c>
      <c r="R15" s="48">
        <v>0</v>
      </c>
      <c r="S15" s="48">
        <v>0</v>
      </c>
      <c r="T15" s="48">
        <v>126</v>
      </c>
      <c r="U15" s="48">
        <v>459</v>
      </c>
      <c r="V15" s="48">
        <v>0</v>
      </c>
      <c r="W15" s="48">
        <v>0</v>
      </c>
      <c r="X15" s="48">
        <v>0</v>
      </c>
      <c r="Y15" s="48">
        <v>0</v>
      </c>
      <c r="Z15" s="48">
        <v>0</v>
      </c>
      <c r="AA15" s="48">
        <v>0</v>
      </c>
      <c r="AB15" s="48">
        <f>AC15+AV15</f>
        <v>3</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3</v>
      </c>
      <c r="AW15" s="48">
        <f>SUM(AX15:BB15)</f>
        <v>0</v>
      </c>
      <c r="AX15" s="48">
        <v>0</v>
      </c>
      <c r="AY15" s="48">
        <v>0</v>
      </c>
      <c r="AZ15" s="48">
        <v>0</v>
      </c>
      <c r="BA15" s="48">
        <v>0</v>
      </c>
      <c r="BB15" s="48">
        <v>0</v>
      </c>
      <c r="BC15" s="48">
        <f>SUM(BD15:BH15)</f>
        <v>1</v>
      </c>
      <c r="BD15" s="48">
        <v>0</v>
      </c>
      <c r="BE15" s="48">
        <v>0</v>
      </c>
      <c r="BF15" s="48">
        <v>1</v>
      </c>
      <c r="BG15" s="48">
        <v>0</v>
      </c>
      <c r="BH15" s="48">
        <v>0</v>
      </c>
      <c r="BI15" s="48">
        <f>SUM(BJ15:BN15)</f>
        <v>0</v>
      </c>
      <c r="BJ15" s="48">
        <v>0</v>
      </c>
      <c r="BK15" s="48">
        <v>0</v>
      </c>
      <c r="BL15" s="48">
        <v>0</v>
      </c>
      <c r="BM15" s="48">
        <v>0</v>
      </c>
      <c r="BN15" s="48">
        <v>0</v>
      </c>
      <c r="BO15" s="48">
        <f>SUM(BP15:BT15)</f>
        <v>1</v>
      </c>
      <c r="BP15" s="48">
        <v>0</v>
      </c>
      <c r="BQ15" s="48">
        <v>0</v>
      </c>
      <c r="BR15" s="48">
        <v>1</v>
      </c>
      <c r="BS15" s="48">
        <v>0</v>
      </c>
      <c r="BT15" s="48">
        <v>0</v>
      </c>
      <c r="BU15" s="48">
        <f>SUM(BV15:BZ15)</f>
        <v>1</v>
      </c>
      <c r="BV15" s="48">
        <v>0</v>
      </c>
      <c r="BW15" s="48">
        <v>0</v>
      </c>
      <c r="BX15" s="48">
        <v>1</v>
      </c>
      <c r="BY15" s="48">
        <v>0</v>
      </c>
      <c r="BZ15" s="48">
        <v>0</v>
      </c>
      <c r="CA15" s="48">
        <v>0</v>
      </c>
      <c r="CB15" s="48">
        <v>1</v>
      </c>
      <c r="CC15" s="48">
        <v>0</v>
      </c>
      <c r="CD15" s="48">
        <v>0</v>
      </c>
      <c r="CE15" s="48">
        <v>1</v>
      </c>
      <c r="CF15" s="48">
        <v>0</v>
      </c>
      <c r="CG15" s="48">
        <v>0</v>
      </c>
      <c r="CH15" s="48">
        <v>0</v>
      </c>
      <c r="CI15" s="48">
        <v>0</v>
      </c>
      <c r="CJ15" s="48">
        <v>0</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1</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10</v>
      </c>
      <c r="FJ15" s="48">
        <v>42</v>
      </c>
      <c r="FK15" s="48">
        <v>0</v>
      </c>
      <c r="FL15" s="48">
        <v>0</v>
      </c>
      <c r="FM15" s="48">
        <v>0</v>
      </c>
      <c r="FN15" s="48">
        <v>0</v>
      </c>
      <c r="FO15" s="48">
        <v>0</v>
      </c>
      <c r="FP15" s="48">
        <v>0</v>
      </c>
    </row>
    <row r="16" spans="1:172" ht="13.5" customHeight="1">
      <c r="A16" s="45" t="s">
        <v>126</v>
      </c>
      <c r="B16" s="46" t="s">
        <v>265</v>
      </c>
      <c r="C16" s="47" t="s">
        <v>266</v>
      </c>
      <c r="D16" s="48">
        <v>0</v>
      </c>
      <c r="E16" s="48">
        <v>0</v>
      </c>
      <c r="F16" s="48">
        <v>0</v>
      </c>
      <c r="G16" s="48">
        <v>0</v>
      </c>
      <c r="H16" s="48">
        <v>0</v>
      </c>
      <c r="I16" s="48">
        <v>0</v>
      </c>
      <c r="J16" s="48">
        <v>0</v>
      </c>
      <c r="K16" s="48">
        <v>0</v>
      </c>
      <c r="L16" s="48">
        <v>13</v>
      </c>
      <c r="M16" s="48">
        <v>32</v>
      </c>
      <c r="N16" s="48">
        <v>0</v>
      </c>
      <c r="O16" s="48">
        <v>0</v>
      </c>
      <c r="P16" s="48">
        <v>25</v>
      </c>
      <c r="Q16" s="48">
        <v>258</v>
      </c>
      <c r="R16" s="48">
        <v>0</v>
      </c>
      <c r="S16" s="48">
        <v>0</v>
      </c>
      <c r="T16" s="48">
        <v>68</v>
      </c>
      <c r="U16" s="48">
        <v>131</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138</v>
      </c>
      <c r="CL16" s="73" t="s">
        <v>138</v>
      </c>
      <c r="CM16" s="48">
        <v>0</v>
      </c>
      <c r="CN16" s="73" t="s">
        <v>138</v>
      </c>
      <c r="CO16" s="73" t="s">
        <v>138</v>
      </c>
      <c r="CP16" s="48">
        <v>0</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267</v>
      </c>
      <c r="C17" s="47" t="s">
        <v>268</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269</v>
      </c>
      <c r="C18" s="47" t="s">
        <v>270</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271</v>
      </c>
      <c r="C19" s="47" t="s">
        <v>272</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1</v>
      </c>
      <c r="CF19" s="48">
        <v>0</v>
      </c>
      <c r="CG19" s="48">
        <v>0</v>
      </c>
      <c r="CH19" s="48">
        <v>0</v>
      </c>
      <c r="CI19" s="48">
        <v>0</v>
      </c>
      <c r="CJ19" s="48">
        <v>7</v>
      </c>
      <c r="CK19" s="73" t="s">
        <v>138</v>
      </c>
      <c r="CL19" s="73" t="s">
        <v>138</v>
      </c>
      <c r="CM19" s="48">
        <v>0</v>
      </c>
      <c r="CN19" s="73" t="s">
        <v>138</v>
      </c>
      <c r="CO19" s="73" t="s">
        <v>138</v>
      </c>
      <c r="CP19" s="48">
        <v>0</v>
      </c>
      <c r="CQ19" s="73" t="s">
        <v>138</v>
      </c>
      <c r="CR19" s="73" t="s">
        <v>138</v>
      </c>
      <c r="CS19" s="48">
        <v>0</v>
      </c>
      <c r="CT19" s="73" t="s">
        <v>138</v>
      </c>
      <c r="CU19" s="73" t="s">
        <v>138</v>
      </c>
      <c r="CV19" s="48">
        <v>0</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274</v>
      </c>
      <c r="C20" s="47" t="s">
        <v>275</v>
      </c>
      <c r="D20" s="48">
        <v>0</v>
      </c>
      <c r="E20" s="48">
        <v>0</v>
      </c>
      <c r="F20" s="48">
        <v>1</v>
      </c>
      <c r="G20" s="48">
        <v>4</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1</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1</v>
      </c>
      <c r="AW20" s="48">
        <f>SUM(AX20:BB20)</f>
        <v>0</v>
      </c>
      <c r="AX20" s="48">
        <v>0</v>
      </c>
      <c r="AY20" s="48">
        <v>0</v>
      </c>
      <c r="AZ20" s="48">
        <v>0</v>
      </c>
      <c r="BA20" s="48">
        <v>0</v>
      </c>
      <c r="BB20" s="48">
        <v>0</v>
      </c>
      <c r="BC20" s="48">
        <f>SUM(BD20:BH20)</f>
        <v>1</v>
      </c>
      <c r="BD20" s="48">
        <v>0</v>
      </c>
      <c r="BE20" s="48">
        <v>0</v>
      </c>
      <c r="BF20" s="48">
        <v>1</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2</v>
      </c>
      <c r="CC20" s="48">
        <v>0</v>
      </c>
      <c r="CD20" s="48">
        <v>0</v>
      </c>
      <c r="CE20" s="48">
        <v>0</v>
      </c>
      <c r="CF20" s="48">
        <v>0</v>
      </c>
      <c r="CG20" s="48">
        <v>0</v>
      </c>
      <c r="CH20" s="48">
        <v>0</v>
      </c>
      <c r="CI20" s="48">
        <v>0</v>
      </c>
      <c r="CJ20" s="48">
        <v>0</v>
      </c>
      <c r="CK20" s="73" t="s">
        <v>138</v>
      </c>
      <c r="CL20" s="73" t="s">
        <v>138</v>
      </c>
      <c r="CM20" s="48">
        <v>0</v>
      </c>
      <c r="CN20" s="73" t="s">
        <v>138</v>
      </c>
      <c r="CO20" s="73" t="s">
        <v>138</v>
      </c>
      <c r="CP20" s="48">
        <v>0</v>
      </c>
      <c r="CQ20" s="73" t="s">
        <v>138</v>
      </c>
      <c r="CR20" s="73" t="s">
        <v>138</v>
      </c>
      <c r="CS20" s="48">
        <v>0</v>
      </c>
      <c r="CT20" s="73" t="s">
        <v>138</v>
      </c>
      <c r="CU20" s="73" t="s">
        <v>138</v>
      </c>
      <c r="CV20" s="48">
        <v>0</v>
      </c>
      <c r="CW20" s="73" t="s">
        <v>138</v>
      </c>
      <c r="CX20" s="73" t="s">
        <v>138</v>
      </c>
      <c r="CY20" s="48">
        <v>0</v>
      </c>
      <c r="CZ20" s="48">
        <v>0</v>
      </c>
      <c r="DA20" s="48">
        <v>0</v>
      </c>
      <c r="DB20" s="48">
        <v>0</v>
      </c>
      <c r="DC20" s="48">
        <v>0</v>
      </c>
      <c r="DD20" s="48">
        <v>0</v>
      </c>
      <c r="DE20" s="48" t="s">
        <v>250</v>
      </c>
      <c r="DF20" s="48">
        <v>0</v>
      </c>
      <c r="DG20" s="48">
        <v>6</v>
      </c>
      <c r="DH20" s="48">
        <v>0</v>
      </c>
      <c r="DI20" s="48" t="s">
        <v>276</v>
      </c>
      <c r="DJ20" s="48">
        <v>0</v>
      </c>
      <c r="DK20" s="48">
        <v>1</v>
      </c>
      <c r="DL20" s="48">
        <v>0</v>
      </c>
      <c r="DM20" s="48" t="s">
        <v>124</v>
      </c>
      <c r="DN20" s="48">
        <v>0</v>
      </c>
      <c r="DO20" s="48">
        <v>1</v>
      </c>
      <c r="DP20" s="48">
        <v>0</v>
      </c>
      <c r="DQ20" s="48" t="s">
        <v>138</v>
      </c>
      <c r="DR20" s="48">
        <v>0</v>
      </c>
      <c r="DS20" s="48">
        <v>0</v>
      </c>
      <c r="DT20" s="48">
        <v>0</v>
      </c>
      <c r="DU20" s="48" t="s">
        <v>138</v>
      </c>
      <c r="DV20" s="48">
        <v>0</v>
      </c>
      <c r="DW20" s="48">
        <v>0</v>
      </c>
      <c r="DX20" s="48">
        <v>0</v>
      </c>
      <c r="DY20" s="48" t="s">
        <v>138</v>
      </c>
      <c r="DZ20" s="48">
        <v>0</v>
      </c>
      <c r="EA20" s="48">
        <v>0</v>
      </c>
      <c r="EB20" s="48">
        <v>0</v>
      </c>
      <c r="EC20" s="48" t="s">
        <v>138</v>
      </c>
      <c r="ED20" s="48">
        <v>0</v>
      </c>
      <c r="EE20" s="48">
        <v>0</v>
      </c>
      <c r="EF20" s="48">
        <v>0</v>
      </c>
      <c r="EG20" s="48" t="s">
        <v>138</v>
      </c>
      <c r="EH20" s="48">
        <v>0</v>
      </c>
      <c r="EI20" s="48">
        <v>0</v>
      </c>
      <c r="EJ20" s="48">
        <v>0</v>
      </c>
      <c r="EK20" s="48" t="s">
        <v>138</v>
      </c>
      <c r="EL20" s="48">
        <v>0</v>
      </c>
      <c r="EM20" s="48">
        <v>0</v>
      </c>
      <c r="EN20" s="48">
        <v>0</v>
      </c>
      <c r="EO20" s="48" t="s">
        <v>138</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0</v>
      </c>
      <c r="FF20" s="48">
        <v>0</v>
      </c>
      <c r="FG20" s="48">
        <v>0</v>
      </c>
      <c r="FH20" s="48">
        <v>0</v>
      </c>
      <c r="FI20" s="48">
        <v>0</v>
      </c>
      <c r="FJ20" s="48">
        <v>0</v>
      </c>
      <c r="FK20" s="48">
        <v>0</v>
      </c>
      <c r="FL20" s="48">
        <v>0</v>
      </c>
      <c r="FM20" s="48">
        <v>0</v>
      </c>
      <c r="FN20" s="48">
        <v>0</v>
      </c>
      <c r="FO20" s="48">
        <v>0</v>
      </c>
      <c r="FP20" s="48">
        <v>0</v>
      </c>
    </row>
    <row r="21" spans="1:172" ht="13.5" customHeight="1">
      <c r="A21" s="45" t="s">
        <v>126</v>
      </c>
      <c r="B21" s="46" t="s">
        <v>277</v>
      </c>
      <c r="C21" s="47" t="s">
        <v>278</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73" t="s">
        <v>138</v>
      </c>
      <c r="CL21" s="73" t="s">
        <v>138</v>
      </c>
      <c r="CM21" s="48">
        <v>0</v>
      </c>
      <c r="CN21" s="73" t="s">
        <v>138</v>
      </c>
      <c r="CO21" s="73" t="s">
        <v>138</v>
      </c>
      <c r="CP21" s="48">
        <v>0</v>
      </c>
      <c r="CQ21" s="73" t="s">
        <v>138</v>
      </c>
      <c r="CR21" s="73" t="s">
        <v>138</v>
      </c>
      <c r="CS21" s="48">
        <v>0</v>
      </c>
      <c r="CT21" s="73" t="s">
        <v>138</v>
      </c>
      <c r="CU21" s="73" t="s">
        <v>138</v>
      </c>
      <c r="CV21" s="48">
        <v>0</v>
      </c>
      <c r="CW21" s="73" t="s">
        <v>138</v>
      </c>
      <c r="CX21" s="73" t="s">
        <v>138</v>
      </c>
      <c r="CY21" s="48">
        <v>0</v>
      </c>
      <c r="CZ21" s="48">
        <v>0</v>
      </c>
      <c r="DA21" s="48">
        <v>0</v>
      </c>
      <c r="DB21" s="48">
        <v>0</v>
      </c>
      <c r="DC21" s="48">
        <v>0</v>
      </c>
      <c r="DD21" s="48">
        <v>0</v>
      </c>
      <c r="DE21" s="48" t="s">
        <v>138</v>
      </c>
      <c r="DF21" s="48">
        <v>0</v>
      </c>
      <c r="DG21" s="48">
        <v>0</v>
      </c>
      <c r="DH21" s="48">
        <v>0</v>
      </c>
      <c r="DI21" s="48" t="s">
        <v>138</v>
      </c>
      <c r="DJ21" s="48">
        <v>0</v>
      </c>
      <c r="DK21" s="48">
        <v>0</v>
      </c>
      <c r="DL21" s="48">
        <v>0</v>
      </c>
      <c r="DM21" s="48" t="s">
        <v>138</v>
      </c>
      <c r="DN21" s="48">
        <v>0</v>
      </c>
      <c r="DO21" s="48">
        <v>0</v>
      </c>
      <c r="DP21" s="48">
        <v>0</v>
      </c>
      <c r="DQ21" s="48" t="s">
        <v>138</v>
      </c>
      <c r="DR21" s="48">
        <v>0</v>
      </c>
      <c r="DS21" s="48">
        <v>0</v>
      </c>
      <c r="DT21" s="48">
        <v>0</v>
      </c>
      <c r="DU21" s="48" t="s">
        <v>138</v>
      </c>
      <c r="DV21" s="48">
        <v>0</v>
      </c>
      <c r="DW21" s="48">
        <v>0</v>
      </c>
      <c r="DX21" s="48">
        <v>0</v>
      </c>
      <c r="DY21" s="48" t="s">
        <v>138</v>
      </c>
      <c r="DZ21" s="48">
        <v>0</v>
      </c>
      <c r="EA21" s="48">
        <v>0</v>
      </c>
      <c r="EB21" s="48">
        <v>0</v>
      </c>
      <c r="EC21" s="48" t="s">
        <v>138</v>
      </c>
      <c r="ED21" s="48">
        <v>0</v>
      </c>
      <c r="EE21" s="48">
        <v>0</v>
      </c>
      <c r="EF21" s="48">
        <v>0</v>
      </c>
      <c r="EG21" s="48" t="s">
        <v>138</v>
      </c>
      <c r="EH21" s="48">
        <v>0</v>
      </c>
      <c r="EI21" s="48">
        <v>0</v>
      </c>
      <c r="EJ21" s="48">
        <v>0</v>
      </c>
      <c r="EK21" s="48" t="s">
        <v>138</v>
      </c>
      <c r="EL21" s="48">
        <v>0</v>
      </c>
      <c r="EM21" s="48">
        <v>0</v>
      </c>
      <c r="EN21" s="48">
        <v>0</v>
      </c>
      <c r="EO21" s="48" t="s">
        <v>138</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279</v>
      </c>
      <c r="C22" s="47" t="s">
        <v>280</v>
      </c>
      <c r="D22" s="48">
        <v>1</v>
      </c>
      <c r="E22" s="48">
        <v>2</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1</v>
      </c>
      <c r="AC22" s="48">
        <f>AD22+AJ22+AP22</f>
        <v>1</v>
      </c>
      <c r="AD22" s="48">
        <f>SUM(AE22:AI22)</f>
        <v>0</v>
      </c>
      <c r="AE22" s="48">
        <v>0</v>
      </c>
      <c r="AF22" s="48">
        <v>0</v>
      </c>
      <c r="AG22" s="48">
        <v>0</v>
      </c>
      <c r="AH22" s="48">
        <v>0</v>
      </c>
      <c r="AI22" s="48">
        <v>0</v>
      </c>
      <c r="AJ22" s="48">
        <f>SUM(AK22:AO22)</f>
        <v>0</v>
      </c>
      <c r="AK22" s="48">
        <v>0</v>
      </c>
      <c r="AL22" s="48">
        <v>0</v>
      </c>
      <c r="AM22" s="48">
        <v>0</v>
      </c>
      <c r="AN22" s="48">
        <v>0</v>
      </c>
      <c r="AO22" s="48">
        <v>0</v>
      </c>
      <c r="AP22" s="48">
        <f>SUM(AQ22:AU22)</f>
        <v>1</v>
      </c>
      <c r="AQ22" s="48">
        <v>1</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1</v>
      </c>
      <c r="CB22" s="48">
        <v>0</v>
      </c>
      <c r="CC22" s="48">
        <v>0</v>
      </c>
      <c r="CD22" s="48">
        <v>0</v>
      </c>
      <c r="CE22" s="48">
        <v>0</v>
      </c>
      <c r="CF22" s="48">
        <v>0</v>
      </c>
      <c r="CG22" s="48">
        <v>0</v>
      </c>
      <c r="CH22" s="48">
        <v>0</v>
      </c>
      <c r="CI22" s="48">
        <v>0</v>
      </c>
      <c r="CJ22" s="48">
        <v>0</v>
      </c>
      <c r="CK22" s="73" t="s">
        <v>138</v>
      </c>
      <c r="CL22" s="73" t="s">
        <v>138</v>
      </c>
      <c r="CM22" s="48">
        <v>0</v>
      </c>
      <c r="CN22" s="73" t="s">
        <v>138</v>
      </c>
      <c r="CO22" s="73" t="s">
        <v>138</v>
      </c>
      <c r="CP22" s="48">
        <v>0</v>
      </c>
      <c r="CQ22" s="73" t="s">
        <v>138</v>
      </c>
      <c r="CR22" s="73" t="s">
        <v>138</v>
      </c>
      <c r="CS22" s="48">
        <v>0</v>
      </c>
      <c r="CT22" s="73" t="s">
        <v>138</v>
      </c>
      <c r="CU22" s="73" t="s">
        <v>138</v>
      </c>
      <c r="CV22" s="48">
        <v>0</v>
      </c>
      <c r="CW22" s="73" t="s">
        <v>138</v>
      </c>
      <c r="CX22" s="73" t="s">
        <v>138</v>
      </c>
      <c r="CY22" s="48">
        <v>0</v>
      </c>
      <c r="CZ22" s="48">
        <v>0</v>
      </c>
      <c r="DA22" s="48">
        <v>0</v>
      </c>
      <c r="DB22" s="48">
        <v>0</v>
      </c>
      <c r="DC22" s="48">
        <v>0</v>
      </c>
      <c r="DD22" s="48">
        <v>0</v>
      </c>
      <c r="DE22" s="48" t="s">
        <v>138</v>
      </c>
      <c r="DF22" s="48">
        <v>0</v>
      </c>
      <c r="DG22" s="48">
        <v>0</v>
      </c>
      <c r="DH22" s="48">
        <v>0</v>
      </c>
      <c r="DI22" s="48" t="s">
        <v>138</v>
      </c>
      <c r="DJ22" s="48">
        <v>0</v>
      </c>
      <c r="DK22" s="48">
        <v>0</v>
      </c>
      <c r="DL22" s="48">
        <v>0</v>
      </c>
      <c r="DM22" s="48" t="s">
        <v>138</v>
      </c>
      <c r="DN22" s="48">
        <v>0</v>
      </c>
      <c r="DO22" s="48">
        <v>0</v>
      </c>
      <c r="DP22" s="48">
        <v>0</v>
      </c>
      <c r="DQ22" s="48" t="s">
        <v>138</v>
      </c>
      <c r="DR22" s="48">
        <v>0</v>
      </c>
      <c r="DS22" s="48">
        <v>0</v>
      </c>
      <c r="DT22" s="48">
        <v>0</v>
      </c>
      <c r="DU22" s="48" t="s">
        <v>138</v>
      </c>
      <c r="DV22" s="48">
        <v>0</v>
      </c>
      <c r="DW22" s="48">
        <v>0</v>
      </c>
      <c r="DX22" s="48">
        <v>0</v>
      </c>
      <c r="DY22" s="48" t="s">
        <v>138</v>
      </c>
      <c r="DZ22" s="48">
        <v>0</v>
      </c>
      <c r="EA22" s="48">
        <v>0</v>
      </c>
      <c r="EB22" s="48">
        <v>0</v>
      </c>
      <c r="EC22" s="48" t="s">
        <v>138</v>
      </c>
      <c r="ED22" s="48">
        <v>0</v>
      </c>
      <c r="EE22" s="48">
        <v>0</v>
      </c>
      <c r="EF22" s="48">
        <v>0</v>
      </c>
      <c r="EG22" s="48" t="s">
        <v>138</v>
      </c>
      <c r="EH22" s="48">
        <v>0</v>
      </c>
      <c r="EI22" s="48">
        <v>0</v>
      </c>
      <c r="EJ22" s="48">
        <v>0</v>
      </c>
      <c r="EK22" s="48" t="s">
        <v>138</v>
      </c>
      <c r="EL22" s="48">
        <v>0</v>
      </c>
      <c r="EM22" s="48">
        <v>0</v>
      </c>
      <c r="EN22" s="48">
        <v>0</v>
      </c>
      <c r="EO22" s="48" t="s">
        <v>138</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t="s">
        <v>126</v>
      </c>
      <c r="B23" s="46" t="s">
        <v>281</v>
      </c>
      <c r="C23" s="47" t="s">
        <v>282</v>
      </c>
      <c r="D23" s="48">
        <v>0</v>
      </c>
      <c r="E23" s="48">
        <v>0</v>
      </c>
      <c r="F23" s="48">
        <v>0</v>
      </c>
      <c r="G23" s="48">
        <v>0</v>
      </c>
      <c r="H23" s="48">
        <v>0</v>
      </c>
      <c r="I23" s="48">
        <v>0</v>
      </c>
      <c r="J23" s="48">
        <v>0</v>
      </c>
      <c r="K23" s="48">
        <v>0</v>
      </c>
      <c r="L23" s="48">
        <v>1</v>
      </c>
      <c r="M23" s="48">
        <v>2</v>
      </c>
      <c r="N23" s="48">
        <v>2</v>
      </c>
      <c r="O23" s="48">
        <v>19</v>
      </c>
      <c r="P23" s="48">
        <v>4</v>
      </c>
      <c r="Q23" s="48">
        <v>40</v>
      </c>
      <c r="R23" s="48">
        <v>0</v>
      </c>
      <c r="S23" s="48">
        <v>0</v>
      </c>
      <c r="T23" s="48">
        <v>66</v>
      </c>
      <c r="U23" s="48">
        <v>195</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0</v>
      </c>
      <c r="CC23" s="48">
        <v>0</v>
      </c>
      <c r="CD23" s="48">
        <v>0</v>
      </c>
      <c r="CE23" s="48">
        <v>0</v>
      </c>
      <c r="CF23" s="48">
        <v>0</v>
      </c>
      <c r="CG23" s="48">
        <v>0</v>
      </c>
      <c r="CH23" s="48">
        <v>0</v>
      </c>
      <c r="CI23" s="48">
        <v>0</v>
      </c>
      <c r="CJ23" s="48">
        <v>0</v>
      </c>
      <c r="CK23" s="73" t="s">
        <v>138</v>
      </c>
      <c r="CL23" s="73" t="s">
        <v>138</v>
      </c>
      <c r="CM23" s="48">
        <v>0</v>
      </c>
      <c r="CN23" s="73" t="s">
        <v>138</v>
      </c>
      <c r="CO23" s="73" t="s">
        <v>138</v>
      </c>
      <c r="CP23" s="48">
        <v>0</v>
      </c>
      <c r="CQ23" s="73" t="s">
        <v>138</v>
      </c>
      <c r="CR23" s="73" t="s">
        <v>138</v>
      </c>
      <c r="CS23" s="48">
        <v>0</v>
      </c>
      <c r="CT23" s="73" t="s">
        <v>138</v>
      </c>
      <c r="CU23" s="73" t="s">
        <v>138</v>
      </c>
      <c r="CV23" s="48">
        <v>0</v>
      </c>
      <c r="CW23" s="73" t="s">
        <v>138</v>
      </c>
      <c r="CX23" s="73" t="s">
        <v>138</v>
      </c>
      <c r="CY23" s="48">
        <v>0</v>
      </c>
      <c r="CZ23" s="48">
        <v>0</v>
      </c>
      <c r="DA23" s="48">
        <v>0</v>
      </c>
      <c r="DB23" s="48">
        <v>0</v>
      </c>
      <c r="DC23" s="48">
        <v>0</v>
      </c>
      <c r="DD23" s="48">
        <v>0</v>
      </c>
      <c r="DE23" s="48" t="s">
        <v>138</v>
      </c>
      <c r="DF23" s="48">
        <v>0</v>
      </c>
      <c r="DG23" s="48">
        <v>0</v>
      </c>
      <c r="DH23" s="48">
        <v>0</v>
      </c>
      <c r="DI23" s="48" t="s">
        <v>138</v>
      </c>
      <c r="DJ23" s="48">
        <v>0</v>
      </c>
      <c r="DK23" s="48">
        <v>0</v>
      </c>
      <c r="DL23" s="48">
        <v>0</v>
      </c>
      <c r="DM23" s="48" t="s">
        <v>138</v>
      </c>
      <c r="DN23" s="48">
        <v>0</v>
      </c>
      <c r="DO23" s="48">
        <v>0</v>
      </c>
      <c r="DP23" s="48">
        <v>0</v>
      </c>
      <c r="DQ23" s="48" t="s">
        <v>138</v>
      </c>
      <c r="DR23" s="48">
        <v>0</v>
      </c>
      <c r="DS23" s="48">
        <v>0</v>
      </c>
      <c r="DT23" s="48">
        <v>0</v>
      </c>
      <c r="DU23" s="48" t="s">
        <v>138</v>
      </c>
      <c r="DV23" s="48">
        <v>0</v>
      </c>
      <c r="DW23" s="48">
        <v>0</v>
      </c>
      <c r="DX23" s="48">
        <v>0</v>
      </c>
      <c r="DY23" s="48" t="s">
        <v>138</v>
      </c>
      <c r="DZ23" s="48">
        <v>0</v>
      </c>
      <c r="EA23" s="48">
        <v>0</v>
      </c>
      <c r="EB23" s="48">
        <v>0</v>
      </c>
      <c r="EC23" s="48" t="s">
        <v>138</v>
      </c>
      <c r="ED23" s="48">
        <v>0</v>
      </c>
      <c r="EE23" s="48">
        <v>0</v>
      </c>
      <c r="EF23" s="48">
        <v>0</v>
      </c>
      <c r="EG23" s="48" t="s">
        <v>138</v>
      </c>
      <c r="EH23" s="48">
        <v>0</v>
      </c>
      <c r="EI23" s="48">
        <v>0</v>
      </c>
      <c r="EJ23" s="48">
        <v>0</v>
      </c>
      <c r="EK23" s="48" t="s">
        <v>138</v>
      </c>
      <c r="EL23" s="48">
        <v>0</v>
      </c>
      <c r="EM23" s="48">
        <v>0</v>
      </c>
      <c r="EN23" s="48">
        <v>0</v>
      </c>
      <c r="EO23" s="48" t="s">
        <v>138</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0</v>
      </c>
      <c r="FF23" s="48">
        <v>0</v>
      </c>
      <c r="FG23" s="48">
        <v>0</v>
      </c>
      <c r="FH23" s="48">
        <v>0</v>
      </c>
      <c r="FI23" s="48">
        <v>20</v>
      </c>
      <c r="FJ23" s="48">
        <v>36</v>
      </c>
      <c r="FK23" s="48">
        <v>0</v>
      </c>
      <c r="FL23" s="48">
        <v>0</v>
      </c>
      <c r="FM23" s="48">
        <v>0</v>
      </c>
      <c r="FN23" s="48">
        <v>0</v>
      </c>
      <c r="FO23" s="48">
        <v>0</v>
      </c>
      <c r="FP23" s="48">
        <v>0</v>
      </c>
    </row>
    <row r="24" spans="1:172" ht="13.5" customHeight="1">
      <c r="A24" s="45" t="s">
        <v>126</v>
      </c>
      <c r="B24" s="46" t="s">
        <v>283</v>
      </c>
      <c r="C24" s="47" t="s">
        <v>284</v>
      </c>
      <c r="D24" s="48">
        <v>0</v>
      </c>
      <c r="E24" s="48">
        <v>0</v>
      </c>
      <c r="F24" s="48">
        <v>0</v>
      </c>
      <c r="G24" s="48">
        <v>0</v>
      </c>
      <c r="H24" s="48">
        <v>0</v>
      </c>
      <c r="I24" s="48">
        <v>0</v>
      </c>
      <c r="J24" s="48">
        <v>0</v>
      </c>
      <c r="K24" s="48">
        <v>0</v>
      </c>
      <c r="L24" s="48">
        <v>0</v>
      </c>
      <c r="M24" s="48">
        <v>0</v>
      </c>
      <c r="N24" s="48">
        <v>0</v>
      </c>
      <c r="O24" s="48">
        <v>0</v>
      </c>
      <c r="P24" s="48">
        <v>85</v>
      </c>
      <c r="Q24" s="48">
        <v>985</v>
      </c>
      <c r="R24" s="48">
        <v>0</v>
      </c>
      <c r="S24" s="48">
        <v>0</v>
      </c>
      <c r="T24" s="48">
        <v>0</v>
      </c>
      <c r="U24" s="48">
        <v>0</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v>0</v>
      </c>
      <c r="CB24" s="48">
        <v>0</v>
      </c>
      <c r="CC24" s="48">
        <v>6</v>
      </c>
      <c r="CD24" s="48">
        <v>0</v>
      </c>
      <c r="CE24" s="48">
        <v>0</v>
      </c>
      <c r="CF24" s="48">
        <v>10</v>
      </c>
      <c r="CG24" s="48">
        <v>0</v>
      </c>
      <c r="CH24" s="48">
        <v>0</v>
      </c>
      <c r="CI24" s="48">
        <v>0</v>
      </c>
      <c r="CJ24" s="48">
        <v>0</v>
      </c>
      <c r="CK24" s="73" t="s">
        <v>138</v>
      </c>
      <c r="CL24" s="73" t="s">
        <v>138</v>
      </c>
      <c r="CM24" s="48">
        <v>0</v>
      </c>
      <c r="CN24" s="73" t="s">
        <v>138</v>
      </c>
      <c r="CO24" s="73" t="s">
        <v>138</v>
      </c>
      <c r="CP24" s="48">
        <v>0</v>
      </c>
      <c r="CQ24" s="73" t="s">
        <v>138</v>
      </c>
      <c r="CR24" s="73" t="s">
        <v>138</v>
      </c>
      <c r="CS24" s="48">
        <v>0</v>
      </c>
      <c r="CT24" s="73" t="s">
        <v>138</v>
      </c>
      <c r="CU24" s="73" t="s">
        <v>138</v>
      </c>
      <c r="CV24" s="48">
        <v>0</v>
      </c>
      <c r="CW24" s="73" t="s">
        <v>138</v>
      </c>
      <c r="CX24" s="73" t="s">
        <v>138</v>
      </c>
      <c r="CY24" s="48">
        <v>0</v>
      </c>
      <c r="CZ24" s="48">
        <v>0</v>
      </c>
      <c r="DA24" s="48">
        <v>0</v>
      </c>
      <c r="DB24" s="48">
        <v>0</v>
      </c>
      <c r="DC24" s="48">
        <v>0</v>
      </c>
      <c r="DD24" s="48">
        <v>0</v>
      </c>
      <c r="DE24" s="48" t="s">
        <v>285</v>
      </c>
      <c r="DF24" s="48">
        <v>0</v>
      </c>
      <c r="DG24" s="48">
        <v>0</v>
      </c>
      <c r="DH24" s="48">
        <v>33</v>
      </c>
      <c r="DI24" s="48" t="s">
        <v>286</v>
      </c>
      <c r="DJ24" s="48">
        <v>0</v>
      </c>
      <c r="DK24" s="48">
        <v>0</v>
      </c>
      <c r="DL24" s="48">
        <v>36</v>
      </c>
      <c r="DM24" s="48" t="s">
        <v>138</v>
      </c>
      <c r="DN24" s="48">
        <v>0</v>
      </c>
      <c r="DO24" s="48">
        <v>0</v>
      </c>
      <c r="DP24" s="48">
        <v>0</v>
      </c>
      <c r="DQ24" s="48" t="s">
        <v>138</v>
      </c>
      <c r="DR24" s="48">
        <v>0</v>
      </c>
      <c r="DS24" s="48">
        <v>0</v>
      </c>
      <c r="DT24" s="48">
        <v>0</v>
      </c>
      <c r="DU24" s="48" t="s">
        <v>138</v>
      </c>
      <c r="DV24" s="48">
        <v>0</v>
      </c>
      <c r="DW24" s="48">
        <v>0</v>
      </c>
      <c r="DX24" s="48">
        <v>0</v>
      </c>
      <c r="DY24" s="48" t="s">
        <v>138</v>
      </c>
      <c r="DZ24" s="48">
        <v>0</v>
      </c>
      <c r="EA24" s="48">
        <v>0</v>
      </c>
      <c r="EB24" s="48">
        <v>0</v>
      </c>
      <c r="EC24" s="48" t="s">
        <v>138</v>
      </c>
      <c r="ED24" s="48">
        <v>0</v>
      </c>
      <c r="EE24" s="48">
        <v>0</v>
      </c>
      <c r="EF24" s="48">
        <v>0</v>
      </c>
      <c r="EG24" s="48" t="s">
        <v>138</v>
      </c>
      <c r="EH24" s="48">
        <v>0</v>
      </c>
      <c r="EI24" s="48">
        <v>0</v>
      </c>
      <c r="EJ24" s="48">
        <v>0</v>
      </c>
      <c r="EK24" s="48" t="s">
        <v>138</v>
      </c>
      <c r="EL24" s="48">
        <v>0</v>
      </c>
      <c r="EM24" s="48">
        <v>0</v>
      </c>
      <c r="EN24" s="48">
        <v>0</v>
      </c>
      <c r="EO24" s="48" t="s">
        <v>138</v>
      </c>
      <c r="EP24" s="48">
        <v>0</v>
      </c>
      <c r="EQ24" s="48">
        <v>0</v>
      </c>
      <c r="ER24" s="48">
        <v>0</v>
      </c>
      <c r="ES24" s="48">
        <v>0</v>
      </c>
      <c r="ET24" s="48">
        <v>0</v>
      </c>
      <c r="EU24" s="48">
        <v>0</v>
      </c>
      <c r="EV24" s="48">
        <v>0</v>
      </c>
      <c r="EW24" s="48">
        <v>0</v>
      </c>
      <c r="EX24" s="48">
        <v>0</v>
      </c>
      <c r="EY24" s="48">
        <v>0</v>
      </c>
      <c r="EZ24" s="48">
        <v>0</v>
      </c>
      <c r="FA24" s="48">
        <v>0</v>
      </c>
      <c r="FB24" s="48">
        <v>0</v>
      </c>
      <c r="FC24" s="48">
        <v>0</v>
      </c>
      <c r="FD24" s="48">
        <v>0</v>
      </c>
      <c r="FE24" s="48">
        <v>0</v>
      </c>
      <c r="FF24" s="48">
        <v>0</v>
      </c>
      <c r="FG24" s="48">
        <v>0</v>
      </c>
      <c r="FH24" s="48">
        <v>0</v>
      </c>
      <c r="FI24" s="48">
        <v>0</v>
      </c>
      <c r="FJ24" s="48">
        <v>0</v>
      </c>
      <c r="FK24" s="48">
        <v>0</v>
      </c>
      <c r="FL24" s="48">
        <v>0</v>
      </c>
      <c r="FM24" s="48">
        <v>0</v>
      </c>
      <c r="FN24" s="48">
        <v>0</v>
      </c>
      <c r="FO24" s="48">
        <v>0</v>
      </c>
      <c r="FP24" s="48">
        <v>0</v>
      </c>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4">
    <sortCondition ref="A8:A24"/>
    <sortCondition ref="B8:B24"/>
    <sortCondition ref="C8:C2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2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茨城県</v>
      </c>
      <c r="B7" s="51" t="str">
        <f>組合状況!B7</f>
        <v>08000</v>
      </c>
      <c r="C7" s="50" t="s">
        <v>52</v>
      </c>
      <c r="D7" s="52">
        <f>SUM(E7:G7)</f>
        <v>466</v>
      </c>
      <c r="E7" s="52">
        <f>SUM(E$8:E$207)</f>
        <v>338</v>
      </c>
      <c r="F7" s="52">
        <f>SUM(F$8:F$207)</f>
        <v>103</v>
      </c>
      <c r="G7" s="52">
        <f>SUM(G$8:G$207)</f>
        <v>25</v>
      </c>
      <c r="H7" s="52">
        <f>SUM(I7:K7)</f>
        <v>1320</v>
      </c>
      <c r="I7" s="52">
        <f>SUM(I$8:I$207)</f>
        <v>1238</v>
      </c>
      <c r="J7" s="52">
        <f>SUM(J$8:J$207)</f>
        <v>80</v>
      </c>
      <c r="K7" s="52">
        <f>SUM(K$8:K$207)</f>
        <v>2</v>
      </c>
      <c r="L7" s="52">
        <f>SUM(M7:O7)</f>
        <v>29</v>
      </c>
      <c r="M7" s="52">
        <f>SUM(M$8:M$207)</f>
        <v>22</v>
      </c>
      <c r="N7" s="52">
        <f>SUM(N$8:N$207)</f>
        <v>4</v>
      </c>
      <c r="O7" s="52">
        <f>SUM(O$8:O$207)</f>
        <v>3</v>
      </c>
      <c r="P7" s="52">
        <f>SUM(Q7:S7)</f>
        <v>213</v>
      </c>
      <c r="Q7" s="52">
        <f>SUM(Q$8:Q$207)</f>
        <v>210</v>
      </c>
      <c r="R7" s="52">
        <f>SUM(R$8:R$207)</f>
        <v>3</v>
      </c>
      <c r="S7" s="52">
        <f>SUM(S$8:S$207)</f>
        <v>0</v>
      </c>
    </row>
    <row r="8" spans="1:19" ht="13.5" customHeight="1">
      <c r="A8" s="45" t="s">
        <v>126</v>
      </c>
      <c r="B8" s="46" t="s">
        <v>136</v>
      </c>
      <c r="C8" s="47" t="s">
        <v>137</v>
      </c>
      <c r="D8" s="48">
        <f>SUM(E8:G8)</f>
        <v>49</v>
      </c>
      <c r="E8" s="48">
        <v>26</v>
      </c>
      <c r="F8" s="48">
        <v>21</v>
      </c>
      <c r="G8" s="48">
        <v>2</v>
      </c>
      <c r="H8" s="48">
        <f>SUM(I8:K8)</f>
        <v>74</v>
      </c>
      <c r="I8" s="48">
        <v>72</v>
      </c>
      <c r="J8" s="48">
        <v>2</v>
      </c>
      <c r="K8" s="48">
        <v>0</v>
      </c>
      <c r="L8" s="48">
        <f>SUM(M8:O8)</f>
        <v>3</v>
      </c>
      <c r="M8" s="48">
        <v>3</v>
      </c>
      <c r="N8" s="48">
        <v>0</v>
      </c>
      <c r="O8" s="48">
        <v>0</v>
      </c>
      <c r="P8" s="48">
        <f>SUM(Q8:S8)</f>
        <v>5</v>
      </c>
      <c r="Q8" s="48">
        <v>5</v>
      </c>
      <c r="R8" s="48">
        <v>0</v>
      </c>
      <c r="S8" s="48">
        <v>0</v>
      </c>
    </row>
    <row r="9" spans="1:19" ht="13.5" customHeight="1">
      <c r="A9" s="45" t="s">
        <v>126</v>
      </c>
      <c r="B9" s="46" t="s">
        <v>140</v>
      </c>
      <c r="C9" s="47" t="s">
        <v>141</v>
      </c>
      <c r="D9" s="48">
        <f>SUM(E9:G9)</f>
        <v>21</v>
      </c>
      <c r="E9" s="48">
        <v>15</v>
      </c>
      <c r="F9" s="48">
        <v>6</v>
      </c>
      <c r="G9" s="48">
        <v>0</v>
      </c>
      <c r="H9" s="48">
        <f>SUM(I9:K9)</f>
        <v>68</v>
      </c>
      <c r="I9" s="48">
        <v>64</v>
      </c>
      <c r="J9" s="48">
        <v>4</v>
      </c>
      <c r="K9" s="48">
        <v>0</v>
      </c>
      <c r="L9" s="48">
        <f>SUM(M9:O9)</f>
        <v>0</v>
      </c>
      <c r="M9" s="48">
        <v>0</v>
      </c>
      <c r="N9" s="48">
        <v>0</v>
      </c>
      <c r="O9" s="48">
        <v>0</v>
      </c>
      <c r="P9" s="48">
        <f>SUM(Q9:S9)</f>
        <v>6</v>
      </c>
      <c r="Q9" s="48">
        <v>6</v>
      </c>
      <c r="R9" s="48">
        <v>0</v>
      </c>
      <c r="S9" s="48">
        <v>0</v>
      </c>
    </row>
    <row r="10" spans="1:19" ht="13.5" customHeight="1">
      <c r="A10" s="45" t="s">
        <v>126</v>
      </c>
      <c r="B10" s="46" t="s">
        <v>142</v>
      </c>
      <c r="C10" s="47" t="s">
        <v>143</v>
      </c>
      <c r="D10" s="48">
        <f>SUM(E10:G10)</f>
        <v>19</v>
      </c>
      <c r="E10" s="48">
        <v>12</v>
      </c>
      <c r="F10" s="48">
        <v>7</v>
      </c>
      <c r="G10" s="48">
        <v>0</v>
      </c>
      <c r="H10" s="48">
        <f>SUM(I10:K10)</f>
        <v>59</v>
      </c>
      <c r="I10" s="48">
        <v>57</v>
      </c>
      <c r="J10" s="48">
        <v>2</v>
      </c>
      <c r="K10" s="48">
        <v>0</v>
      </c>
      <c r="L10" s="48">
        <f>SUM(M10:O10)</f>
        <v>4</v>
      </c>
      <c r="M10" s="48">
        <v>4</v>
      </c>
      <c r="N10" s="48">
        <v>0</v>
      </c>
      <c r="O10" s="48">
        <v>0</v>
      </c>
      <c r="P10" s="48">
        <f>SUM(Q10:S10)</f>
        <v>6</v>
      </c>
      <c r="Q10" s="48">
        <v>5</v>
      </c>
      <c r="R10" s="48">
        <v>1</v>
      </c>
      <c r="S10" s="48">
        <v>0</v>
      </c>
    </row>
    <row r="11" spans="1:19" ht="13.5" customHeight="1">
      <c r="A11" s="45" t="s">
        <v>126</v>
      </c>
      <c r="B11" s="46" t="s">
        <v>144</v>
      </c>
      <c r="C11" s="47" t="s">
        <v>145</v>
      </c>
      <c r="D11" s="48">
        <f>SUM(E11:G11)</f>
        <v>16</v>
      </c>
      <c r="E11" s="48">
        <v>7</v>
      </c>
      <c r="F11" s="48">
        <v>6</v>
      </c>
      <c r="G11" s="48">
        <v>3</v>
      </c>
      <c r="H11" s="48">
        <f>SUM(I11:K11)</f>
        <v>33</v>
      </c>
      <c r="I11" s="48">
        <v>33</v>
      </c>
      <c r="J11" s="48">
        <v>0</v>
      </c>
      <c r="K11" s="48">
        <v>0</v>
      </c>
      <c r="L11" s="48">
        <f>SUM(M11:O11)</f>
        <v>0</v>
      </c>
      <c r="M11" s="48">
        <v>0</v>
      </c>
      <c r="N11" s="48">
        <v>0</v>
      </c>
      <c r="O11" s="48">
        <v>0</v>
      </c>
      <c r="P11" s="48">
        <f>SUM(Q11:S11)</f>
        <v>11</v>
      </c>
      <c r="Q11" s="48">
        <v>11</v>
      </c>
      <c r="R11" s="48">
        <v>0</v>
      </c>
      <c r="S11" s="48">
        <v>0</v>
      </c>
    </row>
    <row r="12" spans="1:19" ht="13.5" customHeight="1">
      <c r="A12" s="45" t="s">
        <v>126</v>
      </c>
      <c r="B12" s="46" t="s">
        <v>146</v>
      </c>
      <c r="C12" s="47" t="s">
        <v>147</v>
      </c>
      <c r="D12" s="48">
        <f>SUM(E12:G12)</f>
        <v>9</v>
      </c>
      <c r="E12" s="48">
        <v>9</v>
      </c>
      <c r="F12" s="48">
        <v>0</v>
      </c>
      <c r="G12" s="48">
        <v>0</v>
      </c>
      <c r="H12" s="48">
        <f>SUM(I12:K12)</f>
        <v>24</v>
      </c>
      <c r="I12" s="48">
        <v>23</v>
      </c>
      <c r="J12" s="48">
        <v>1</v>
      </c>
      <c r="K12" s="48">
        <v>0</v>
      </c>
      <c r="L12" s="48">
        <f>SUM(M12:O12)</f>
        <v>0</v>
      </c>
      <c r="M12" s="48">
        <v>0</v>
      </c>
      <c r="N12" s="48">
        <v>0</v>
      </c>
      <c r="O12" s="48">
        <v>0</v>
      </c>
      <c r="P12" s="48">
        <f>SUM(Q12:S12)</f>
        <v>7</v>
      </c>
      <c r="Q12" s="48">
        <v>7</v>
      </c>
      <c r="R12" s="48">
        <v>0</v>
      </c>
      <c r="S12" s="48">
        <v>0</v>
      </c>
    </row>
    <row r="13" spans="1:19" ht="13.5" customHeight="1">
      <c r="A13" s="45" t="s">
        <v>126</v>
      </c>
      <c r="B13" s="46" t="s">
        <v>148</v>
      </c>
      <c r="C13" s="47" t="s">
        <v>149</v>
      </c>
      <c r="D13" s="48">
        <f>SUM(E13:G13)</f>
        <v>7</v>
      </c>
      <c r="E13" s="48">
        <v>7</v>
      </c>
      <c r="F13" s="48">
        <v>0</v>
      </c>
      <c r="G13" s="48">
        <v>0</v>
      </c>
      <c r="H13" s="48">
        <f>SUM(I13:K13)</f>
        <v>18</v>
      </c>
      <c r="I13" s="48">
        <v>18</v>
      </c>
      <c r="J13" s="48">
        <v>0</v>
      </c>
      <c r="K13" s="48">
        <v>0</v>
      </c>
      <c r="L13" s="48">
        <f>SUM(M13:O13)</f>
        <v>0</v>
      </c>
      <c r="M13" s="48">
        <v>0</v>
      </c>
      <c r="N13" s="48">
        <v>0</v>
      </c>
      <c r="O13" s="48">
        <v>0</v>
      </c>
      <c r="P13" s="48">
        <f>SUM(Q13:S13)</f>
        <v>3</v>
      </c>
      <c r="Q13" s="48">
        <v>2</v>
      </c>
      <c r="R13" s="48">
        <v>1</v>
      </c>
      <c r="S13" s="48">
        <v>0</v>
      </c>
    </row>
    <row r="14" spans="1:19" ht="13.5" customHeight="1">
      <c r="A14" s="45" t="s">
        <v>126</v>
      </c>
      <c r="B14" s="46" t="s">
        <v>150</v>
      </c>
      <c r="C14" s="47" t="s">
        <v>151</v>
      </c>
      <c r="D14" s="48">
        <f>SUM(E14:G14)</f>
        <v>6</v>
      </c>
      <c r="E14" s="48">
        <v>6</v>
      </c>
      <c r="F14" s="48">
        <v>0</v>
      </c>
      <c r="G14" s="48">
        <v>0</v>
      </c>
      <c r="H14" s="48">
        <f>SUM(I14:K14)</f>
        <v>27</v>
      </c>
      <c r="I14" s="48">
        <v>26</v>
      </c>
      <c r="J14" s="48">
        <v>1</v>
      </c>
      <c r="K14" s="48">
        <v>0</v>
      </c>
      <c r="L14" s="48">
        <f>SUM(M14:O14)</f>
        <v>0</v>
      </c>
      <c r="M14" s="48">
        <v>0</v>
      </c>
      <c r="N14" s="48">
        <v>0</v>
      </c>
      <c r="O14" s="48">
        <v>0</v>
      </c>
      <c r="P14" s="48">
        <f>SUM(Q14:S14)</f>
        <v>4</v>
      </c>
      <c r="Q14" s="48">
        <v>4</v>
      </c>
      <c r="R14" s="48">
        <v>0</v>
      </c>
      <c r="S14" s="48">
        <v>0</v>
      </c>
    </row>
    <row r="15" spans="1:19" ht="13.5" customHeight="1">
      <c r="A15" s="45" t="s">
        <v>126</v>
      </c>
      <c r="B15" s="46" t="s">
        <v>152</v>
      </c>
      <c r="C15" s="47" t="s">
        <v>153</v>
      </c>
      <c r="D15" s="48">
        <f>SUM(E15:G15)</f>
        <v>8</v>
      </c>
      <c r="E15" s="48">
        <v>8</v>
      </c>
      <c r="F15" s="48">
        <v>0</v>
      </c>
      <c r="G15" s="48">
        <v>0</v>
      </c>
      <c r="H15" s="48">
        <f>SUM(I15:K15)</f>
        <v>3</v>
      </c>
      <c r="I15" s="48">
        <v>0</v>
      </c>
      <c r="J15" s="48">
        <v>3</v>
      </c>
      <c r="K15" s="48">
        <v>0</v>
      </c>
      <c r="L15" s="48">
        <f>SUM(M15:O15)</f>
        <v>0</v>
      </c>
      <c r="M15" s="48">
        <v>0</v>
      </c>
      <c r="N15" s="48">
        <v>0</v>
      </c>
      <c r="O15" s="48">
        <v>0</v>
      </c>
      <c r="P15" s="48">
        <f>SUM(Q15:S15)</f>
        <v>0</v>
      </c>
      <c r="Q15" s="48">
        <v>0</v>
      </c>
      <c r="R15" s="48">
        <v>0</v>
      </c>
      <c r="S15" s="48">
        <v>0</v>
      </c>
    </row>
    <row r="16" spans="1:19" ht="13.5" customHeight="1">
      <c r="A16" s="45" t="s">
        <v>126</v>
      </c>
      <c r="B16" s="46" t="s">
        <v>154</v>
      </c>
      <c r="C16" s="47" t="s">
        <v>155</v>
      </c>
      <c r="D16" s="48">
        <f>SUM(E16:G16)</f>
        <v>6</v>
      </c>
      <c r="E16" s="48">
        <v>6</v>
      </c>
      <c r="F16" s="48">
        <v>0</v>
      </c>
      <c r="G16" s="48">
        <v>0</v>
      </c>
      <c r="H16" s="48">
        <f>SUM(I16:K16)</f>
        <v>18</v>
      </c>
      <c r="I16" s="48">
        <v>17</v>
      </c>
      <c r="J16" s="48">
        <v>1</v>
      </c>
      <c r="K16" s="48">
        <v>0</v>
      </c>
      <c r="L16" s="48">
        <f>SUM(M16:O16)</f>
        <v>0</v>
      </c>
      <c r="M16" s="48">
        <v>0</v>
      </c>
      <c r="N16" s="48">
        <v>0</v>
      </c>
      <c r="O16" s="48">
        <v>0</v>
      </c>
      <c r="P16" s="48">
        <f>SUM(Q16:S16)</f>
        <v>0</v>
      </c>
      <c r="Q16" s="48">
        <v>0</v>
      </c>
      <c r="R16" s="48">
        <v>0</v>
      </c>
      <c r="S16" s="48">
        <v>0</v>
      </c>
    </row>
    <row r="17" spans="1:19" ht="13.5" customHeight="1">
      <c r="A17" s="45" t="s">
        <v>126</v>
      </c>
      <c r="B17" s="46" t="s">
        <v>163</v>
      </c>
      <c r="C17" s="47" t="s">
        <v>164</v>
      </c>
      <c r="D17" s="48">
        <f>SUM(E17:G17)</f>
        <v>4</v>
      </c>
      <c r="E17" s="48">
        <v>4</v>
      </c>
      <c r="F17" s="48">
        <v>0</v>
      </c>
      <c r="G17" s="48">
        <v>0</v>
      </c>
      <c r="H17" s="48">
        <f>SUM(I17:K17)</f>
        <v>49</v>
      </c>
      <c r="I17" s="48">
        <v>49</v>
      </c>
      <c r="J17" s="48">
        <v>0</v>
      </c>
      <c r="K17" s="48">
        <v>0</v>
      </c>
      <c r="L17" s="48">
        <f>SUM(M17:O17)</f>
        <v>0</v>
      </c>
      <c r="M17" s="48">
        <v>0</v>
      </c>
      <c r="N17" s="48">
        <v>0</v>
      </c>
      <c r="O17" s="48">
        <v>0</v>
      </c>
      <c r="P17" s="48">
        <f>SUM(Q17:S17)</f>
        <v>7</v>
      </c>
      <c r="Q17" s="48">
        <v>7</v>
      </c>
      <c r="R17" s="48">
        <v>0</v>
      </c>
      <c r="S17" s="48">
        <v>0</v>
      </c>
    </row>
    <row r="18" spans="1:19" ht="13.5" customHeight="1">
      <c r="A18" s="45" t="s">
        <v>126</v>
      </c>
      <c r="B18" s="46" t="s">
        <v>165</v>
      </c>
      <c r="C18" s="47" t="s">
        <v>166</v>
      </c>
      <c r="D18" s="48">
        <f>SUM(E18:G18)</f>
        <v>2</v>
      </c>
      <c r="E18" s="48">
        <v>2</v>
      </c>
      <c r="F18" s="48">
        <v>0</v>
      </c>
      <c r="G18" s="48">
        <v>0</v>
      </c>
      <c r="H18" s="48">
        <f>SUM(I18:K18)</f>
        <v>9</v>
      </c>
      <c r="I18" s="48">
        <v>8</v>
      </c>
      <c r="J18" s="48">
        <v>1</v>
      </c>
      <c r="K18" s="48">
        <v>0</v>
      </c>
      <c r="L18" s="48">
        <f>SUM(M18:O18)</f>
        <v>0</v>
      </c>
      <c r="M18" s="48">
        <v>0</v>
      </c>
      <c r="N18" s="48">
        <v>0</v>
      </c>
      <c r="O18" s="48">
        <v>0</v>
      </c>
      <c r="P18" s="48">
        <f>SUM(Q18:S18)</f>
        <v>3</v>
      </c>
      <c r="Q18" s="48">
        <v>3</v>
      </c>
      <c r="R18" s="48">
        <v>0</v>
      </c>
      <c r="S18" s="48">
        <v>0</v>
      </c>
    </row>
    <row r="19" spans="1:19" ht="13.5" customHeight="1">
      <c r="A19" s="45" t="s">
        <v>126</v>
      </c>
      <c r="B19" s="46" t="s">
        <v>167</v>
      </c>
      <c r="C19" s="47" t="s">
        <v>168</v>
      </c>
      <c r="D19" s="48">
        <f>SUM(E19:G19)</f>
        <v>3</v>
      </c>
      <c r="E19" s="48">
        <v>3</v>
      </c>
      <c r="F19" s="48">
        <v>0</v>
      </c>
      <c r="G19" s="48">
        <v>0</v>
      </c>
      <c r="H19" s="48">
        <f>SUM(I19:K19)</f>
        <v>9</v>
      </c>
      <c r="I19" s="48">
        <v>7</v>
      </c>
      <c r="J19" s="48">
        <v>0</v>
      </c>
      <c r="K19" s="48">
        <v>2</v>
      </c>
      <c r="L19" s="48">
        <f>SUM(M19:O19)</f>
        <v>0</v>
      </c>
      <c r="M19" s="48">
        <v>0</v>
      </c>
      <c r="N19" s="48">
        <v>0</v>
      </c>
      <c r="O19" s="48">
        <v>0</v>
      </c>
      <c r="P19" s="48">
        <f>SUM(Q19:S19)</f>
        <v>3</v>
      </c>
      <c r="Q19" s="48">
        <v>3</v>
      </c>
      <c r="R19" s="48">
        <v>0</v>
      </c>
      <c r="S19" s="48">
        <v>0</v>
      </c>
    </row>
    <row r="20" spans="1:19" ht="13.5" customHeight="1">
      <c r="A20" s="45" t="s">
        <v>126</v>
      </c>
      <c r="B20" s="46" t="s">
        <v>169</v>
      </c>
      <c r="C20" s="47" t="s">
        <v>170</v>
      </c>
      <c r="D20" s="48">
        <f>SUM(E20:G20)</f>
        <v>9</v>
      </c>
      <c r="E20" s="48">
        <v>6</v>
      </c>
      <c r="F20" s="48">
        <v>2</v>
      </c>
      <c r="G20" s="48">
        <v>1</v>
      </c>
      <c r="H20" s="48">
        <f>SUM(I20:K20)</f>
        <v>45</v>
      </c>
      <c r="I20" s="48">
        <v>37</v>
      </c>
      <c r="J20" s="48">
        <v>8</v>
      </c>
      <c r="K20" s="48">
        <v>0</v>
      </c>
      <c r="L20" s="48">
        <f>SUM(M20:O20)</f>
        <v>0</v>
      </c>
      <c r="M20" s="48">
        <v>0</v>
      </c>
      <c r="N20" s="48">
        <v>0</v>
      </c>
      <c r="O20" s="48">
        <v>0</v>
      </c>
      <c r="P20" s="48">
        <f>SUM(Q20:S20)</f>
        <v>4</v>
      </c>
      <c r="Q20" s="48">
        <v>4</v>
      </c>
      <c r="R20" s="48">
        <v>0</v>
      </c>
      <c r="S20" s="48">
        <v>0</v>
      </c>
    </row>
    <row r="21" spans="1:19" ht="13.5" customHeight="1">
      <c r="A21" s="45" t="s">
        <v>126</v>
      </c>
      <c r="B21" s="46" t="s">
        <v>171</v>
      </c>
      <c r="C21" s="47" t="s">
        <v>172</v>
      </c>
      <c r="D21" s="48">
        <f>SUM(E21:G21)</f>
        <v>6</v>
      </c>
      <c r="E21" s="48">
        <v>6</v>
      </c>
      <c r="F21" s="48">
        <v>0</v>
      </c>
      <c r="G21" s="48">
        <v>0</v>
      </c>
      <c r="H21" s="48">
        <f>SUM(I21:K21)</f>
        <v>19</v>
      </c>
      <c r="I21" s="48">
        <v>19</v>
      </c>
      <c r="J21" s="48">
        <v>0</v>
      </c>
      <c r="K21" s="48">
        <v>0</v>
      </c>
      <c r="L21" s="48">
        <f>SUM(M21:O21)</f>
        <v>2</v>
      </c>
      <c r="M21" s="48">
        <v>2</v>
      </c>
      <c r="N21" s="48">
        <v>0</v>
      </c>
      <c r="O21" s="48">
        <v>0</v>
      </c>
      <c r="P21" s="48">
        <f>SUM(Q21:S21)</f>
        <v>8</v>
      </c>
      <c r="Q21" s="48">
        <v>8</v>
      </c>
      <c r="R21" s="48">
        <v>0</v>
      </c>
      <c r="S21" s="48">
        <v>0</v>
      </c>
    </row>
    <row r="22" spans="1:19" ht="13.5" customHeight="1">
      <c r="A22" s="45" t="s">
        <v>126</v>
      </c>
      <c r="B22" s="46" t="s">
        <v>175</v>
      </c>
      <c r="C22" s="47" t="s">
        <v>176</v>
      </c>
      <c r="D22" s="48">
        <f>SUM(E22:G22)</f>
        <v>33</v>
      </c>
      <c r="E22" s="48">
        <v>18</v>
      </c>
      <c r="F22" s="48">
        <v>11</v>
      </c>
      <c r="G22" s="48">
        <v>4</v>
      </c>
      <c r="H22" s="48">
        <f>SUM(I22:K22)</f>
        <v>30</v>
      </c>
      <c r="I22" s="48">
        <v>29</v>
      </c>
      <c r="J22" s="48">
        <v>1</v>
      </c>
      <c r="K22" s="48">
        <v>0</v>
      </c>
      <c r="L22" s="48">
        <f>SUM(M22:O22)</f>
        <v>0</v>
      </c>
      <c r="M22" s="48">
        <v>0</v>
      </c>
      <c r="N22" s="48">
        <v>0</v>
      </c>
      <c r="O22" s="48">
        <v>0</v>
      </c>
      <c r="P22" s="48">
        <f>SUM(Q22:S22)</f>
        <v>2</v>
      </c>
      <c r="Q22" s="48">
        <v>2</v>
      </c>
      <c r="R22" s="48">
        <v>0</v>
      </c>
      <c r="S22" s="48">
        <v>0</v>
      </c>
    </row>
    <row r="23" spans="1:19" ht="13.5" customHeight="1">
      <c r="A23" s="45" t="s">
        <v>126</v>
      </c>
      <c r="B23" s="46" t="s">
        <v>177</v>
      </c>
      <c r="C23" s="47" t="s">
        <v>178</v>
      </c>
      <c r="D23" s="48">
        <f>SUM(E23:G23)</f>
        <v>36</v>
      </c>
      <c r="E23" s="48">
        <v>31</v>
      </c>
      <c r="F23" s="48">
        <v>2</v>
      </c>
      <c r="G23" s="48">
        <v>3</v>
      </c>
      <c r="H23" s="48">
        <f>SUM(I23:K23)</f>
        <v>65</v>
      </c>
      <c r="I23" s="48">
        <v>60</v>
      </c>
      <c r="J23" s="48">
        <v>5</v>
      </c>
      <c r="K23" s="48">
        <v>0</v>
      </c>
      <c r="L23" s="48">
        <f>SUM(M23:O23)</f>
        <v>0</v>
      </c>
      <c r="M23" s="48">
        <v>0</v>
      </c>
      <c r="N23" s="48">
        <v>0</v>
      </c>
      <c r="O23" s="48">
        <v>0</v>
      </c>
      <c r="P23" s="48">
        <f>SUM(Q23:S23)</f>
        <v>12</v>
      </c>
      <c r="Q23" s="48">
        <v>12</v>
      </c>
      <c r="R23" s="48">
        <v>0</v>
      </c>
      <c r="S23" s="48">
        <v>0</v>
      </c>
    </row>
    <row r="24" spans="1:19" ht="13.5" customHeight="1">
      <c r="A24" s="45" t="s">
        <v>126</v>
      </c>
      <c r="B24" s="46" t="s">
        <v>179</v>
      </c>
      <c r="C24" s="47" t="s">
        <v>180</v>
      </c>
      <c r="D24" s="48">
        <f>SUM(E24:G24)</f>
        <v>29</v>
      </c>
      <c r="E24" s="48">
        <v>25</v>
      </c>
      <c r="F24" s="48">
        <v>4</v>
      </c>
      <c r="G24" s="48">
        <v>0</v>
      </c>
      <c r="H24" s="48">
        <f>SUM(I24:K24)</f>
        <v>51</v>
      </c>
      <c r="I24" s="48">
        <v>47</v>
      </c>
      <c r="J24" s="48">
        <v>4</v>
      </c>
      <c r="K24" s="48">
        <v>0</v>
      </c>
      <c r="L24" s="48">
        <f>SUM(M24:O24)</f>
        <v>9</v>
      </c>
      <c r="M24" s="48">
        <v>9</v>
      </c>
      <c r="N24" s="48">
        <v>0</v>
      </c>
      <c r="O24" s="48">
        <v>0</v>
      </c>
      <c r="P24" s="48">
        <f>SUM(Q24:S24)</f>
        <v>11</v>
      </c>
      <c r="Q24" s="48">
        <v>11</v>
      </c>
      <c r="R24" s="48">
        <v>0</v>
      </c>
      <c r="S24" s="48">
        <v>0</v>
      </c>
    </row>
    <row r="25" spans="1:19" ht="13.5" customHeight="1">
      <c r="A25" s="45" t="s">
        <v>126</v>
      </c>
      <c r="B25" s="46" t="s">
        <v>181</v>
      </c>
      <c r="C25" s="47" t="s">
        <v>182</v>
      </c>
      <c r="D25" s="48">
        <f>SUM(E25:G25)</f>
        <v>42</v>
      </c>
      <c r="E25" s="48">
        <v>26</v>
      </c>
      <c r="F25" s="48">
        <v>14</v>
      </c>
      <c r="G25" s="48">
        <v>2</v>
      </c>
      <c r="H25" s="48">
        <f>SUM(I25:K25)</f>
        <v>70</v>
      </c>
      <c r="I25" s="48">
        <v>67</v>
      </c>
      <c r="J25" s="48">
        <v>3</v>
      </c>
      <c r="K25" s="48">
        <v>0</v>
      </c>
      <c r="L25" s="48">
        <f>SUM(M25:O25)</f>
        <v>4</v>
      </c>
      <c r="M25" s="48">
        <v>2</v>
      </c>
      <c r="N25" s="48">
        <v>2</v>
      </c>
      <c r="O25" s="48">
        <v>0</v>
      </c>
      <c r="P25" s="48">
        <f>SUM(Q25:S25)</f>
        <v>10</v>
      </c>
      <c r="Q25" s="48">
        <v>9</v>
      </c>
      <c r="R25" s="48">
        <v>1</v>
      </c>
      <c r="S25" s="48">
        <v>0</v>
      </c>
    </row>
    <row r="26" spans="1:19" ht="13.5" customHeight="1">
      <c r="A26" s="45" t="s">
        <v>126</v>
      </c>
      <c r="B26" s="46" t="s">
        <v>183</v>
      </c>
      <c r="C26" s="47" t="s">
        <v>184</v>
      </c>
      <c r="D26" s="48">
        <f>SUM(E26:G26)</f>
        <v>12</v>
      </c>
      <c r="E26" s="48">
        <v>6</v>
      </c>
      <c r="F26" s="48">
        <v>3</v>
      </c>
      <c r="G26" s="48">
        <v>3</v>
      </c>
      <c r="H26" s="48">
        <f>SUM(I26:K26)</f>
        <v>9</v>
      </c>
      <c r="I26" s="48">
        <v>9</v>
      </c>
      <c r="J26" s="48">
        <v>0</v>
      </c>
      <c r="K26" s="48">
        <v>0</v>
      </c>
      <c r="L26" s="48">
        <f>SUM(M26:O26)</f>
        <v>2</v>
      </c>
      <c r="M26" s="48">
        <v>0</v>
      </c>
      <c r="N26" s="48">
        <v>1</v>
      </c>
      <c r="O26" s="48">
        <v>1</v>
      </c>
      <c r="P26" s="48">
        <f>SUM(Q26:S26)</f>
        <v>5</v>
      </c>
      <c r="Q26" s="48">
        <v>5</v>
      </c>
      <c r="R26" s="48">
        <v>0</v>
      </c>
      <c r="S26" s="48">
        <v>0</v>
      </c>
    </row>
    <row r="27" spans="1:19" ht="13.5" customHeight="1">
      <c r="A27" s="45" t="s">
        <v>126</v>
      </c>
      <c r="B27" s="46" t="s">
        <v>185</v>
      </c>
      <c r="C27" s="47" t="s">
        <v>186</v>
      </c>
      <c r="D27" s="48">
        <f>SUM(E27:G27)</f>
        <v>3</v>
      </c>
      <c r="E27" s="48">
        <v>3</v>
      </c>
      <c r="F27" s="48">
        <v>0</v>
      </c>
      <c r="G27" s="48">
        <v>0</v>
      </c>
      <c r="H27" s="48">
        <f>SUM(I27:K27)</f>
        <v>24</v>
      </c>
      <c r="I27" s="48">
        <v>24</v>
      </c>
      <c r="J27" s="48">
        <v>0</v>
      </c>
      <c r="K27" s="48">
        <v>0</v>
      </c>
      <c r="L27" s="48">
        <f>SUM(M27:O27)</f>
        <v>0</v>
      </c>
      <c r="M27" s="48">
        <v>0</v>
      </c>
      <c r="N27" s="48">
        <v>0</v>
      </c>
      <c r="O27" s="48">
        <v>0</v>
      </c>
      <c r="P27" s="48">
        <f>SUM(Q27:S27)</f>
        <v>0</v>
      </c>
      <c r="Q27" s="48">
        <v>0</v>
      </c>
      <c r="R27" s="48">
        <v>0</v>
      </c>
      <c r="S27" s="48">
        <v>0</v>
      </c>
    </row>
    <row r="28" spans="1:19" ht="13.5" customHeight="1">
      <c r="A28" s="45" t="s">
        <v>126</v>
      </c>
      <c r="B28" s="46" t="s">
        <v>187</v>
      </c>
      <c r="C28" s="47" t="s">
        <v>188</v>
      </c>
      <c r="D28" s="48">
        <f>SUM(E28:G28)</f>
        <v>5</v>
      </c>
      <c r="E28" s="48">
        <v>5</v>
      </c>
      <c r="F28" s="48">
        <v>0</v>
      </c>
      <c r="G28" s="48">
        <v>0</v>
      </c>
      <c r="H28" s="48">
        <f>SUM(I28:K28)</f>
        <v>21</v>
      </c>
      <c r="I28" s="48">
        <v>21</v>
      </c>
      <c r="J28" s="48">
        <v>0</v>
      </c>
      <c r="K28" s="48">
        <v>0</v>
      </c>
      <c r="L28" s="48">
        <f>SUM(M28:O28)</f>
        <v>0</v>
      </c>
      <c r="M28" s="48">
        <v>0</v>
      </c>
      <c r="N28" s="48">
        <v>0</v>
      </c>
      <c r="O28" s="48">
        <v>0</v>
      </c>
      <c r="P28" s="48">
        <f>SUM(Q28:S28)</f>
        <v>6</v>
      </c>
      <c r="Q28" s="48">
        <v>6</v>
      </c>
      <c r="R28" s="48">
        <v>0</v>
      </c>
      <c r="S28" s="48">
        <v>0</v>
      </c>
    </row>
    <row r="29" spans="1:19" ht="13.5" customHeight="1">
      <c r="A29" s="45" t="s">
        <v>126</v>
      </c>
      <c r="B29" s="46" t="s">
        <v>189</v>
      </c>
      <c r="C29" s="47" t="s">
        <v>190</v>
      </c>
      <c r="D29" s="48">
        <f>SUM(E29:G29)</f>
        <v>4</v>
      </c>
      <c r="E29" s="48">
        <v>4</v>
      </c>
      <c r="F29" s="48">
        <v>0</v>
      </c>
      <c r="G29" s="48">
        <v>0</v>
      </c>
      <c r="H29" s="48">
        <f>SUM(I29:K29)</f>
        <v>32</v>
      </c>
      <c r="I29" s="48">
        <v>32</v>
      </c>
      <c r="J29" s="48">
        <v>0</v>
      </c>
      <c r="K29" s="48">
        <v>0</v>
      </c>
      <c r="L29" s="48">
        <f>SUM(M29:O29)</f>
        <v>0</v>
      </c>
      <c r="M29" s="48">
        <v>0</v>
      </c>
      <c r="N29" s="48">
        <v>0</v>
      </c>
      <c r="O29" s="48">
        <v>0</v>
      </c>
      <c r="P29" s="48">
        <f>SUM(Q29:S29)</f>
        <v>4</v>
      </c>
      <c r="Q29" s="48">
        <v>4</v>
      </c>
      <c r="R29" s="48">
        <v>0</v>
      </c>
      <c r="S29" s="48">
        <v>0</v>
      </c>
    </row>
    <row r="30" spans="1:19" ht="13.5" customHeight="1">
      <c r="A30" s="45" t="s">
        <v>126</v>
      </c>
      <c r="B30" s="46" t="s">
        <v>191</v>
      </c>
      <c r="C30" s="47" t="s">
        <v>192</v>
      </c>
      <c r="D30" s="48">
        <f>SUM(E30:G30)</f>
        <v>19</v>
      </c>
      <c r="E30" s="48">
        <v>17</v>
      </c>
      <c r="F30" s="48">
        <v>2</v>
      </c>
      <c r="G30" s="48">
        <v>0</v>
      </c>
      <c r="H30" s="48">
        <f>SUM(I30:K30)</f>
        <v>45</v>
      </c>
      <c r="I30" s="48">
        <v>37</v>
      </c>
      <c r="J30" s="48">
        <v>8</v>
      </c>
      <c r="K30" s="48">
        <v>0</v>
      </c>
      <c r="L30" s="48">
        <f>SUM(M30:O30)</f>
        <v>0</v>
      </c>
      <c r="M30" s="48">
        <v>0</v>
      </c>
      <c r="N30" s="48">
        <v>0</v>
      </c>
      <c r="O30" s="48">
        <v>0</v>
      </c>
      <c r="P30" s="48">
        <f>SUM(Q30:S30)</f>
        <v>8</v>
      </c>
      <c r="Q30" s="48">
        <v>8</v>
      </c>
      <c r="R30" s="48">
        <v>0</v>
      </c>
      <c r="S30" s="48">
        <v>0</v>
      </c>
    </row>
    <row r="31" spans="1:19" ht="13.5" customHeight="1">
      <c r="A31" s="45" t="s">
        <v>126</v>
      </c>
      <c r="B31" s="46" t="s">
        <v>193</v>
      </c>
      <c r="C31" s="47" t="s">
        <v>194</v>
      </c>
      <c r="D31" s="48">
        <f>SUM(E31:G31)</f>
        <v>9</v>
      </c>
      <c r="E31" s="48">
        <v>7</v>
      </c>
      <c r="F31" s="48">
        <v>2</v>
      </c>
      <c r="G31" s="48">
        <v>0</v>
      </c>
      <c r="H31" s="48">
        <f>SUM(I31:K31)</f>
        <v>32</v>
      </c>
      <c r="I31" s="48">
        <v>30</v>
      </c>
      <c r="J31" s="48">
        <v>2</v>
      </c>
      <c r="K31" s="48">
        <v>0</v>
      </c>
      <c r="L31" s="48">
        <f>SUM(M31:O31)</f>
        <v>0</v>
      </c>
      <c r="M31" s="48">
        <v>0</v>
      </c>
      <c r="N31" s="48">
        <v>0</v>
      </c>
      <c r="O31" s="48">
        <v>0</v>
      </c>
      <c r="P31" s="48">
        <f>SUM(Q31:S31)</f>
        <v>9</v>
      </c>
      <c r="Q31" s="48">
        <v>9</v>
      </c>
      <c r="R31" s="48">
        <v>0</v>
      </c>
      <c r="S31" s="48">
        <v>0</v>
      </c>
    </row>
    <row r="32" spans="1:19" ht="13.5" customHeight="1">
      <c r="A32" s="45" t="s">
        <v>126</v>
      </c>
      <c r="B32" s="46" t="s">
        <v>195</v>
      </c>
      <c r="C32" s="47" t="s">
        <v>196</v>
      </c>
      <c r="D32" s="48">
        <f>SUM(E32:G32)</f>
        <v>0</v>
      </c>
      <c r="E32" s="48">
        <v>0</v>
      </c>
      <c r="F32" s="48">
        <v>0</v>
      </c>
      <c r="G32" s="48">
        <v>0</v>
      </c>
      <c r="H32" s="48">
        <f>SUM(I32:K32)</f>
        <v>1</v>
      </c>
      <c r="I32" s="48">
        <v>0</v>
      </c>
      <c r="J32" s="48">
        <v>1</v>
      </c>
      <c r="K32" s="48">
        <v>0</v>
      </c>
      <c r="L32" s="48">
        <f>SUM(M32:O32)</f>
        <v>0</v>
      </c>
      <c r="M32" s="48">
        <v>0</v>
      </c>
      <c r="N32" s="48">
        <v>0</v>
      </c>
      <c r="O32" s="48">
        <v>0</v>
      </c>
      <c r="P32" s="48">
        <f>SUM(Q32:S32)</f>
        <v>6</v>
      </c>
      <c r="Q32" s="48">
        <v>6</v>
      </c>
      <c r="R32" s="48">
        <v>0</v>
      </c>
      <c r="S32" s="48">
        <v>0</v>
      </c>
    </row>
    <row r="33" spans="1:19" ht="13.5" customHeight="1">
      <c r="A33" s="45" t="s">
        <v>126</v>
      </c>
      <c r="B33" s="46" t="s">
        <v>197</v>
      </c>
      <c r="C33" s="47" t="s">
        <v>198</v>
      </c>
      <c r="D33" s="48">
        <f>SUM(E33:G33)</f>
        <v>10</v>
      </c>
      <c r="E33" s="48">
        <v>7</v>
      </c>
      <c r="F33" s="48">
        <v>3</v>
      </c>
      <c r="G33" s="48">
        <v>0</v>
      </c>
      <c r="H33" s="48">
        <f>SUM(I33:K33)</f>
        <v>54</v>
      </c>
      <c r="I33" s="48">
        <v>45</v>
      </c>
      <c r="J33" s="48">
        <v>9</v>
      </c>
      <c r="K33" s="48">
        <v>0</v>
      </c>
      <c r="L33" s="48">
        <f>SUM(M33:O33)</f>
        <v>0</v>
      </c>
      <c r="M33" s="48">
        <v>0</v>
      </c>
      <c r="N33" s="48">
        <v>0</v>
      </c>
      <c r="O33" s="48">
        <v>0</v>
      </c>
      <c r="P33" s="48">
        <f>SUM(Q33:S33)</f>
        <v>4</v>
      </c>
      <c r="Q33" s="48">
        <v>4</v>
      </c>
      <c r="R33" s="48">
        <v>0</v>
      </c>
      <c r="S33" s="48">
        <v>0</v>
      </c>
    </row>
    <row r="34" spans="1:19" ht="13.5" customHeight="1">
      <c r="A34" s="45" t="s">
        <v>126</v>
      </c>
      <c r="B34" s="46" t="s">
        <v>202</v>
      </c>
      <c r="C34" s="47" t="s">
        <v>203</v>
      </c>
      <c r="D34" s="48">
        <f>SUM(E34:G34)</f>
        <v>15</v>
      </c>
      <c r="E34" s="48">
        <v>15</v>
      </c>
      <c r="F34" s="48">
        <v>0</v>
      </c>
      <c r="G34" s="48">
        <v>0</v>
      </c>
      <c r="H34" s="48">
        <f>SUM(I34:K34)</f>
        <v>41</v>
      </c>
      <c r="I34" s="48">
        <v>35</v>
      </c>
      <c r="J34" s="48">
        <v>6</v>
      </c>
      <c r="K34" s="48">
        <v>0</v>
      </c>
      <c r="L34" s="48">
        <f>SUM(M34:O34)</f>
        <v>0</v>
      </c>
      <c r="M34" s="48">
        <v>0</v>
      </c>
      <c r="N34" s="48">
        <v>0</v>
      </c>
      <c r="O34" s="48">
        <v>0</v>
      </c>
      <c r="P34" s="48">
        <f>SUM(Q34:S34)</f>
        <v>7</v>
      </c>
      <c r="Q34" s="48">
        <v>7</v>
      </c>
      <c r="R34" s="48">
        <v>0</v>
      </c>
      <c r="S34" s="48">
        <v>0</v>
      </c>
    </row>
    <row r="35" spans="1:19" ht="13.5" customHeight="1">
      <c r="A35" s="45" t="s">
        <v>126</v>
      </c>
      <c r="B35" s="46" t="s">
        <v>208</v>
      </c>
      <c r="C35" s="47" t="s">
        <v>209</v>
      </c>
      <c r="D35" s="48">
        <f>SUM(E35:G35)</f>
        <v>12</v>
      </c>
      <c r="E35" s="48">
        <v>12</v>
      </c>
      <c r="F35" s="48">
        <v>0</v>
      </c>
      <c r="G35" s="48">
        <v>0</v>
      </c>
      <c r="H35" s="48">
        <f>SUM(I35:K35)</f>
        <v>116</v>
      </c>
      <c r="I35" s="48">
        <v>113</v>
      </c>
      <c r="J35" s="48">
        <v>3</v>
      </c>
      <c r="K35" s="48">
        <v>0</v>
      </c>
      <c r="L35" s="48">
        <f>SUM(M35:O35)</f>
        <v>0</v>
      </c>
      <c r="M35" s="48">
        <v>0</v>
      </c>
      <c r="N35" s="48">
        <v>0</v>
      </c>
      <c r="O35" s="48">
        <v>0</v>
      </c>
      <c r="P35" s="48">
        <f>SUM(Q35:S35)</f>
        <v>9</v>
      </c>
      <c r="Q35" s="48">
        <v>9</v>
      </c>
      <c r="R35" s="48">
        <v>0</v>
      </c>
      <c r="S35" s="48">
        <v>0</v>
      </c>
    </row>
    <row r="36" spans="1:19" ht="13.5" customHeight="1">
      <c r="A36" s="45" t="s">
        <v>126</v>
      </c>
      <c r="B36" s="46" t="s">
        <v>210</v>
      </c>
      <c r="C36" s="47" t="s">
        <v>211</v>
      </c>
      <c r="D36" s="48">
        <f>SUM(E36:G36)</f>
        <v>0</v>
      </c>
      <c r="E36" s="48">
        <v>0</v>
      </c>
      <c r="F36" s="48">
        <v>0</v>
      </c>
      <c r="G36" s="48">
        <v>0</v>
      </c>
      <c r="H36" s="48">
        <f>SUM(I36:K36)</f>
        <v>28</v>
      </c>
      <c r="I36" s="48">
        <v>25</v>
      </c>
      <c r="J36" s="48">
        <v>3</v>
      </c>
      <c r="K36" s="48">
        <v>0</v>
      </c>
      <c r="L36" s="48">
        <f>SUM(M36:O36)</f>
        <v>0</v>
      </c>
      <c r="M36" s="48">
        <v>0</v>
      </c>
      <c r="N36" s="48">
        <v>0</v>
      </c>
      <c r="O36" s="48">
        <v>0</v>
      </c>
      <c r="P36" s="48">
        <f>SUM(Q36:S36)</f>
        <v>8</v>
      </c>
      <c r="Q36" s="48">
        <v>8</v>
      </c>
      <c r="R36" s="48">
        <v>0</v>
      </c>
      <c r="S36" s="48">
        <v>0</v>
      </c>
    </row>
    <row r="37" spans="1:19" ht="13.5" customHeight="1">
      <c r="A37" s="45" t="s">
        <v>126</v>
      </c>
      <c r="B37" s="46" t="s">
        <v>212</v>
      </c>
      <c r="C37" s="47" t="s">
        <v>213</v>
      </c>
      <c r="D37" s="48">
        <f>SUM(E37:G37)</f>
        <v>5</v>
      </c>
      <c r="E37" s="48">
        <v>5</v>
      </c>
      <c r="F37" s="48">
        <v>0</v>
      </c>
      <c r="G37" s="48">
        <v>0</v>
      </c>
      <c r="H37" s="48">
        <f>SUM(I37:K37)</f>
        <v>19</v>
      </c>
      <c r="I37" s="48">
        <v>18</v>
      </c>
      <c r="J37" s="48">
        <v>1</v>
      </c>
      <c r="K37" s="48">
        <v>0</v>
      </c>
      <c r="L37" s="48">
        <f>SUM(M37:O37)</f>
        <v>0</v>
      </c>
      <c r="M37" s="48">
        <v>0</v>
      </c>
      <c r="N37" s="48">
        <v>0</v>
      </c>
      <c r="O37" s="48">
        <v>0</v>
      </c>
      <c r="P37" s="48">
        <f>SUM(Q37:S37)</f>
        <v>9</v>
      </c>
      <c r="Q37" s="48">
        <v>9</v>
      </c>
      <c r="R37" s="48">
        <v>0</v>
      </c>
      <c r="S37" s="48">
        <v>0</v>
      </c>
    </row>
    <row r="38" spans="1:19" ht="13.5" customHeight="1">
      <c r="A38" s="45" t="s">
        <v>126</v>
      </c>
      <c r="B38" s="46" t="s">
        <v>214</v>
      </c>
      <c r="C38" s="47" t="s">
        <v>215</v>
      </c>
      <c r="D38" s="48">
        <f>SUM(E38:G38)</f>
        <v>3</v>
      </c>
      <c r="E38" s="48">
        <v>3</v>
      </c>
      <c r="F38" s="48">
        <v>0</v>
      </c>
      <c r="G38" s="48">
        <v>0</v>
      </c>
      <c r="H38" s="48">
        <f>SUM(I38:K38)</f>
        <v>23</v>
      </c>
      <c r="I38" s="48">
        <v>23</v>
      </c>
      <c r="J38" s="48">
        <v>0</v>
      </c>
      <c r="K38" s="48">
        <v>0</v>
      </c>
      <c r="L38" s="48">
        <f>SUM(M38:O38)</f>
        <v>0</v>
      </c>
      <c r="M38" s="48">
        <v>0</v>
      </c>
      <c r="N38" s="48">
        <v>0</v>
      </c>
      <c r="O38" s="48">
        <v>0</v>
      </c>
      <c r="P38" s="48">
        <f>SUM(Q38:S38)</f>
        <v>0</v>
      </c>
      <c r="Q38" s="48">
        <v>0</v>
      </c>
      <c r="R38" s="48">
        <v>0</v>
      </c>
      <c r="S38" s="48">
        <v>0</v>
      </c>
    </row>
    <row r="39" spans="1:19" ht="13.5" customHeight="1">
      <c r="A39" s="45" t="s">
        <v>126</v>
      </c>
      <c r="B39" s="46" t="s">
        <v>216</v>
      </c>
      <c r="C39" s="47" t="s">
        <v>217</v>
      </c>
      <c r="D39" s="48">
        <f>SUM(E39:G39)</f>
        <v>3</v>
      </c>
      <c r="E39" s="48">
        <v>3</v>
      </c>
      <c r="F39" s="48">
        <v>0</v>
      </c>
      <c r="G39" s="48">
        <v>0</v>
      </c>
      <c r="H39" s="48">
        <f>SUM(I39:K39)</f>
        <v>34</v>
      </c>
      <c r="I39" s="48">
        <v>28</v>
      </c>
      <c r="J39" s="48">
        <v>6</v>
      </c>
      <c r="K39" s="48">
        <v>0</v>
      </c>
      <c r="L39" s="48">
        <f>SUM(M39:O39)</f>
        <v>0</v>
      </c>
      <c r="M39" s="48">
        <v>0</v>
      </c>
      <c r="N39" s="48">
        <v>0</v>
      </c>
      <c r="O39" s="48">
        <v>0</v>
      </c>
      <c r="P39" s="48">
        <f>SUM(Q39:S39)</f>
        <v>7</v>
      </c>
      <c r="Q39" s="48">
        <v>7</v>
      </c>
      <c r="R39" s="48">
        <v>0</v>
      </c>
      <c r="S39" s="48">
        <v>0</v>
      </c>
    </row>
    <row r="40" spans="1:19" ht="13.5" customHeight="1">
      <c r="A40" s="45" t="s">
        <v>126</v>
      </c>
      <c r="B40" s="46" t="s">
        <v>218</v>
      </c>
      <c r="C40" s="47" t="s">
        <v>219</v>
      </c>
      <c r="D40" s="48">
        <f>SUM(E40:G40)</f>
        <v>0</v>
      </c>
      <c r="E40" s="48">
        <v>0</v>
      </c>
      <c r="F40" s="48">
        <v>0</v>
      </c>
      <c r="G40" s="48">
        <v>0</v>
      </c>
      <c r="H40" s="48">
        <f>SUM(I40:K40)</f>
        <v>21</v>
      </c>
      <c r="I40" s="48">
        <v>20</v>
      </c>
      <c r="J40" s="48">
        <v>1</v>
      </c>
      <c r="K40" s="48">
        <v>0</v>
      </c>
      <c r="L40" s="48">
        <f>SUM(M40:O40)</f>
        <v>0</v>
      </c>
      <c r="M40" s="48">
        <v>0</v>
      </c>
      <c r="N40" s="48">
        <v>0</v>
      </c>
      <c r="O40" s="48">
        <v>0</v>
      </c>
      <c r="P40" s="48">
        <f>SUM(Q40:S40)</f>
        <v>0</v>
      </c>
      <c r="Q40" s="48">
        <v>0</v>
      </c>
      <c r="R40" s="48">
        <v>0</v>
      </c>
      <c r="S40" s="48">
        <v>0</v>
      </c>
    </row>
    <row r="41" spans="1:19" ht="13.5" customHeight="1">
      <c r="A41" s="45" t="s">
        <v>126</v>
      </c>
      <c r="B41" s="46" t="s">
        <v>222</v>
      </c>
      <c r="C41" s="47" t="s">
        <v>223</v>
      </c>
      <c r="D41" s="48">
        <f>SUM(E41:G41)</f>
        <v>3</v>
      </c>
      <c r="E41" s="48">
        <v>3</v>
      </c>
      <c r="F41" s="48">
        <v>0</v>
      </c>
      <c r="G41" s="48">
        <v>0</v>
      </c>
      <c r="H41" s="48">
        <f>SUM(I41:K41)</f>
        <v>0</v>
      </c>
      <c r="I41" s="48">
        <v>0</v>
      </c>
      <c r="J41" s="48">
        <v>0</v>
      </c>
      <c r="K41" s="48">
        <v>0</v>
      </c>
      <c r="L41" s="48">
        <f>SUM(M41:O41)</f>
        <v>0</v>
      </c>
      <c r="M41" s="48">
        <v>0</v>
      </c>
      <c r="N41" s="48">
        <v>0</v>
      </c>
      <c r="O41" s="48">
        <v>0</v>
      </c>
      <c r="P41" s="48">
        <f>SUM(Q41:S41)</f>
        <v>0</v>
      </c>
      <c r="Q41" s="48">
        <v>0</v>
      </c>
      <c r="R41" s="48">
        <v>0</v>
      </c>
      <c r="S41" s="48">
        <v>0</v>
      </c>
    </row>
    <row r="42" spans="1:19" ht="13.5" customHeight="1">
      <c r="A42" s="45" t="s">
        <v>126</v>
      </c>
      <c r="B42" s="46" t="s">
        <v>224</v>
      </c>
      <c r="C42" s="47" t="s">
        <v>225</v>
      </c>
      <c r="D42" s="48">
        <f>SUM(E42:G42)</f>
        <v>7</v>
      </c>
      <c r="E42" s="48">
        <v>2</v>
      </c>
      <c r="F42" s="48">
        <v>5</v>
      </c>
      <c r="G42" s="48">
        <v>0</v>
      </c>
      <c r="H42" s="48">
        <f>SUM(I42:K42)</f>
        <v>14</v>
      </c>
      <c r="I42" s="48">
        <v>14</v>
      </c>
      <c r="J42" s="48">
        <v>0</v>
      </c>
      <c r="K42" s="48">
        <v>0</v>
      </c>
      <c r="L42" s="48">
        <f>SUM(M42:O42)</f>
        <v>1</v>
      </c>
      <c r="M42" s="48">
        <v>0</v>
      </c>
      <c r="N42" s="48">
        <v>0</v>
      </c>
      <c r="O42" s="48">
        <v>1</v>
      </c>
      <c r="P42" s="48">
        <f>SUM(Q42:S42)</f>
        <v>2</v>
      </c>
      <c r="Q42" s="48">
        <v>2</v>
      </c>
      <c r="R42" s="48">
        <v>0</v>
      </c>
      <c r="S42" s="48">
        <v>0</v>
      </c>
    </row>
    <row r="43" spans="1:19" ht="13.5" customHeight="1">
      <c r="A43" s="45" t="s">
        <v>126</v>
      </c>
      <c r="B43" s="46" t="s">
        <v>226</v>
      </c>
      <c r="C43" s="47" t="s">
        <v>227</v>
      </c>
      <c r="D43" s="48">
        <f>SUM(E43:G43)</f>
        <v>26</v>
      </c>
      <c r="E43" s="48">
        <v>9</v>
      </c>
      <c r="F43" s="48">
        <v>13</v>
      </c>
      <c r="G43" s="48">
        <v>4</v>
      </c>
      <c r="H43" s="48">
        <f>SUM(I43:K43)</f>
        <v>33</v>
      </c>
      <c r="I43" s="48">
        <v>30</v>
      </c>
      <c r="J43" s="48">
        <v>3</v>
      </c>
      <c r="K43" s="48">
        <v>0</v>
      </c>
      <c r="L43" s="48">
        <f>SUM(M43:O43)</f>
        <v>2</v>
      </c>
      <c r="M43" s="48">
        <v>0</v>
      </c>
      <c r="N43" s="48">
        <v>1</v>
      </c>
      <c r="O43" s="48">
        <v>1</v>
      </c>
      <c r="P43" s="48">
        <f>SUM(Q43:S43)</f>
        <v>2</v>
      </c>
      <c r="Q43" s="48">
        <v>2</v>
      </c>
      <c r="R43" s="48">
        <v>0</v>
      </c>
      <c r="S43" s="48">
        <v>0</v>
      </c>
    </row>
    <row r="44" spans="1:19" ht="13.5" customHeight="1">
      <c r="A44" s="45" t="s">
        <v>126</v>
      </c>
      <c r="B44" s="46" t="s">
        <v>228</v>
      </c>
      <c r="C44" s="47" t="s">
        <v>229</v>
      </c>
      <c r="D44" s="48">
        <f>SUM(E44:G44)</f>
        <v>0</v>
      </c>
      <c r="E44" s="48">
        <v>0</v>
      </c>
      <c r="F44" s="48">
        <v>0</v>
      </c>
      <c r="G44" s="48">
        <v>0</v>
      </c>
      <c r="H44" s="48">
        <f>SUM(I44:K44)</f>
        <v>1</v>
      </c>
      <c r="I44" s="48">
        <v>1</v>
      </c>
      <c r="J44" s="48">
        <v>0</v>
      </c>
      <c r="K44" s="48">
        <v>0</v>
      </c>
      <c r="L44" s="48">
        <f>SUM(M44:O44)</f>
        <v>2</v>
      </c>
      <c r="M44" s="48">
        <v>2</v>
      </c>
      <c r="N44" s="48">
        <v>0</v>
      </c>
      <c r="O44" s="48">
        <v>0</v>
      </c>
      <c r="P44" s="48">
        <f>SUM(Q44:S44)</f>
        <v>0</v>
      </c>
      <c r="Q44" s="48">
        <v>0</v>
      </c>
      <c r="R44" s="48">
        <v>0</v>
      </c>
      <c r="S44" s="48">
        <v>0</v>
      </c>
    </row>
    <row r="45" spans="1:19" ht="13.5" customHeight="1">
      <c r="A45" s="45" t="s">
        <v>126</v>
      </c>
      <c r="B45" s="46" t="s">
        <v>230</v>
      </c>
      <c r="C45" s="47" t="s">
        <v>231</v>
      </c>
      <c r="D45" s="48">
        <f>SUM(E45:G45)</f>
        <v>0</v>
      </c>
      <c r="E45" s="48">
        <v>0</v>
      </c>
      <c r="F45" s="48">
        <v>0</v>
      </c>
      <c r="G45" s="48">
        <v>0</v>
      </c>
      <c r="H45" s="48">
        <f>SUM(I45:K45)</f>
        <v>0</v>
      </c>
      <c r="I45" s="48">
        <v>0</v>
      </c>
      <c r="J45" s="48">
        <v>0</v>
      </c>
      <c r="K45" s="48">
        <v>0</v>
      </c>
      <c r="L45" s="48">
        <f>SUM(M45:O45)</f>
        <v>0</v>
      </c>
      <c r="M45" s="48">
        <v>0</v>
      </c>
      <c r="N45" s="48">
        <v>0</v>
      </c>
      <c r="O45" s="48">
        <v>0</v>
      </c>
      <c r="P45" s="48">
        <f>SUM(Q45:S45)</f>
        <v>1</v>
      </c>
      <c r="Q45" s="48">
        <v>1</v>
      </c>
      <c r="R45" s="48">
        <v>0</v>
      </c>
      <c r="S45" s="48">
        <v>0</v>
      </c>
    </row>
    <row r="46" spans="1:19" ht="13.5" customHeight="1">
      <c r="A46" s="45" t="s">
        <v>126</v>
      </c>
      <c r="B46" s="46" t="s">
        <v>232</v>
      </c>
      <c r="C46" s="47" t="s">
        <v>233</v>
      </c>
      <c r="D46" s="48">
        <f>SUM(E46:G46)</f>
        <v>14</v>
      </c>
      <c r="E46" s="48">
        <v>9</v>
      </c>
      <c r="F46" s="48">
        <v>2</v>
      </c>
      <c r="G46" s="48">
        <v>3</v>
      </c>
      <c r="H46" s="48">
        <f>SUM(I46:K46)</f>
        <v>31</v>
      </c>
      <c r="I46" s="48">
        <v>31</v>
      </c>
      <c r="J46" s="48">
        <v>0</v>
      </c>
      <c r="K46" s="48">
        <v>0</v>
      </c>
      <c r="L46" s="48">
        <f>SUM(M46:O46)</f>
        <v>0</v>
      </c>
      <c r="M46" s="48">
        <v>0</v>
      </c>
      <c r="N46" s="48">
        <v>0</v>
      </c>
      <c r="O46" s="48">
        <v>0</v>
      </c>
      <c r="P46" s="48">
        <f>SUM(Q46:S46)</f>
        <v>3</v>
      </c>
      <c r="Q46" s="48">
        <v>3</v>
      </c>
      <c r="R46" s="48">
        <v>0</v>
      </c>
      <c r="S46" s="48">
        <v>0</v>
      </c>
    </row>
    <row r="47" spans="1:19" ht="13.5" customHeight="1">
      <c r="A47" s="45" t="s">
        <v>126</v>
      </c>
      <c r="B47" s="46" t="s">
        <v>236</v>
      </c>
      <c r="C47" s="47" t="s">
        <v>237</v>
      </c>
      <c r="D47" s="48">
        <f>SUM(E47:G47)</f>
        <v>1</v>
      </c>
      <c r="E47" s="48">
        <v>1</v>
      </c>
      <c r="F47" s="48">
        <v>0</v>
      </c>
      <c r="G47" s="48">
        <v>0</v>
      </c>
      <c r="H47" s="48">
        <f>SUM(I47:K47)</f>
        <v>11</v>
      </c>
      <c r="I47" s="48">
        <v>10</v>
      </c>
      <c r="J47" s="48">
        <v>1</v>
      </c>
      <c r="K47" s="48">
        <v>0</v>
      </c>
      <c r="L47" s="48">
        <f>SUM(M47:O47)</f>
        <v>0</v>
      </c>
      <c r="M47" s="48">
        <v>0</v>
      </c>
      <c r="N47" s="48">
        <v>0</v>
      </c>
      <c r="O47" s="48">
        <v>0</v>
      </c>
      <c r="P47" s="48">
        <f>SUM(Q47:S47)</f>
        <v>2</v>
      </c>
      <c r="Q47" s="48">
        <v>2</v>
      </c>
      <c r="R47" s="48">
        <v>0</v>
      </c>
      <c r="S47" s="48">
        <v>0</v>
      </c>
    </row>
    <row r="48" spans="1:19" ht="13.5" customHeight="1">
      <c r="A48" s="45" t="s">
        <v>126</v>
      </c>
      <c r="B48" s="46" t="s">
        <v>238</v>
      </c>
      <c r="C48" s="47" t="s">
        <v>239</v>
      </c>
      <c r="D48" s="48">
        <f>SUM(E48:G48)</f>
        <v>1</v>
      </c>
      <c r="E48" s="48">
        <v>1</v>
      </c>
      <c r="F48" s="48">
        <v>0</v>
      </c>
      <c r="G48" s="48">
        <v>0</v>
      </c>
      <c r="H48" s="48">
        <f>SUM(I48:K48)</f>
        <v>0</v>
      </c>
      <c r="I48" s="48">
        <v>0</v>
      </c>
      <c r="J48" s="48">
        <v>0</v>
      </c>
      <c r="K48" s="48">
        <v>0</v>
      </c>
      <c r="L48" s="48">
        <f>SUM(M48:O48)</f>
        <v>0</v>
      </c>
      <c r="M48" s="48">
        <v>0</v>
      </c>
      <c r="N48" s="48">
        <v>0</v>
      </c>
      <c r="O48" s="48">
        <v>0</v>
      </c>
      <c r="P48" s="48">
        <f>SUM(Q48:S48)</f>
        <v>0</v>
      </c>
      <c r="Q48" s="48">
        <v>0</v>
      </c>
      <c r="R48" s="48">
        <v>0</v>
      </c>
      <c r="S48" s="48">
        <v>0</v>
      </c>
    </row>
    <row r="49" spans="1:19" ht="13.5" customHeight="1">
      <c r="A49" s="45" t="s">
        <v>126</v>
      </c>
      <c r="B49" s="46" t="s">
        <v>240</v>
      </c>
      <c r="C49" s="47" t="s">
        <v>241</v>
      </c>
      <c r="D49" s="48">
        <f>SUM(E49:G49)</f>
        <v>1</v>
      </c>
      <c r="E49" s="48">
        <v>1</v>
      </c>
      <c r="F49" s="48">
        <v>0</v>
      </c>
      <c r="G49" s="48">
        <v>0</v>
      </c>
      <c r="H49" s="48">
        <f>SUM(I49:K49)</f>
        <v>14</v>
      </c>
      <c r="I49" s="48">
        <v>14</v>
      </c>
      <c r="J49" s="48">
        <v>0</v>
      </c>
      <c r="K49" s="48">
        <v>0</v>
      </c>
      <c r="L49" s="48">
        <f>SUM(M49:O49)</f>
        <v>0</v>
      </c>
      <c r="M49" s="48">
        <v>0</v>
      </c>
      <c r="N49" s="48">
        <v>0</v>
      </c>
      <c r="O49" s="48">
        <v>0</v>
      </c>
      <c r="P49" s="48">
        <f>SUM(Q49:S49)</f>
        <v>8</v>
      </c>
      <c r="Q49" s="48">
        <v>8</v>
      </c>
      <c r="R49" s="48">
        <v>0</v>
      </c>
      <c r="S49" s="48">
        <v>0</v>
      </c>
    </row>
    <row r="50" spans="1:19" ht="13.5" customHeight="1">
      <c r="A50" s="45" t="s">
        <v>126</v>
      </c>
      <c r="B50" s="46" t="s">
        <v>242</v>
      </c>
      <c r="C50" s="47" t="s">
        <v>243</v>
      </c>
      <c r="D50" s="48">
        <f>SUM(E50:G50)</f>
        <v>2</v>
      </c>
      <c r="E50" s="48">
        <v>2</v>
      </c>
      <c r="F50" s="48">
        <v>0</v>
      </c>
      <c r="G50" s="48">
        <v>0</v>
      </c>
      <c r="H50" s="48">
        <f>SUM(I50:K50)</f>
        <v>29</v>
      </c>
      <c r="I50" s="48">
        <v>29</v>
      </c>
      <c r="J50" s="48">
        <v>0</v>
      </c>
      <c r="K50" s="48">
        <v>0</v>
      </c>
      <c r="L50" s="48">
        <f>SUM(M50:O50)</f>
        <v>0</v>
      </c>
      <c r="M50" s="48">
        <v>0</v>
      </c>
      <c r="N50" s="48">
        <v>0</v>
      </c>
      <c r="O50" s="48">
        <v>0</v>
      </c>
      <c r="P50" s="48">
        <f>SUM(Q50:S50)</f>
        <v>8</v>
      </c>
      <c r="Q50" s="48">
        <v>8</v>
      </c>
      <c r="R50" s="48">
        <v>0</v>
      </c>
      <c r="S50" s="48">
        <v>0</v>
      </c>
    </row>
    <row r="51" spans="1:19" ht="13.5" customHeight="1">
      <c r="A51" s="45" t="s">
        <v>126</v>
      </c>
      <c r="B51" s="46" t="s">
        <v>245</v>
      </c>
      <c r="C51" s="47" t="s">
        <v>246</v>
      </c>
      <c r="D51" s="48">
        <f>SUM(E51:G51)</f>
        <v>6</v>
      </c>
      <c r="E51" s="48">
        <v>6</v>
      </c>
      <c r="F51" s="48">
        <v>0</v>
      </c>
      <c r="G51" s="48">
        <v>0</v>
      </c>
      <c r="H51" s="48">
        <f>SUM(I51:K51)</f>
        <v>16</v>
      </c>
      <c r="I51" s="48">
        <v>16</v>
      </c>
      <c r="J51" s="48">
        <v>0</v>
      </c>
      <c r="K51" s="48">
        <v>0</v>
      </c>
      <c r="L51" s="48">
        <f>SUM(M51:O51)</f>
        <v>0</v>
      </c>
      <c r="M51" s="48">
        <v>0</v>
      </c>
      <c r="N51" s="48">
        <v>0</v>
      </c>
      <c r="O51" s="48">
        <v>0</v>
      </c>
      <c r="P51" s="48">
        <f>SUM(Q51:S51)</f>
        <v>3</v>
      </c>
      <c r="Q51" s="48">
        <v>3</v>
      </c>
      <c r="R51" s="48">
        <v>0</v>
      </c>
      <c r="S51" s="48">
        <v>0</v>
      </c>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51">
    <sortCondition ref="A8:A51"/>
    <sortCondition ref="B8:B51"/>
    <sortCondition ref="C8:C5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茨城県</v>
      </c>
      <c r="B7" s="51" t="str">
        <f>組合状況!B7</f>
        <v>08000</v>
      </c>
      <c r="C7" s="50" t="s">
        <v>52</v>
      </c>
      <c r="D7" s="52">
        <f>SUM(E7:G7)</f>
        <v>57</v>
      </c>
      <c r="E7" s="52">
        <f>SUM(E$8:E$57)</f>
        <v>19</v>
      </c>
      <c r="F7" s="52">
        <f>SUM(F$8:F$57)</f>
        <v>26</v>
      </c>
      <c r="G7" s="52">
        <f>SUM(G$8:G$57)</f>
        <v>12</v>
      </c>
      <c r="H7" s="52">
        <f>SUM(I7:K7)</f>
        <v>89</v>
      </c>
      <c r="I7" s="52">
        <f>SUM(I$8:I$57)</f>
        <v>89</v>
      </c>
      <c r="J7" s="52">
        <f>SUM(J$8:J$57)</f>
        <v>0</v>
      </c>
      <c r="K7" s="52">
        <f>SUM(K$8:K$57)</f>
        <v>0</v>
      </c>
      <c r="L7" s="52">
        <f>SUM(M7:O7)</f>
        <v>9</v>
      </c>
      <c r="M7" s="52">
        <f>SUM(M$8:M$57)</f>
        <v>0</v>
      </c>
      <c r="N7" s="52">
        <f>SUM(N$8:N$57)</f>
        <v>5</v>
      </c>
      <c r="O7" s="52">
        <f>SUM(O$8:O$57)</f>
        <v>4</v>
      </c>
      <c r="P7" s="52">
        <f>SUM(Q7:S7)</f>
        <v>21</v>
      </c>
      <c r="Q7" s="52">
        <f>SUM(Q$8:Q$57)</f>
        <v>21</v>
      </c>
      <c r="R7" s="52">
        <f>SUM(R$8:R$57)</f>
        <v>0</v>
      </c>
      <c r="S7" s="52">
        <f>SUM(S$8:S$57)</f>
        <v>0</v>
      </c>
    </row>
    <row r="8" spans="1:19" ht="13.5" customHeight="1">
      <c r="A8" s="45" t="s">
        <v>126</v>
      </c>
      <c r="B8" s="46" t="s">
        <v>247</v>
      </c>
      <c r="C8" s="47" t="s">
        <v>248</v>
      </c>
      <c r="D8" s="48">
        <f>SUM(E8:G8)</f>
        <v>20</v>
      </c>
      <c r="E8" s="48">
        <v>8</v>
      </c>
      <c r="F8" s="48">
        <v>8</v>
      </c>
      <c r="G8" s="48">
        <v>4</v>
      </c>
      <c r="H8" s="48">
        <f>SUM(I8:K8)</f>
        <v>0</v>
      </c>
      <c r="I8" s="48">
        <v>0</v>
      </c>
      <c r="J8" s="48">
        <v>0</v>
      </c>
      <c r="K8" s="48">
        <v>0</v>
      </c>
      <c r="L8" s="48">
        <f>SUM(M8:O8)</f>
        <v>4</v>
      </c>
      <c r="M8" s="48">
        <v>0</v>
      </c>
      <c r="N8" s="48">
        <v>3</v>
      </c>
      <c r="O8" s="48">
        <v>1</v>
      </c>
      <c r="P8" s="48">
        <f>SUM(Q8:S8)</f>
        <v>0</v>
      </c>
      <c r="Q8" s="48">
        <v>0</v>
      </c>
      <c r="R8" s="48">
        <v>0</v>
      </c>
      <c r="S8" s="48">
        <v>0</v>
      </c>
    </row>
    <row r="9" spans="1:19" ht="13.5" customHeight="1">
      <c r="A9" s="45" t="s">
        <v>126</v>
      </c>
      <c r="B9" s="46" t="s">
        <v>251</v>
      </c>
      <c r="C9" s="47" t="s">
        <v>252</v>
      </c>
      <c r="D9" s="48">
        <f>SUM(E9:G9)</f>
        <v>0</v>
      </c>
      <c r="E9" s="48">
        <v>0</v>
      </c>
      <c r="F9" s="48">
        <v>0</v>
      </c>
      <c r="G9" s="48">
        <v>0</v>
      </c>
      <c r="H9" s="48">
        <f>SUM(I9:K9)</f>
        <v>0</v>
      </c>
      <c r="I9" s="48">
        <v>0</v>
      </c>
      <c r="J9" s="48">
        <v>0</v>
      </c>
      <c r="K9" s="48">
        <v>0</v>
      </c>
      <c r="L9" s="48">
        <f>SUM(M9:O9)</f>
        <v>1</v>
      </c>
      <c r="M9" s="48">
        <v>0</v>
      </c>
      <c r="N9" s="48">
        <v>0</v>
      </c>
      <c r="O9" s="48">
        <v>1</v>
      </c>
      <c r="P9" s="48">
        <f>SUM(Q9:S9)</f>
        <v>6</v>
      </c>
      <c r="Q9" s="48">
        <v>6</v>
      </c>
      <c r="R9" s="48">
        <v>0</v>
      </c>
      <c r="S9" s="48">
        <v>0</v>
      </c>
    </row>
    <row r="10" spans="1:19" ht="13.5" customHeight="1">
      <c r="A10" s="45" t="s">
        <v>126</v>
      </c>
      <c r="B10" s="46" t="s">
        <v>253</v>
      </c>
      <c r="C10" s="47" t="s">
        <v>254</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255</v>
      </c>
      <c r="C11" s="47" t="s">
        <v>256</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257</v>
      </c>
      <c r="C12" s="47" t="s">
        <v>258</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259</v>
      </c>
      <c r="C13" s="47" t="s">
        <v>260</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261</v>
      </c>
      <c r="C14" s="47" t="s">
        <v>262</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263</v>
      </c>
      <c r="C15" s="47" t="s">
        <v>264</v>
      </c>
      <c r="D15" s="48">
        <f>SUM(E15:G15)</f>
        <v>0</v>
      </c>
      <c r="E15" s="48">
        <v>0</v>
      </c>
      <c r="F15" s="48">
        <v>0</v>
      </c>
      <c r="G15" s="48">
        <v>0</v>
      </c>
      <c r="H15" s="48">
        <f>SUM(I15:K15)</f>
        <v>18</v>
      </c>
      <c r="I15" s="48">
        <v>18</v>
      </c>
      <c r="J15" s="48">
        <v>0</v>
      </c>
      <c r="K15" s="48">
        <v>0</v>
      </c>
      <c r="L15" s="48">
        <f>SUM(M15:O15)</f>
        <v>0</v>
      </c>
      <c r="M15" s="48">
        <v>0</v>
      </c>
      <c r="N15" s="48">
        <v>0</v>
      </c>
      <c r="O15" s="48">
        <v>0</v>
      </c>
      <c r="P15" s="48">
        <f>SUM(Q15:S15)</f>
        <v>5</v>
      </c>
      <c r="Q15" s="48">
        <v>5</v>
      </c>
      <c r="R15" s="48">
        <v>0</v>
      </c>
      <c r="S15" s="48">
        <v>0</v>
      </c>
    </row>
    <row r="16" spans="1:19" ht="13.5" customHeight="1">
      <c r="A16" s="45" t="s">
        <v>126</v>
      </c>
      <c r="B16" s="46" t="s">
        <v>265</v>
      </c>
      <c r="C16" s="47" t="s">
        <v>266</v>
      </c>
      <c r="D16" s="48">
        <f>SUM(E16:G16)</f>
        <v>14</v>
      </c>
      <c r="E16" s="48">
        <v>6</v>
      </c>
      <c r="F16" s="48">
        <v>5</v>
      </c>
      <c r="G16" s="48">
        <v>3</v>
      </c>
      <c r="H16" s="48">
        <f>SUM(I16:K16)</f>
        <v>35</v>
      </c>
      <c r="I16" s="48">
        <v>35</v>
      </c>
      <c r="J16" s="48">
        <v>0</v>
      </c>
      <c r="K16" s="48">
        <v>0</v>
      </c>
      <c r="L16" s="48">
        <f>SUM(M16:O16)</f>
        <v>0</v>
      </c>
      <c r="M16" s="48">
        <v>0</v>
      </c>
      <c r="N16" s="48">
        <v>0</v>
      </c>
      <c r="O16" s="48">
        <v>0</v>
      </c>
      <c r="P16" s="48">
        <f>SUM(Q16:S16)</f>
        <v>0</v>
      </c>
      <c r="Q16" s="48">
        <v>0</v>
      </c>
      <c r="R16" s="48">
        <v>0</v>
      </c>
      <c r="S16" s="48">
        <v>0</v>
      </c>
    </row>
    <row r="17" spans="1:19" ht="13.5" customHeight="1">
      <c r="A17" s="45" t="s">
        <v>126</v>
      </c>
      <c r="B17" s="46" t="s">
        <v>267</v>
      </c>
      <c r="C17" s="47" t="s">
        <v>268</v>
      </c>
      <c r="D17" s="48">
        <f>SUM(E17:G17)</f>
        <v>0</v>
      </c>
      <c r="E17" s="48">
        <v>0</v>
      </c>
      <c r="F17" s="48">
        <v>0</v>
      </c>
      <c r="G17" s="48">
        <v>0</v>
      </c>
      <c r="H17" s="48">
        <f>SUM(I17:K17)</f>
        <v>0</v>
      </c>
      <c r="I17" s="48">
        <v>0</v>
      </c>
      <c r="J17" s="48">
        <v>0</v>
      </c>
      <c r="K17" s="48">
        <v>0</v>
      </c>
      <c r="L17" s="48">
        <f>SUM(M17:O17)</f>
        <v>4</v>
      </c>
      <c r="M17" s="48">
        <v>0</v>
      </c>
      <c r="N17" s="48">
        <v>2</v>
      </c>
      <c r="O17" s="48">
        <v>2</v>
      </c>
      <c r="P17" s="48">
        <f>SUM(Q17:S17)</f>
        <v>0</v>
      </c>
      <c r="Q17" s="48">
        <v>0</v>
      </c>
      <c r="R17" s="48">
        <v>0</v>
      </c>
      <c r="S17" s="48">
        <v>0</v>
      </c>
    </row>
    <row r="18" spans="1:19" ht="13.5" customHeight="1">
      <c r="A18" s="45" t="s">
        <v>126</v>
      </c>
      <c r="B18" s="46" t="s">
        <v>269</v>
      </c>
      <c r="C18" s="47" t="s">
        <v>270</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271</v>
      </c>
      <c r="C19" s="47" t="s">
        <v>272</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274</v>
      </c>
      <c r="C20" s="47" t="s">
        <v>275</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277</v>
      </c>
      <c r="C21" s="47" t="s">
        <v>278</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279</v>
      </c>
      <c r="C22" s="47" t="s">
        <v>280</v>
      </c>
      <c r="D22" s="48">
        <f>SUM(E22:G22)</f>
        <v>8</v>
      </c>
      <c r="E22" s="48">
        <v>0</v>
      </c>
      <c r="F22" s="48">
        <v>5</v>
      </c>
      <c r="G22" s="48">
        <v>3</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281</v>
      </c>
      <c r="C23" s="47" t="s">
        <v>282</v>
      </c>
      <c r="D23" s="48">
        <f>SUM(E23:G23)</f>
        <v>10</v>
      </c>
      <c r="E23" s="48">
        <v>5</v>
      </c>
      <c r="F23" s="48">
        <v>3</v>
      </c>
      <c r="G23" s="48">
        <v>2</v>
      </c>
      <c r="H23" s="48">
        <f>SUM(I23:K23)</f>
        <v>36</v>
      </c>
      <c r="I23" s="48">
        <v>36</v>
      </c>
      <c r="J23" s="48">
        <v>0</v>
      </c>
      <c r="K23" s="48">
        <v>0</v>
      </c>
      <c r="L23" s="48">
        <f>SUM(M23:O23)</f>
        <v>0</v>
      </c>
      <c r="M23" s="48">
        <v>0</v>
      </c>
      <c r="N23" s="48">
        <v>0</v>
      </c>
      <c r="O23" s="48">
        <v>0</v>
      </c>
      <c r="P23" s="48">
        <f>SUM(Q23:S23)</f>
        <v>10</v>
      </c>
      <c r="Q23" s="48">
        <v>10</v>
      </c>
      <c r="R23" s="48">
        <v>0</v>
      </c>
      <c r="S23" s="48">
        <v>0</v>
      </c>
    </row>
    <row r="24" spans="1:19" ht="13.5" customHeight="1">
      <c r="A24" s="45" t="s">
        <v>126</v>
      </c>
      <c r="B24" s="46" t="s">
        <v>283</v>
      </c>
      <c r="C24" s="47" t="s">
        <v>284</v>
      </c>
      <c r="D24" s="48">
        <f>SUM(E24:G24)</f>
        <v>5</v>
      </c>
      <c r="E24" s="48">
        <v>0</v>
      </c>
      <c r="F24" s="48">
        <v>5</v>
      </c>
      <c r="G24" s="48">
        <v>0</v>
      </c>
      <c r="H24" s="48">
        <f>SUM(I24:K24)</f>
        <v>0</v>
      </c>
      <c r="I24" s="48">
        <v>0</v>
      </c>
      <c r="J24" s="48">
        <v>0</v>
      </c>
      <c r="K24" s="48">
        <v>0</v>
      </c>
      <c r="L24" s="48">
        <f>SUM(M24:O24)</f>
        <v>0</v>
      </c>
      <c r="M24" s="48">
        <v>0</v>
      </c>
      <c r="N24" s="48">
        <v>0</v>
      </c>
      <c r="O24" s="48">
        <v>0</v>
      </c>
      <c r="P24" s="48">
        <f>SUM(Q24:S24)</f>
        <v>0</v>
      </c>
      <c r="Q24" s="48">
        <v>0</v>
      </c>
      <c r="R24" s="48">
        <v>0</v>
      </c>
      <c r="S24" s="48">
        <v>0</v>
      </c>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4">
    <sortCondition ref="A8:A24"/>
    <sortCondition ref="B8:B24"/>
    <sortCondition ref="C8:C2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2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茨城県</v>
      </c>
      <c r="B7" s="51" t="str">
        <f>組合状況!B7</f>
        <v>08000</v>
      </c>
      <c r="C7" s="50" t="s">
        <v>52</v>
      </c>
      <c r="D7" s="52">
        <f t="shared" ref="D7:J7" si="0">SUM(D$8:D$207)</f>
        <v>805</v>
      </c>
      <c r="E7" s="52">
        <f t="shared" si="0"/>
        <v>681</v>
      </c>
      <c r="F7" s="52">
        <f t="shared" si="0"/>
        <v>168</v>
      </c>
      <c r="G7" s="52">
        <f t="shared" si="0"/>
        <v>8116</v>
      </c>
      <c r="H7" s="52">
        <f t="shared" si="0"/>
        <v>7082</v>
      </c>
      <c r="I7" s="52">
        <f t="shared" si="0"/>
        <v>1435</v>
      </c>
      <c r="J7" s="52">
        <f t="shared" si="0"/>
        <v>132</v>
      </c>
    </row>
    <row r="8" spans="1:10" ht="13.5" customHeight="1">
      <c r="A8" s="45" t="s">
        <v>126</v>
      </c>
      <c r="B8" s="46" t="s">
        <v>136</v>
      </c>
      <c r="C8" s="47" t="s">
        <v>137</v>
      </c>
      <c r="D8" s="48">
        <v>62</v>
      </c>
      <c r="E8" s="48">
        <v>53</v>
      </c>
      <c r="F8" s="48">
        <v>9</v>
      </c>
      <c r="G8" s="48">
        <v>684</v>
      </c>
      <c r="H8" s="48">
        <v>571</v>
      </c>
      <c r="I8" s="48">
        <v>107</v>
      </c>
      <c r="J8" s="48">
        <v>6</v>
      </c>
    </row>
    <row r="9" spans="1:10" ht="13.5" customHeight="1">
      <c r="A9" s="45" t="s">
        <v>126</v>
      </c>
      <c r="B9" s="46" t="s">
        <v>140</v>
      </c>
      <c r="C9" s="47" t="s">
        <v>141</v>
      </c>
      <c r="D9" s="48">
        <v>58</v>
      </c>
      <c r="E9" s="48">
        <v>54</v>
      </c>
      <c r="F9" s="48">
        <v>6</v>
      </c>
      <c r="G9" s="48">
        <v>448</v>
      </c>
      <c r="H9" s="48">
        <v>448</v>
      </c>
      <c r="I9" s="48">
        <v>101</v>
      </c>
      <c r="J9" s="48">
        <v>0</v>
      </c>
    </row>
    <row r="10" spans="1:10" ht="13.5" customHeight="1">
      <c r="A10" s="45" t="s">
        <v>126</v>
      </c>
      <c r="B10" s="46" t="s">
        <v>142</v>
      </c>
      <c r="C10" s="47" t="s">
        <v>143</v>
      </c>
      <c r="D10" s="48">
        <v>25</v>
      </c>
      <c r="E10" s="48">
        <v>25</v>
      </c>
      <c r="F10" s="48">
        <v>2</v>
      </c>
      <c r="G10" s="48">
        <v>571</v>
      </c>
      <c r="H10" s="48">
        <v>535</v>
      </c>
      <c r="I10" s="48">
        <v>45</v>
      </c>
      <c r="J10" s="48">
        <v>0</v>
      </c>
    </row>
    <row r="11" spans="1:10" ht="13.5" customHeight="1">
      <c r="A11" s="45" t="s">
        <v>126</v>
      </c>
      <c r="B11" s="46" t="s">
        <v>144</v>
      </c>
      <c r="C11" s="47" t="s">
        <v>145</v>
      </c>
      <c r="D11" s="48">
        <v>27</v>
      </c>
      <c r="E11" s="48">
        <v>24</v>
      </c>
      <c r="F11" s="48">
        <v>7</v>
      </c>
      <c r="G11" s="48">
        <v>194</v>
      </c>
      <c r="H11" s="48">
        <v>194</v>
      </c>
      <c r="I11" s="48">
        <v>0</v>
      </c>
      <c r="J11" s="48">
        <v>0</v>
      </c>
    </row>
    <row r="12" spans="1:10" ht="13.5" customHeight="1">
      <c r="A12" s="45" t="s">
        <v>126</v>
      </c>
      <c r="B12" s="46" t="s">
        <v>146</v>
      </c>
      <c r="C12" s="47" t="s">
        <v>147</v>
      </c>
      <c r="D12" s="48">
        <v>30</v>
      </c>
      <c r="E12" s="48">
        <v>23</v>
      </c>
      <c r="F12" s="48">
        <v>7</v>
      </c>
      <c r="G12" s="48">
        <v>317</v>
      </c>
      <c r="H12" s="48">
        <v>310</v>
      </c>
      <c r="I12" s="48">
        <v>7</v>
      </c>
      <c r="J12" s="48">
        <v>0</v>
      </c>
    </row>
    <row r="13" spans="1:10" ht="13.5" customHeight="1">
      <c r="A13" s="45" t="s">
        <v>126</v>
      </c>
      <c r="B13" s="46" t="s">
        <v>148</v>
      </c>
      <c r="C13" s="47" t="s">
        <v>149</v>
      </c>
      <c r="D13" s="48">
        <v>12</v>
      </c>
      <c r="E13" s="48">
        <v>11</v>
      </c>
      <c r="F13" s="48">
        <v>3</v>
      </c>
      <c r="G13" s="48">
        <v>117</v>
      </c>
      <c r="H13" s="48">
        <v>102</v>
      </c>
      <c r="I13" s="48">
        <v>15</v>
      </c>
      <c r="J13" s="48">
        <v>0</v>
      </c>
    </row>
    <row r="14" spans="1:10" ht="13.5" customHeight="1">
      <c r="A14" s="45" t="s">
        <v>126</v>
      </c>
      <c r="B14" s="46" t="s">
        <v>150</v>
      </c>
      <c r="C14" s="47" t="s">
        <v>151</v>
      </c>
      <c r="D14" s="48">
        <v>19</v>
      </c>
      <c r="E14" s="48">
        <v>15</v>
      </c>
      <c r="F14" s="48">
        <v>4</v>
      </c>
      <c r="G14" s="48">
        <v>136</v>
      </c>
      <c r="H14" s="48">
        <v>134</v>
      </c>
      <c r="I14" s="48">
        <v>2</v>
      </c>
      <c r="J14" s="48">
        <v>0</v>
      </c>
    </row>
    <row r="15" spans="1:10" ht="13.5" customHeight="1">
      <c r="A15" s="45" t="s">
        <v>126</v>
      </c>
      <c r="B15" s="46" t="s">
        <v>152</v>
      </c>
      <c r="C15" s="47" t="s">
        <v>153</v>
      </c>
      <c r="D15" s="48">
        <v>17</v>
      </c>
      <c r="E15" s="48">
        <v>12</v>
      </c>
      <c r="F15" s="48">
        <v>5</v>
      </c>
      <c r="G15" s="48">
        <v>95</v>
      </c>
      <c r="H15" s="48">
        <v>85</v>
      </c>
      <c r="I15" s="48">
        <v>36</v>
      </c>
      <c r="J15" s="48">
        <v>0</v>
      </c>
    </row>
    <row r="16" spans="1:10" ht="13.5" customHeight="1">
      <c r="A16" s="45" t="s">
        <v>126</v>
      </c>
      <c r="B16" s="46" t="s">
        <v>154</v>
      </c>
      <c r="C16" s="47" t="s">
        <v>155</v>
      </c>
      <c r="D16" s="48">
        <v>15</v>
      </c>
      <c r="E16" s="48">
        <v>11</v>
      </c>
      <c r="F16" s="48">
        <v>4</v>
      </c>
      <c r="G16" s="48">
        <v>73</v>
      </c>
      <c r="H16" s="48">
        <v>69</v>
      </c>
      <c r="I16" s="48">
        <v>4</v>
      </c>
      <c r="J16" s="48">
        <v>0</v>
      </c>
    </row>
    <row r="17" spans="1:10" ht="13.5" customHeight="1">
      <c r="A17" s="45" t="s">
        <v>126</v>
      </c>
      <c r="B17" s="46" t="s">
        <v>163</v>
      </c>
      <c r="C17" s="47" t="s">
        <v>164</v>
      </c>
      <c r="D17" s="48">
        <v>21</v>
      </c>
      <c r="E17" s="48">
        <v>19</v>
      </c>
      <c r="F17" s="48">
        <v>2</v>
      </c>
      <c r="G17" s="48">
        <v>61</v>
      </c>
      <c r="H17" s="48">
        <v>24</v>
      </c>
      <c r="I17" s="48">
        <v>37</v>
      </c>
      <c r="J17" s="48">
        <v>0</v>
      </c>
    </row>
    <row r="18" spans="1:10" ht="13.5" customHeight="1">
      <c r="A18" s="45" t="s">
        <v>126</v>
      </c>
      <c r="B18" s="46" t="s">
        <v>165</v>
      </c>
      <c r="C18" s="47" t="s">
        <v>166</v>
      </c>
      <c r="D18" s="48">
        <v>6</v>
      </c>
      <c r="E18" s="48">
        <v>4</v>
      </c>
      <c r="F18" s="48">
        <v>2</v>
      </c>
      <c r="G18" s="48">
        <v>43</v>
      </c>
      <c r="H18" s="48">
        <v>35</v>
      </c>
      <c r="I18" s="48">
        <v>8</v>
      </c>
      <c r="J18" s="48">
        <v>0</v>
      </c>
    </row>
    <row r="19" spans="1:10" ht="13.5" customHeight="1">
      <c r="A19" s="45" t="s">
        <v>126</v>
      </c>
      <c r="B19" s="46" t="s">
        <v>167</v>
      </c>
      <c r="C19" s="47" t="s">
        <v>168</v>
      </c>
      <c r="D19" s="48">
        <v>6</v>
      </c>
      <c r="E19" s="48">
        <v>3</v>
      </c>
      <c r="F19" s="48">
        <v>3</v>
      </c>
      <c r="G19" s="48">
        <v>110</v>
      </c>
      <c r="H19" s="48">
        <v>102</v>
      </c>
      <c r="I19" s="48">
        <v>8</v>
      </c>
      <c r="J19" s="48">
        <v>92</v>
      </c>
    </row>
    <row r="20" spans="1:10" ht="13.5" customHeight="1">
      <c r="A20" s="45" t="s">
        <v>126</v>
      </c>
      <c r="B20" s="46" t="s">
        <v>169</v>
      </c>
      <c r="C20" s="47" t="s">
        <v>170</v>
      </c>
      <c r="D20" s="48">
        <v>15</v>
      </c>
      <c r="E20" s="48">
        <v>13</v>
      </c>
      <c r="F20" s="48">
        <v>2</v>
      </c>
      <c r="G20" s="48">
        <v>216</v>
      </c>
      <c r="H20" s="48">
        <v>97</v>
      </c>
      <c r="I20" s="48">
        <v>86</v>
      </c>
      <c r="J20" s="48">
        <v>33</v>
      </c>
    </row>
    <row r="21" spans="1:10" ht="13.5" customHeight="1">
      <c r="A21" s="45" t="s">
        <v>126</v>
      </c>
      <c r="B21" s="46" t="s">
        <v>171</v>
      </c>
      <c r="C21" s="47" t="s">
        <v>172</v>
      </c>
      <c r="D21" s="48">
        <v>12</v>
      </c>
      <c r="E21" s="48">
        <v>8</v>
      </c>
      <c r="F21" s="48">
        <v>4</v>
      </c>
      <c r="G21" s="48">
        <v>154</v>
      </c>
      <c r="H21" s="48">
        <v>154</v>
      </c>
      <c r="I21" s="48">
        <v>0</v>
      </c>
      <c r="J21" s="48">
        <v>0</v>
      </c>
    </row>
    <row r="22" spans="1:10" ht="13.5" customHeight="1">
      <c r="A22" s="45" t="s">
        <v>126</v>
      </c>
      <c r="B22" s="46" t="s">
        <v>175</v>
      </c>
      <c r="C22" s="47" t="s">
        <v>176</v>
      </c>
      <c r="D22" s="48">
        <v>9</v>
      </c>
      <c r="E22" s="48">
        <v>7</v>
      </c>
      <c r="F22" s="48">
        <v>2</v>
      </c>
      <c r="G22" s="48">
        <v>93</v>
      </c>
      <c r="H22" s="48">
        <v>77</v>
      </c>
      <c r="I22" s="48">
        <v>16</v>
      </c>
      <c r="J22" s="48">
        <v>0</v>
      </c>
    </row>
    <row r="23" spans="1:10" ht="13.5" customHeight="1">
      <c r="A23" s="45" t="s">
        <v>126</v>
      </c>
      <c r="B23" s="46" t="s">
        <v>177</v>
      </c>
      <c r="C23" s="47" t="s">
        <v>178</v>
      </c>
      <c r="D23" s="48">
        <v>34</v>
      </c>
      <c r="E23" s="48">
        <v>28</v>
      </c>
      <c r="F23" s="48">
        <v>11</v>
      </c>
      <c r="G23" s="48">
        <v>655</v>
      </c>
      <c r="H23" s="48">
        <v>581</v>
      </c>
      <c r="I23" s="48">
        <v>103</v>
      </c>
      <c r="J23" s="48">
        <v>0</v>
      </c>
    </row>
    <row r="24" spans="1:10" ht="13.5" customHeight="1">
      <c r="A24" s="45" t="s">
        <v>126</v>
      </c>
      <c r="B24" s="46" t="s">
        <v>179</v>
      </c>
      <c r="C24" s="47" t="s">
        <v>180</v>
      </c>
      <c r="D24" s="48">
        <v>24</v>
      </c>
      <c r="E24" s="48">
        <v>20</v>
      </c>
      <c r="F24" s="48">
        <v>11</v>
      </c>
      <c r="G24" s="48">
        <v>331</v>
      </c>
      <c r="H24" s="48">
        <v>255</v>
      </c>
      <c r="I24" s="48">
        <v>138</v>
      </c>
      <c r="J24" s="48">
        <v>0</v>
      </c>
    </row>
    <row r="25" spans="1:10" ht="13.5" customHeight="1">
      <c r="A25" s="45" t="s">
        <v>126</v>
      </c>
      <c r="B25" s="46" t="s">
        <v>181</v>
      </c>
      <c r="C25" s="47" t="s">
        <v>182</v>
      </c>
      <c r="D25" s="48">
        <v>32</v>
      </c>
      <c r="E25" s="48">
        <v>30</v>
      </c>
      <c r="F25" s="48">
        <v>7</v>
      </c>
      <c r="G25" s="48">
        <v>360</v>
      </c>
      <c r="H25" s="48">
        <v>297</v>
      </c>
      <c r="I25" s="48">
        <v>93</v>
      </c>
      <c r="J25" s="48">
        <v>0</v>
      </c>
    </row>
    <row r="26" spans="1:10" ht="13.5" customHeight="1">
      <c r="A26" s="45" t="s">
        <v>126</v>
      </c>
      <c r="B26" s="46" t="s">
        <v>183</v>
      </c>
      <c r="C26" s="47" t="s">
        <v>184</v>
      </c>
      <c r="D26" s="48">
        <v>10</v>
      </c>
      <c r="E26" s="48">
        <v>7</v>
      </c>
      <c r="F26" s="48">
        <v>3</v>
      </c>
      <c r="G26" s="48">
        <v>137</v>
      </c>
      <c r="H26" s="48">
        <v>137</v>
      </c>
      <c r="I26" s="48">
        <v>0</v>
      </c>
      <c r="J26" s="48">
        <v>0</v>
      </c>
    </row>
    <row r="27" spans="1:10" ht="13.5" customHeight="1">
      <c r="A27" s="45" t="s">
        <v>126</v>
      </c>
      <c r="B27" s="46" t="s">
        <v>185</v>
      </c>
      <c r="C27" s="47" t="s">
        <v>186</v>
      </c>
      <c r="D27" s="48">
        <v>4</v>
      </c>
      <c r="E27" s="48">
        <v>4</v>
      </c>
      <c r="F27" s="48">
        <v>1</v>
      </c>
      <c r="G27" s="48">
        <v>41</v>
      </c>
      <c r="H27" s="48">
        <v>41</v>
      </c>
      <c r="I27" s="48">
        <v>0</v>
      </c>
      <c r="J27" s="48">
        <v>0</v>
      </c>
    </row>
    <row r="28" spans="1:10" ht="13.5" customHeight="1">
      <c r="A28" s="45" t="s">
        <v>126</v>
      </c>
      <c r="B28" s="46" t="s">
        <v>187</v>
      </c>
      <c r="C28" s="47" t="s">
        <v>188</v>
      </c>
      <c r="D28" s="48">
        <v>16</v>
      </c>
      <c r="E28" s="48">
        <v>13</v>
      </c>
      <c r="F28" s="48">
        <v>6</v>
      </c>
      <c r="G28" s="48">
        <v>78</v>
      </c>
      <c r="H28" s="48">
        <v>78</v>
      </c>
      <c r="I28" s="48">
        <v>0</v>
      </c>
      <c r="J28" s="48">
        <v>0</v>
      </c>
    </row>
    <row r="29" spans="1:10" ht="13.5" customHeight="1">
      <c r="A29" s="45" t="s">
        <v>126</v>
      </c>
      <c r="B29" s="46" t="s">
        <v>189</v>
      </c>
      <c r="C29" s="47" t="s">
        <v>190</v>
      </c>
      <c r="D29" s="48">
        <v>23</v>
      </c>
      <c r="E29" s="48">
        <v>19</v>
      </c>
      <c r="F29" s="48">
        <v>4</v>
      </c>
      <c r="G29" s="48">
        <v>486</v>
      </c>
      <c r="H29" s="48">
        <v>460</v>
      </c>
      <c r="I29" s="48">
        <v>26</v>
      </c>
      <c r="J29" s="48">
        <v>0</v>
      </c>
    </row>
    <row r="30" spans="1:10" ht="13.5" customHeight="1">
      <c r="A30" s="45" t="s">
        <v>126</v>
      </c>
      <c r="B30" s="46" t="s">
        <v>191</v>
      </c>
      <c r="C30" s="47" t="s">
        <v>192</v>
      </c>
      <c r="D30" s="48">
        <v>32</v>
      </c>
      <c r="E30" s="48">
        <v>28</v>
      </c>
      <c r="F30" s="48">
        <v>6</v>
      </c>
      <c r="G30" s="48">
        <v>232</v>
      </c>
      <c r="H30" s="48">
        <v>219</v>
      </c>
      <c r="I30" s="48">
        <v>134</v>
      </c>
      <c r="J30" s="48">
        <v>0</v>
      </c>
    </row>
    <row r="31" spans="1:10" ht="13.5" customHeight="1">
      <c r="A31" s="45" t="s">
        <v>126</v>
      </c>
      <c r="B31" s="46" t="s">
        <v>193</v>
      </c>
      <c r="C31" s="47" t="s">
        <v>194</v>
      </c>
      <c r="D31" s="48">
        <v>17</v>
      </c>
      <c r="E31" s="48">
        <v>14</v>
      </c>
      <c r="F31" s="48">
        <v>3</v>
      </c>
      <c r="G31" s="48">
        <v>82</v>
      </c>
      <c r="H31" s="48">
        <v>76</v>
      </c>
      <c r="I31" s="48">
        <v>11</v>
      </c>
      <c r="J31" s="48">
        <v>0</v>
      </c>
    </row>
    <row r="32" spans="1:10" ht="13.5" customHeight="1">
      <c r="A32" s="45" t="s">
        <v>126</v>
      </c>
      <c r="B32" s="46" t="s">
        <v>195</v>
      </c>
      <c r="C32" s="47" t="s">
        <v>196</v>
      </c>
      <c r="D32" s="48">
        <v>18</v>
      </c>
      <c r="E32" s="48">
        <v>12</v>
      </c>
      <c r="F32" s="48">
        <v>6</v>
      </c>
      <c r="G32" s="48">
        <v>123</v>
      </c>
      <c r="H32" s="48">
        <v>118</v>
      </c>
      <c r="I32" s="48">
        <v>5</v>
      </c>
      <c r="J32" s="48">
        <v>0</v>
      </c>
    </row>
    <row r="33" spans="1:10" ht="13.5" customHeight="1">
      <c r="A33" s="45" t="s">
        <v>126</v>
      </c>
      <c r="B33" s="46" t="s">
        <v>197</v>
      </c>
      <c r="C33" s="47" t="s">
        <v>198</v>
      </c>
      <c r="D33" s="48">
        <v>14</v>
      </c>
      <c r="E33" s="48">
        <v>14</v>
      </c>
      <c r="F33" s="48">
        <v>1</v>
      </c>
      <c r="G33" s="48">
        <v>290</v>
      </c>
      <c r="H33" s="48">
        <v>139</v>
      </c>
      <c r="I33" s="48">
        <v>171</v>
      </c>
      <c r="J33" s="48">
        <v>0</v>
      </c>
    </row>
    <row r="34" spans="1:10" ht="13.5" customHeight="1">
      <c r="A34" s="45" t="s">
        <v>126</v>
      </c>
      <c r="B34" s="46" t="s">
        <v>202</v>
      </c>
      <c r="C34" s="47" t="s">
        <v>203</v>
      </c>
      <c r="D34" s="48">
        <v>15</v>
      </c>
      <c r="E34" s="48">
        <v>12</v>
      </c>
      <c r="F34" s="48">
        <v>3</v>
      </c>
      <c r="G34" s="48">
        <v>390</v>
      </c>
      <c r="H34" s="48">
        <v>390</v>
      </c>
      <c r="I34" s="48">
        <v>0</v>
      </c>
      <c r="J34" s="48">
        <v>0</v>
      </c>
    </row>
    <row r="35" spans="1:10" ht="13.5" customHeight="1">
      <c r="A35" s="45" t="s">
        <v>126</v>
      </c>
      <c r="B35" s="46" t="s">
        <v>208</v>
      </c>
      <c r="C35" s="47" t="s">
        <v>209</v>
      </c>
      <c r="D35" s="48">
        <v>116</v>
      </c>
      <c r="E35" s="48">
        <v>107</v>
      </c>
      <c r="F35" s="48">
        <v>9</v>
      </c>
      <c r="G35" s="48">
        <v>777</v>
      </c>
      <c r="H35" s="48">
        <v>694</v>
      </c>
      <c r="I35" s="48">
        <v>83</v>
      </c>
      <c r="J35" s="48">
        <v>0</v>
      </c>
    </row>
    <row r="36" spans="1:10" ht="13.5" customHeight="1">
      <c r="A36" s="45" t="s">
        <v>126</v>
      </c>
      <c r="B36" s="46" t="s">
        <v>210</v>
      </c>
      <c r="C36" s="47" t="s">
        <v>211</v>
      </c>
      <c r="D36" s="48">
        <v>15</v>
      </c>
      <c r="E36" s="48">
        <v>9</v>
      </c>
      <c r="F36" s="48">
        <v>6</v>
      </c>
      <c r="G36" s="48">
        <v>71</v>
      </c>
      <c r="H36" s="48">
        <v>44</v>
      </c>
      <c r="I36" s="48">
        <v>27</v>
      </c>
      <c r="J36" s="48">
        <v>0</v>
      </c>
    </row>
    <row r="37" spans="1:10" ht="13.5" customHeight="1">
      <c r="A37" s="45" t="s">
        <v>126</v>
      </c>
      <c r="B37" s="46" t="s">
        <v>212</v>
      </c>
      <c r="C37" s="47" t="s">
        <v>213</v>
      </c>
      <c r="D37" s="48">
        <v>14</v>
      </c>
      <c r="E37" s="48">
        <v>9</v>
      </c>
      <c r="F37" s="48">
        <v>7</v>
      </c>
      <c r="G37" s="48">
        <v>44</v>
      </c>
      <c r="H37" s="48">
        <v>43</v>
      </c>
      <c r="I37" s="48">
        <v>1</v>
      </c>
      <c r="J37" s="48">
        <v>0</v>
      </c>
    </row>
    <row r="38" spans="1:10" ht="13.5" customHeight="1">
      <c r="A38" s="45" t="s">
        <v>126</v>
      </c>
      <c r="B38" s="46" t="s">
        <v>214</v>
      </c>
      <c r="C38" s="47" t="s">
        <v>215</v>
      </c>
      <c r="D38" s="48">
        <v>2</v>
      </c>
      <c r="E38" s="48">
        <v>2</v>
      </c>
      <c r="F38" s="48">
        <v>0</v>
      </c>
      <c r="G38" s="48">
        <v>26</v>
      </c>
      <c r="H38" s="48">
        <v>26</v>
      </c>
      <c r="I38" s="48">
        <v>0</v>
      </c>
      <c r="J38" s="48">
        <v>0</v>
      </c>
    </row>
    <row r="39" spans="1:10" ht="13.5" customHeight="1">
      <c r="A39" s="45" t="s">
        <v>126</v>
      </c>
      <c r="B39" s="46" t="s">
        <v>216</v>
      </c>
      <c r="C39" s="47" t="s">
        <v>217</v>
      </c>
      <c r="D39" s="48">
        <v>11</v>
      </c>
      <c r="E39" s="48">
        <v>11</v>
      </c>
      <c r="F39" s="48">
        <v>3</v>
      </c>
      <c r="G39" s="48">
        <v>110</v>
      </c>
      <c r="H39" s="48">
        <v>65</v>
      </c>
      <c r="I39" s="48">
        <v>61</v>
      </c>
      <c r="J39" s="48">
        <v>0</v>
      </c>
    </row>
    <row r="40" spans="1:10" ht="13.5" customHeight="1">
      <c r="A40" s="45" t="s">
        <v>126</v>
      </c>
      <c r="B40" s="46" t="s">
        <v>218</v>
      </c>
      <c r="C40" s="47" t="s">
        <v>219</v>
      </c>
      <c r="D40" s="48">
        <v>6</v>
      </c>
      <c r="E40" s="48">
        <v>4</v>
      </c>
      <c r="F40" s="48">
        <v>2</v>
      </c>
      <c r="G40" s="48">
        <v>20</v>
      </c>
      <c r="H40" s="48">
        <v>20</v>
      </c>
      <c r="I40" s="48">
        <v>6</v>
      </c>
      <c r="J40" s="48">
        <v>0</v>
      </c>
    </row>
    <row r="41" spans="1:10" ht="13.5" customHeight="1">
      <c r="A41" s="45" t="s">
        <v>126</v>
      </c>
      <c r="B41" s="46" t="s">
        <v>222</v>
      </c>
      <c r="C41" s="47" t="s">
        <v>223</v>
      </c>
      <c r="D41" s="48">
        <v>9</v>
      </c>
      <c r="E41" s="48">
        <v>9</v>
      </c>
      <c r="F41" s="48">
        <v>2</v>
      </c>
      <c r="G41" s="48">
        <v>78</v>
      </c>
      <c r="H41" s="48">
        <v>78</v>
      </c>
      <c r="I41" s="48">
        <v>0</v>
      </c>
      <c r="J41" s="48">
        <v>0</v>
      </c>
    </row>
    <row r="42" spans="1:10" ht="13.5" customHeight="1">
      <c r="A42" s="45" t="s">
        <v>126</v>
      </c>
      <c r="B42" s="46" t="s">
        <v>224</v>
      </c>
      <c r="C42" s="47" t="s">
        <v>225</v>
      </c>
      <c r="D42" s="48">
        <v>5</v>
      </c>
      <c r="E42" s="48">
        <v>4</v>
      </c>
      <c r="F42" s="48">
        <v>1</v>
      </c>
      <c r="G42" s="48">
        <v>18</v>
      </c>
      <c r="H42" s="48">
        <v>18</v>
      </c>
      <c r="I42" s="48">
        <v>0</v>
      </c>
      <c r="J42" s="48">
        <v>0</v>
      </c>
    </row>
    <row r="43" spans="1:10" ht="13.5" customHeight="1">
      <c r="A43" s="45" t="s">
        <v>126</v>
      </c>
      <c r="B43" s="46" t="s">
        <v>226</v>
      </c>
      <c r="C43" s="47" t="s">
        <v>227</v>
      </c>
      <c r="D43" s="48">
        <v>13</v>
      </c>
      <c r="E43" s="48">
        <v>11</v>
      </c>
      <c r="F43" s="48">
        <v>2</v>
      </c>
      <c r="G43" s="48">
        <v>127</v>
      </c>
      <c r="H43" s="48">
        <v>70</v>
      </c>
      <c r="I43" s="48">
        <v>57</v>
      </c>
      <c r="J43" s="48">
        <v>0</v>
      </c>
    </row>
    <row r="44" spans="1:10" ht="13.5" customHeight="1">
      <c r="A44" s="45" t="s">
        <v>126</v>
      </c>
      <c r="B44" s="46" t="s">
        <v>228</v>
      </c>
      <c r="C44" s="47" t="s">
        <v>229</v>
      </c>
      <c r="D44" s="48">
        <v>2</v>
      </c>
      <c r="E44" s="48">
        <v>1</v>
      </c>
      <c r="F44" s="48">
        <v>1</v>
      </c>
      <c r="G44" s="48">
        <v>12</v>
      </c>
      <c r="H44" s="48">
        <v>12</v>
      </c>
      <c r="I44" s="48">
        <v>0</v>
      </c>
      <c r="J44" s="48">
        <v>0</v>
      </c>
    </row>
    <row r="45" spans="1:10" ht="13.5" customHeight="1">
      <c r="A45" s="45" t="s">
        <v>126</v>
      </c>
      <c r="B45" s="46" t="s">
        <v>230</v>
      </c>
      <c r="C45" s="47" t="s">
        <v>231</v>
      </c>
      <c r="D45" s="48">
        <v>2</v>
      </c>
      <c r="E45" s="48">
        <v>2</v>
      </c>
      <c r="F45" s="48">
        <v>0</v>
      </c>
      <c r="G45" s="48">
        <v>38</v>
      </c>
      <c r="H45" s="48">
        <v>7</v>
      </c>
      <c r="I45" s="48">
        <v>31</v>
      </c>
      <c r="J45" s="48">
        <v>0</v>
      </c>
    </row>
    <row r="46" spans="1:10" ht="13.5" customHeight="1">
      <c r="A46" s="45" t="s">
        <v>126</v>
      </c>
      <c r="B46" s="46" t="s">
        <v>232</v>
      </c>
      <c r="C46" s="47" t="s">
        <v>233</v>
      </c>
      <c r="D46" s="48">
        <v>7</v>
      </c>
      <c r="E46" s="48">
        <v>6</v>
      </c>
      <c r="F46" s="48">
        <v>2</v>
      </c>
      <c r="G46" s="48">
        <v>121</v>
      </c>
      <c r="H46" s="48">
        <v>120</v>
      </c>
      <c r="I46" s="48">
        <v>16</v>
      </c>
      <c r="J46" s="48">
        <v>1</v>
      </c>
    </row>
    <row r="47" spans="1:10" ht="13.5" customHeight="1">
      <c r="A47" s="45" t="s">
        <v>126</v>
      </c>
      <c r="B47" s="46" t="s">
        <v>236</v>
      </c>
      <c r="C47" s="47" t="s">
        <v>237</v>
      </c>
      <c r="D47" s="48">
        <v>2</v>
      </c>
      <c r="E47" s="48">
        <v>1</v>
      </c>
      <c r="F47" s="48">
        <v>1</v>
      </c>
      <c r="G47" s="48">
        <v>8</v>
      </c>
      <c r="H47" s="48">
        <v>8</v>
      </c>
      <c r="I47" s="48">
        <v>0</v>
      </c>
      <c r="J47" s="48">
        <v>0</v>
      </c>
    </row>
    <row r="48" spans="1:10" ht="13.5" customHeight="1">
      <c r="A48" s="45" t="s">
        <v>126</v>
      </c>
      <c r="B48" s="46" t="s">
        <v>238</v>
      </c>
      <c r="C48" s="47" t="s">
        <v>239</v>
      </c>
      <c r="D48" s="48">
        <v>5</v>
      </c>
      <c r="E48" s="48">
        <v>3</v>
      </c>
      <c r="F48" s="48">
        <v>3</v>
      </c>
      <c r="G48" s="48">
        <v>16</v>
      </c>
      <c r="H48" s="48">
        <v>16</v>
      </c>
      <c r="I48" s="48">
        <v>0</v>
      </c>
      <c r="J48" s="48">
        <v>0</v>
      </c>
    </row>
    <row r="49" spans="1:10" ht="13.5" customHeight="1">
      <c r="A49" s="45" t="s">
        <v>126</v>
      </c>
      <c r="B49" s="46" t="s">
        <v>240</v>
      </c>
      <c r="C49" s="47" t="s">
        <v>241</v>
      </c>
      <c r="D49" s="48">
        <v>1</v>
      </c>
      <c r="E49" s="48">
        <v>1</v>
      </c>
      <c r="F49" s="48">
        <v>0</v>
      </c>
      <c r="G49" s="48">
        <v>3</v>
      </c>
      <c r="H49" s="48">
        <v>3</v>
      </c>
      <c r="I49" s="48">
        <v>0</v>
      </c>
      <c r="J49" s="48">
        <v>0</v>
      </c>
    </row>
    <row r="50" spans="1:10" ht="13.5" customHeight="1">
      <c r="A50" s="45" t="s">
        <v>126</v>
      </c>
      <c r="B50" s="46" t="s">
        <v>242</v>
      </c>
      <c r="C50" s="47" t="s">
        <v>243</v>
      </c>
      <c r="D50" s="48">
        <v>6</v>
      </c>
      <c r="E50" s="48">
        <v>5</v>
      </c>
      <c r="F50" s="48">
        <v>2</v>
      </c>
      <c r="G50" s="48">
        <v>30</v>
      </c>
      <c r="H50" s="48">
        <v>30</v>
      </c>
      <c r="I50" s="48">
        <v>0</v>
      </c>
      <c r="J50" s="48">
        <v>0</v>
      </c>
    </row>
    <row r="51" spans="1:10" ht="13.5" customHeight="1">
      <c r="A51" s="45" t="s">
        <v>126</v>
      </c>
      <c r="B51" s="46" t="s">
        <v>245</v>
      </c>
      <c r="C51" s="47" t="s">
        <v>246</v>
      </c>
      <c r="D51" s="48">
        <v>16</v>
      </c>
      <c r="E51" s="48">
        <v>13</v>
      </c>
      <c r="F51" s="48">
        <v>3</v>
      </c>
      <c r="G51" s="48">
        <v>100</v>
      </c>
      <c r="H51" s="48">
        <v>100</v>
      </c>
      <c r="I51" s="48">
        <v>0</v>
      </c>
      <c r="J51" s="48">
        <v>0</v>
      </c>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51">
    <sortCondition ref="A8:A51"/>
    <sortCondition ref="B8:B51"/>
    <sortCondition ref="C8:C5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2024-12-26T08:06:21Z</dcterms:modified>
</cp:coreProperties>
</file>