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7福島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'委託許可件数（市町村）'!$A$6:$S$65</definedName>
    <definedName name="_xlnm._FilterDatabase" localSheetId="6" hidden="1">'委託許可件数（組合）'!$A$6:$S$18</definedName>
    <definedName name="_xlnm._FilterDatabase" localSheetId="3" hidden="1">'収集運搬機材（市町村）'!$A$6:$KG$65</definedName>
    <definedName name="_xlnm._FilterDatabase" localSheetId="4" hidden="1">'収集運搬機材（組合）'!$A$6:$FP$18</definedName>
    <definedName name="_xlnm._FilterDatabase" localSheetId="7" hidden="1">処理業者と従業員数!$A$6:$J$65</definedName>
    <definedName name="_xlnm._FilterDatabase" localSheetId="0" hidden="1">組合状況!$A$6:$CD$66</definedName>
    <definedName name="_xlnm._FilterDatabase" localSheetId="1" hidden="1">'廃棄物処理従事職員数（市町村）'!$A$6:$AD$65</definedName>
    <definedName name="_xlnm._FilterDatabase" localSheetId="2" hidden="1">'廃棄物処理従事職員数（組合）'!$A$6:$AD$18</definedName>
    <definedName name="_xlnm.Print_Area" localSheetId="5">'委託許可件数（市町村）'!$2:$66</definedName>
    <definedName name="_xlnm.Print_Area" localSheetId="6">'委託許可件数（組合）'!$2:$19</definedName>
    <definedName name="_xlnm.Print_Area" localSheetId="3">'収集運搬機材（市町村）'!$2:$66</definedName>
    <definedName name="_xlnm.Print_Area" localSheetId="4">'収集運搬機材（組合）'!$2:$19</definedName>
    <definedName name="_xlnm.Print_Area" localSheetId="7">処理業者と従業員数!$2:$66</definedName>
    <definedName name="_xlnm.Print_Area" localSheetId="0">組合状況!$2:$19</definedName>
    <definedName name="_xlnm.Print_Area" localSheetId="1">'廃棄物処理従事職員数（市町村）'!$2:$66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AV15" i="5" s="1"/>
  <c r="BC16" i="5"/>
  <c r="BC17" i="5"/>
  <c r="BC18" i="5"/>
  <c r="BC19" i="5"/>
  <c r="AW8" i="5"/>
  <c r="AW9" i="5"/>
  <c r="AW10" i="5"/>
  <c r="AW11" i="5"/>
  <c r="AV11" i="5" s="1"/>
  <c r="AW12" i="5"/>
  <c r="AW13" i="5"/>
  <c r="AV13" i="5" s="1"/>
  <c r="AW14" i="5"/>
  <c r="AV14" i="5" s="1"/>
  <c r="AW15" i="5"/>
  <c r="AW16" i="5"/>
  <c r="AW17" i="5"/>
  <c r="AW18" i="5"/>
  <c r="AW19" i="5"/>
  <c r="AV19" i="5" s="1"/>
  <c r="AV8" i="5"/>
  <c r="AV9" i="5"/>
  <c r="AV10" i="5"/>
  <c r="AV12" i="5"/>
  <c r="AV16" i="5"/>
  <c r="AV17" i="5"/>
  <c r="AV18"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C11" i="5" s="1"/>
  <c r="AD12" i="5"/>
  <c r="AD13" i="5"/>
  <c r="AC13" i="5" s="1"/>
  <c r="AB13" i="5" s="1"/>
  <c r="AD14" i="5"/>
  <c r="AC14" i="5" s="1"/>
  <c r="AB14" i="5" s="1"/>
  <c r="AD15" i="5"/>
  <c r="AD16" i="5"/>
  <c r="AD17" i="5"/>
  <c r="AD18" i="5"/>
  <c r="AD19" i="5"/>
  <c r="AC19" i="5" s="1"/>
  <c r="AC8" i="5"/>
  <c r="AC9" i="5"/>
  <c r="AB9" i="5" s="1"/>
  <c r="AC10" i="5"/>
  <c r="AB10" i="5" s="1"/>
  <c r="AC12" i="5"/>
  <c r="AC15" i="5"/>
  <c r="AC16" i="5"/>
  <c r="AC17" i="5"/>
  <c r="AB17" i="5" s="1"/>
  <c r="AC18" i="5"/>
  <c r="AB18" i="5" s="1"/>
  <c r="AB8" i="5"/>
  <c r="AB11" i="5"/>
  <c r="AB12" i="5"/>
  <c r="AB16"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H8" i="4"/>
  <c r="DH9" i="4"/>
  <c r="CU9" i="4" s="1"/>
  <c r="CA9" i="4" s="1"/>
  <c r="DH10" i="4"/>
  <c r="CU10" i="4" s="1"/>
  <c r="DH11" i="4"/>
  <c r="DH12" i="4"/>
  <c r="DH13" i="4"/>
  <c r="DH14" i="4"/>
  <c r="DH15" i="4"/>
  <c r="DH16" i="4"/>
  <c r="DH17" i="4"/>
  <c r="CU17" i="4" s="1"/>
  <c r="DH18" i="4"/>
  <c r="CU18" i="4" s="1"/>
  <c r="DH19" i="4"/>
  <c r="DH20" i="4"/>
  <c r="DH21" i="4"/>
  <c r="DH22" i="4"/>
  <c r="DH23" i="4"/>
  <c r="DH24" i="4"/>
  <c r="DH25" i="4"/>
  <c r="CU25" i="4" s="1"/>
  <c r="CA25" i="4" s="1"/>
  <c r="DH26" i="4"/>
  <c r="CU26" i="4" s="1"/>
  <c r="DH27" i="4"/>
  <c r="DH28" i="4"/>
  <c r="DH29" i="4"/>
  <c r="DH30" i="4"/>
  <c r="DH31" i="4"/>
  <c r="DH32" i="4"/>
  <c r="DH33" i="4"/>
  <c r="CU33" i="4" s="1"/>
  <c r="CA33" i="4" s="1"/>
  <c r="DH34" i="4"/>
  <c r="CU34" i="4" s="1"/>
  <c r="DH35" i="4"/>
  <c r="DH36" i="4"/>
  <c r="DH37" i="4"/>
  <c r="DH38" i="4"/>
  <c r="DH39" i="4"/>
  <c r="DH40" i="4"/>
  <c r="DH41" i="4"/>
  <c r="CU41" i="4" s="1"/>
  <c r="CA41" i="4" s="1"/>
  <c r="DH42" i="4"/>
  <c r="CU42" i="4" s="1"/>
  <c r="DH43" i="4"/>
  <c r="DH44" i="4"/>
  <c r="DH45" i="4"/>
  <c r="DH46" i="4"/>
  <c r="DH47" i="4"/>
  <c r="DH48" i="4"/>
  <c r="DH49" i="4"/>
  <c r="CU49" i="4" s="1"/>
  <c r="DH50" i="4"/>
  <c r="CU50" i="4" s="1"/>
  <c r="DH51" i="4"/>
  <c r="DH52" i="4"/>
  <c r="DH53" i="4"/>
  <c r="DH54" i="4"/>
  <c r="DH55" i="4"/>
  <c r="DH56" i="4"/>
  <c r="DH57" i="4"/>
  <c r="CU57" i="4" s="1"/>
  <c r="DH58" i="4"/>
  <c r="CU58" i="4" s="1"/>
  <c r="DH59" i="4"/>
  <c r="DH60" i="4"/>
  <c r="DH61" i="4"/>
  <c r="DH62" i="4"/>
  <c r="DH63" i="4"/>
  <c r="DH64" i="4"/>
  <c r="DH65" i="4"/>
  <c r="CU65" i="4" s="1"/>
  <c r="DH66" i="4"/>
  <c r="CU66" i="4" s="1"/>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CV8" i="4"/>
  <c r="CV9" i="4"/>
  <c r="CV10" i="4"/>
  <c r="CV11" i="4"/>
  <c r="CU11" i="4" s="1"/>
  <c r="CV12" i="4"/>
  <c r="CV13" i="4"/>
  <c r="CV14" i="4"/>
  <c r="CV15" i="4"/>
  <c r="CU15" i="4" s="1"/>
  <c r="CV16" i="4"/>
  <c r="CV17" i="4"/>
  <c r="CV18" i="4"/>
  <c r="CV19" i="4"/>
  <c r="CU19" i="4" s="1"/>
  <c r="CV20" i="4"/>
  <c r="CV21" i="4"/>
  <c r="CV22" i="4"/>
  <c r="CV23" i="4"/>
  <c r="CU23" i="4" s="1"/>
  <c r="CV24" i="4"/>
  <c r="CV25" i="4"/>
  <c r="CV26" i="4"/>
  <c r="CV27" i="4"/>
  <c r="CU27" i="4" s="1"/>
  <c r="CV28" i="4"/>
  <c r="CV29" i="4"/>
  <c r="CV30" i="4"/>
  <c r="CV31" i="4"/>
  <c r="CU31" i="4" s="1"/>
  <c r="CV32" i="4"/>
  <c r="CV33" i="4"/>
  <c r="CV34" i="4"/>
  <c r="CV35" i="4"/>
  <c r="CU35" i="4" s="1"/>
  <c r="CV36" i="4"/>
  <c r="CV37" i="4"/>
  <c r="CV38" i="4"/>
  <c r="CV39" i="4"/>
  <c r="CU39" i="4" s="1"/>
  <c r="CV40" i="4"/>
  <c r="CV41" i="4"/>
  <c r="CV42" i="4"/>
  <c r="CV43" i="4"/>
  <c r="CU43" i="4" s="1"/>
  <c r="CV44" i="4"/>
  <c r="CV45" i="4"/>
  <c r="CV46" i="4"/>
  <c r="CV47" i="4"/>
  <c r="CU47" i="4" s="1"/>
  <c r="CV48" i="4"/>
  <c r="CV49" i="4"/>
  <c r="CV50" i="4"/>
  <c r="CV51" i="4"/>
  <c r="CU51" i="4" s="1"/>
  <c r="CV52" i="4"/>
  <c r="CV53" i="4"/>
  <c r="CV54" i="4"/>
  <c r="CV55" i="4"/>
  <c r="CU55" i="4" s="1"/>
  <c r="CV56" i="4"/>
  <c r="CV57" i="4"/>
  <c r="CV58" i="4"/>
  <c r="CV59" i="4"/>
  <c r="CU59" i="4" s="1"/>
  <c r="CV60" i="4"/>
  <c r="CV61" i="4"/>
  <c r="CV62" i="4"/>
  <c r="CV63" i="4"/>
  <c r="CU63" i="4" s="1"/>
  <c r="CV64" i="4"/>
  <c r="CV65" i="4"/>
  <c r="CV66" i="4"/>
  <c r="CU8" i="4"/>
  <c r="CU13" i="4"/>
  <c r="CU16" i="4"/>
  <c r="CU21" i="4"/>
  <c r="CU24" i="4"/>
  <c r="CU29" i="4"/>
  <c r="CU32" i="4"/>
  <c r="CU37" i="4"/>
  <c r="CU40" i="4"/>
  <c r="CU45" i="4"/>
  <c r="CU48" i="4"/>
  <c r="CU53" i="4"/>
  <c r="CU56" i="4"/>
  <c r="CU61" i="4"/>
  <c r="CU64" i="4"/>
  <c r="CO8" i="4"/>
  <c r="CO9" i="4"/>
  <c r="CO10" i="4"/>
  <c r="CO11" i="4"/>
  <c r="CO12" i="4"/>
  <c r="CO13" i="4"/>
  <c r="CB13" i="4" s="1"/>
  <c r="CA13" i="4" s="1"/>
  <c r="CO14" i="4"/>
  <c r="CB14" i="4" s="1"/>
  <c r="CO15" i="4"/>
  <c r="CO16" i="4"/>
  <c r="CO17" i="4"/>
  <c r="CO18" i="4"/>
  <c r="CO19" i="4"/>
  <c r="CO20" i="4"/>
  <c r="CO21" i="4"/>
  <c r="CB21" i="4" s="1"/>
  <c r="CA21" i="4" s="1"/>
  <c r="CO22" i="4"/>
  <c r="CB22" i="4" s="1"/>
  <c r="CO23" i="4"/>
  <c r="CO24" i="4"/>
  <c r="CO25" i="4"/>
  <c r="CO26" i="4"/>
  <c r="CO27" i="4"/>
  <c r="CO28" i="4"/>
  <c r="CO29" i="4"/>
  <c r="CB29" i="4" s="1"/>
  <c r="CA29" i="4" s="1"/>
  <c r="CO30" i="4"/>
  <c r="CB30" i="4" s="1"/>
  <c r="CO31" i="4"/>
  <c r="CO32" i="4"/>
  <c r="CO33" i="4"/>
  <c r="CO34" i="4"/>
  <c r="CO35" i="4"/>
  <c r="CO36" i="4"/>
  <c r="CO37" i="4"/>
  <c r="CB37" i="4" s="1"/>
  <c r="CA37" i="4" s="1"/>
  <c r="CO38" i="4"/>
  <c r="CB38" i="4" s="1"/>
  <c r="CO39" i="4"/>
  <c r="CO40" i="4"/>
  <c r="CO41" i="4"/>
  <c r="CO42" i="4"/>
  <c r="CO43" i="4"/>
  <c r="CO44" i="4"/>
  <c r="CO45" i="4"/>
  <c r="CB45" i="4" s="1"/>
  <c r="CA45" i="4" s="1"/>
  <c r="CO46" i="4"/>
  <c r="CB46" i="4" s="1"/>
  <c r="CO47" i="4"/>
  <c r="CO48" i="4"/>
  <c r="CO49" i="4"/>
  <c r="CO50" i="4"/>
  <c r="CO51" i="4"/>
  <c r="CO52" i="4"/>
  <c r="CO53" i="4"/>
  <c r="CB53" i="4" s="1"/>
  <c r="CA53" i="4" s="1"/>
  <c r="CO54" i="4"/>
  <c r="CB54" i="4" s="1"/>
  <c r="CO55" i="4"/>
  <c r="CO56" i="4"/>
  <c r="CO57" i="4"/>
  <c r="CO58" i="4"/>
  <c r="CO59" i="4"/>
  <c r="CO60" i="4"/>
  <c r="CO61" i="4"/>
  <c r="CB61" i="4" s="1"/>
  <c r="CA61" i="4" s="1"/>
  <c r="CO62" i="4"/>
  <c r="CB62" i="4" s="1"/>
  <c r="CO63" i="4"/>
  <c r="CO64" i="4"/>
  <c r="CO65" i="4"/>
  <c r="CO66" i="4"/>
  <c r="CI8" i="4"/>
  <c r="CI9" i="4"/>
  <c r="CI10" i="4"/>
  <c r="CI11" i="4"/>
  <c r="CB11" i="4" s="1"/>
  <c r="CA11" i="4" s="1"/>
  <c r="CI12" i="4"/>
  <c r="CI13" i="4"/>
  <c r="CI14" i="4"/>
  <c r="CI15" i="4"/>
  <c r="CI16" i="4"/>
  <c r="CI17" i="4"/>
  <c r="CI18" i="4"/>
  <c r="CI19" i="4"/>
  <c r="CB19" i="4" s="1"/>
  <c r="CA19" i="4" s="1"/>
  <c r="CI20" i="4"/>
  <c r="CI21" i="4"/>
  <c r="CI22" i="4"/>
  <c r="CI23" i="4"/>
  <c r="CI24" i="4"/>
  <c r="CI25" i="4"/>
  <c r="CI26" i="4"/>
  <c r="CI27" i="4"/>
  <c r="CB27" i="4" s="1"/>
  <c r="CA27" i="4" s="1"/>
  <c r="CI28" i="4"/>
  <c r="CI29" i="4"/>
  <c r="CI30" i="4"/>
  <c r="CI31" i="4"/>
  <c r="CI32" i="4"/>
  <c r="CI33" i="4"/>
  <c r="CI34" i="4"/>
  <c r="CI35" i="4"/>
  <c r="CB35" i="4" s="1"/>
  <c r="CA35" i="4" s="1"/>
  <c r="CI36" i="4"/>
  <c r="CI37" i="4"/>
  <c r="CI38" i="4"/>
  <c r="CI39" i="4"/>
  <c r="CI40" i="4"/>
  <c r="CI41" i="4"/>
  <c r="CI42" i="4"/>
  <c r="CI43" i="4"/>
  <c r="CB43" i="4" s="1"/>
  <c r="CA43" i="4" s="1"/>
  <c r="CI44" i="4"/>
  <c r="CI45" i="4"/>
  <c r="CI46" i="4"/>
  <c r="CI47" i="4"/>
  <c r="CI48" i="4"/>
  <c r="CI49" i="4"/>
  <c r="CI50" i="4"/>
  <c r="CI51" i="4"/>
  <c r="CB51" i="4" s="1"/>
  <c r="CA51" i="4" s="1"/>
  <c r="CI52" i="4"/>
  <c r="CI53" i="4"/>
  <c r="CI54" i="4"/>
  <c r="CI55" i="4"/>
  <c r="CI56" i="4"/>
  <c r="CI57" i="4"/>
  <c r="CI58" i="4"/>
  <c r="CI59" i="4"/>
  <c r="CB59" i="4" s="1"/>
  <c r="CA59" i="4" s="1"/>
  <c r="CI60" i="4"/>
  <c r="CI61" i="4"/>
  <c r="CI62" i="4"/>
  <c r="CI63" i="4"/>
  <c r="CI64" i="4"/>
  <c r="CI65" i="4"/>
  <c r="CI66" i="4"/>
  <c r="CC8" i="4"/>
  <c r="CB8" i="4" s="1"/>
  <c r="CA8" i="4" s="1"/>
  <c r="CC9" i="4"/>
  <c r="CC10" i="4"/>
  <c r="CC11" i="4"/>
  <c r="CC12" i="4"/>
  <c r="CC13" i="4"/>
  <c r="CC14" i="4"/>
  <c r="CC15" i="4"/>
  <c r="CB15" i="4" s="1"/>
  <c r="CA15" i="4" s="1"/>
  <c r="CC16" i="4"/>
  <c r="CB16" i="4" s="1"/>
  <c r="CA16" i="4" s="1"/>
  <c r="CC17" i="4"/>
  <c r="CC18" i="4"/>
  <c r="CC19" i="4"/>
  <c r="CC20" i="4"/>
  <c r="CC21" i="4"/>
  <c r="CC22" i="4"/>
  <c r="CC23" i="4"/>
  <c r="CB23" i="4" s="1"/>
  <c r="CA23" i="4" s="1"/>
  <c r="CC24" i="4"/>
  <c r="CB24" i="4" s="1"/>
  <c r="CA24" i="4" s="1"/>
  <c r="CC25" i="4"/>
  <c r="CC26" i="4"/>
  <c r="CC27" i="4"/>
  <c r="CC28" i="4"/>
  <c r="CC29" i="4"/>
  <c r="CC30" i="4"/>
  <c r="CC31" i="4"/>
  <c r="CB31" i="4" s="1"/>
  <c r="CA31" i="4" s="1"/>
  <c r="CC32" i="4"/>
  <c r="CB32" i="4" s="1"/>
  <c r="CC33" i="4"/>
  <c r="CC34" i="4"/>
  <c r="CC35" i="4"/>
  <c r="CC36" i="4"/>
  <c r="CC37" i="4"/>
  <c r="CC38" i="4"/>
  <c r="CC39" i="4"/>
  <c r="CB39" i="4" s="1"/>
  <c r="CA39" i="4" s="1"/>
  <c r="CC40" i="4"/>
  <c r="CB40" i="4" s="1"/>
  <c r="CA40" i="4" s="1"/>
  <c r="CC41" i="4"/>
  <c r="CC42" i="4"/>
  <c r="CC43" i="4"/>
  <c r="CC44" i="4"/>
  <c r="CC45" i="4"/>
  <c r="CC46" i="4"/>
  <c r="CC47" i="4"/>
  <c r="CB47" i="4" s="1"/>
  <c r="CA47" i="4" s="1"/>
  <c r="CC48" i="4"/>
  <c r="CB48" i="4" s="1"/>
  <c r="CA48" i="4" s="1"/>
  <c r="CC49" i="4"/>
  <c r="CC50" i="4"/>
  <c r="CC51" i="4"/>
  <c r="CC52" i="4"/>
  <c r="CC53" i="4"/>
  <c r="CC54" i="4"/>
  <c r="CC55" i="4"/>
  <c r="CB55" i="4" s="1"/>
  <c r="CA55" i="4" s="1"/>
  <c r="CC56" i="4"/>
  <c r="CB56" i="4" s="1"/>
  <c r="CA56" i="4" s="1"/>
  <c r="CC57" i="4"/>
  <c r="CC58" i="4"/>
  <c r="CC59" i="4"/>
  <c r="CC60" i="4"/>
  <c r="CC61" i="4"/>
  <c r="CC62" i="4"/>
  <c r="CC63" i="4"/>
  <c r="CB63" i="4" s="1"/>
  <c r="CA63" i="4" s="1"/>
  <c r="CC64" i="4"/>
  <c r="CB64" i="4" s="1"/>
  <c r="CC65" i="4"/>
  <c r="CC66" i="4"/>
  <c r="CB9" i="4"/>
  <c r="CB12" i="4"/>
  <c r="CB17" i="4"/>
  <c r="CB20" i="4"/>
  <c r="CB25" i="4"/>
  <c r="CB28" i="4"/>
  <c r="CB33" i="4"/>
  <c r="CB36" i="4"/>
  <c r="CB41" i="4"/>
  <c r="CB44" i="4"/>
  <c r="CB49" i="4"/>
  <c r="CB52" i="4"/>
  <c r="CB57" i="4"/>
  <c r="CB60" i="4"/>
  <c r="CB65" i="4"/>
  <c r="CA17" i="4"/>
  <c r="CA49" i="4"/>
  <c r="CA57" i="4"/>
  <c r="CA65"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I8" i="4"/>
  <c r="AV8" i="4" s="1"/>
  <c r="AB8" i="4" s="1"/>
  <c r="BI9" i="4"/>
  <c r="BI10" i="4"/>
  <c r="BI11" i="4"/>
  <c r="BI12" i="4"/>
  <c r="BI13" i="4"/>
  <c r="BI14" i="4"/>
  <c r="BI15" i="4"/>
  <c r="BI16" i="4"/>
  <c r="AV16" i="4" s="1"/>
  <c r="AB16" i="4" s="1"/>
  <c r="BI17" i="4"/>
  <c r="BI18" i="4"/>
  <c r="BI19" i="4"/>
  <c r="BI20" i="4"/>
  <c r="BI21" i="4"/>
  <c r="BI22" i="4"/>
  <c r="BI23" i="4"/>
  <c r="BI24" i="4"/>
  <c r="AV24" i="4" s="1"/>
  <c r="BI25" i="4"/>
  <c r="BI26" i="4"/>
  <c r="BI27" i="4"/>
  <c r="BI28" i="4"/>
  <c r="BI29" i="4"/>
  <c r="BI30" i="4"/>
  <c r="BI31" i="4"/>
  <c r="BI32" i="4"/>
  <c r="AV32" i="4" s="1"/>
  <c r="BI33" i="4"/>
  <c r="BI34" i="4"/>
  <c r="BI35" i="4"/>
  <c r="BI36" i="4"/>
  <c r="BI37" i="4"/>
  <c r="BI38" i="4"/>
  <c r="BI39" i="4"/>
  <c r="BI40" i="4"/>
  <c r="AV40" i="4" s="1"/>
  <c r="AB40" i="4" s="1"/>
  <c r="BI41" i="4"/>
  <c r="BI42" i="4"/>
  <c r="BI43" i="4"/>
  <c r="BI44" i="4"/>
  <c r="BI45" i="4"/>
  <c r="BI46" i="4"/>
  <c r="BI47" i="4"/>
  <c r="BI48" i="4"/>
  <c r="AV48" i="4" s="1"/>
  <c r="AB48" i="4" s="1"/>
  <c r="BI49" i="4"/>
  <c r="BI50" i="4"/>
  <c r="BI51" i="4"/>
  <c r="BI52" i="4"/>
  <c r="BI53" i="4"/>
  <c r="BI54" i="4"/>
  <c r="BI55" i="4"/>
  <c r="BI56" i="4"/>
  <c r="AV56" i="4" s="1"/>
  <c r="AB56" i="4" s="1"/>
  <c r="BI57" i="4"/>
  <c r="BI58" i="4"/>
  <c r="BI59" i="4"/>
  <c r="BI60" i="4"/>
  <c r="BI61" i="4"/>
  <c r="BI62" i="4"/>
  <c r="BI63" i="4"/>
  <c r="BI64" i="4"/>
  <c r="AV64" i="4" s="1"/>
  <c r="AB64" i="4" s="1"/>
  <c r="BI65" i="4"/>
  <c r="BI66" i="4"/>
  <c r="BC8" i="4"/>
  <c r="BC9" i="4"/>
  <c r="BC10" i="4"/>
  <c r="BC11" i="4"/>
  <c r="BC12" i="4"/>
  <c r="BC13" i="4"/>
  <c r="AV13" i="4" s="1"/>
  <c r="AB13" i="4" s="1"/>
  <c r="BC14" i="4"/>
  <c r="AV14" i="4" s="1"/>
  <c r="BC15" i="4"/>
  <c r="BC16" i="4"/>
  <c r="BC17" i="4"/>
  <c r="BC18" i="4"/>
  <c r="BC19" i="4"/>
  <c r="BC20" i="4"/>
  <c r="BC21" i="4"/>
  <c r="BC22" i="4"/>
  <c r="AV22" i="4" s="1"/>
  <c r="BC23" i="4"/>
  <c r="BC24" i="4"/>
  <c r="BC25" i="4"/>
  <c r="BC26" i="4"/>
  <c r="BC27" i="4"/>
  <c r="BC28" i="4"/>
  <c r="BC29" i="4"/>
  <c r="BC30" i="4"/>
  <c r="AV30" i="4" s="1"/>
  <c r="BC31" i="4"/>
  <c r="BC32" i="4"/>
  <c r="BC33" i="4"/>
  <c r="BC34" i="4"/>
  <c r="BC35" i="4"/>
  <c r="BC36" i="4"/>
  <c r="BC37" i="4"/>
  <c r="BC38" i="4"/>
  <c r="AV38" i="4" s="1"/>
  <c r="BC39" i="4"/>
  <c r="BC40" i="4"/>
  <c r="BC41" i="4"/>
  <c r="BC42" i="4"/>
  <c r="BC43" i="4"/>
  <c r="BC44" i="4"/>
  <c r="BC45" i="4"/>
  <c r="BC46" i="4"/>
  <c r="AV46" i="4" s="1"/>
  <c r="BC47" i="4"/>
  <c r="BC48" i="4"/>
  <c r="BC49" i="4"/>
  <c r="BC50" i="4"/>
  <c r="BC51" i="4"/>
  <c r="BC52" i="4"/>
  <c r="BC53" i="4"/>
  <c r="BC54" i="4"/>
  <c r="AV54" i="4" s="1"/>
  <c r="BC55" i="4"/>
  <c r="BC56" i="4"/>
  <c r="BC57" i="4"/>
  <c r="BC58" i="4"/>
  <c r="BC59" i="4"/>
  <c r="BC60" i="4"/>
  <c r="BC61" i="4"/>
  <c r="BC62" i="4"/>
  <c r="AV62" i="4" s="1"/>
  <c r="BC63" i="4"/>
  <c r="BC64" i="4"/>
  <c r="BC65" i="4"/>
  <c r="BC66" i="4"/>
  <c r="AW8" i="4"/>
  <c r="AW9" i="4"/>
  <c r="AW10" i="4"/>
  <c r="AV10" i="4" s="1"/>
  <c r="AB10" i="4" s="1"/>
  <c r="AW11" i="4"/>
  <c r="AV11" i="4" s="1"/>
  <c r="AW12" i="4"/>
  <c r="AW13" i="4"/>
  <c r="AW14" i="4"/>
  <c r="AW15" i="4"/>
  <c r="AW16" i="4"/>
  <c r="AW17" i="4"/>
  <c r="AW18" i="4"/>
  <c r="AV18" i="4" s="1"/>
  <c r="AB18" i="4" s="1"/>
  <c r="AW19" i="4"/>
  <c r="AV19" i="4" s="1"/>
  <c r="AW20" i="4"/>
  <c r="AW21" i="4"/>
  <c r="AW22" i="4"/>
  <c r="AW23" i="4"/>
  <c r="AW24" i="4"/>
  <c r="AW25" i="4"/>
  <c r="AW26" i="4"/>
  <c r="AV26" i="4" s="1"/>
  <c r="AB26" i="4" s="1"/>
  <c r="AW27" i="4"/>
  <c r="AV27" i="4" s="1"/>
  <c r="AW28" i="4"/>
  <c r="AW29" i="4"/>
  <c r="AW30" i="4"/>
  <c r="AW31" i="4"/>
  <c r="AW32" i="4"/>
  <c r="AW33" i="4"/>
  <c r="AW34" i="4"/>
  <c r="AV34" i="4" s="1"/>
  <c r="AB34" i="4" s="1"/>
  <c r="AW35" i="4"/>
  <c r="AV35" i="4" s="1"/>
  <c r="AW36" i="4"/>
  <c r="AW37" i="4"/>
  <c r="AW38" i="4"/>
  <c r="AW39" i="4"/>
  <c r="AW40" i="4"/>
  <c r="AW41" i="4"/>
  <c r="AW42" i="4"/>
  <c r="AV42" i="4" s="1"/>
  <c r="AB42" i="4" s="1"/>
  <c r="AW43" i="4"/>
  <c r="AV43" i="4" s="1"/>
  <c r="AW44" i="4"/>
  <c r="AW45" i="4"/>
  <c r="AW46" i="4"/>
  <c r="AW47" i="4"/>
  <c r="AW48" i="4"/>
  <c r="AW49" i="4"/>
  <c r="AW50" i="4"/>
  <c r="AV50" i="4" s="1"/>
  <c r="AB50" i="4" s="1"/>
  <c r="AW51" i="4"/>
  <c r="AV51" i="4" s="1"/>
  <c r="AW52" i="4"/>
  <c r="AW53" i="4"/>
  <c r="AW54" i="4"/>
  <c r="AW55" i="4"/>
  <c r="AW56" i="4"/>
  <c r="AW57" i="4"/>
  <c r="AW58" i="4"/>
  <c r="AV58" i="4" s="1"/>
  <c r="AB58" i="4" s="1"/>
  <c r="AW59" i="4"/>
  <c r="AV59" i="4" s="1"/>
  <c r="AW60" i="4"/>
  <c r="AW61" i="4"/>
  <c r="AW62" i="4"/>
  <c r="AW63" i="4"/>
  <c r="AW64" i="4"/>
  <c r="AW65" i="4"/>
  <c r="AW66" i="4"/>
  <c r="AV66" i="4" s="1"/>
  <c r="AB66" i="4" s="1"/>
  <c r="AV9" i="4"/>
  <c r="AV12" i="4"/>
  <c r="AV15" i="4"/>
  <c r="AV17" i="4"/>
  <c r="AV20" i="4"/>
  <c r="AV23" i="4"/>
  <c r="AV25" i="4"/>
  <c r="AV28" i="4"/>
  <c r="AV31" i="4"/>
  <c r="AV33" i="4"/>
  <c r="AV36" i="4"/>
  <c r="AV39" i="4"/>
  <c r="AV41" i="4"/>
  <c r="AV44" i="4"/>
  <c r="AV47" i="4"/>
  <c r="AV49" i="4"/>
  <c r="AV52" i="4"/>
  <c r="AV55" i="4"/>
  <c r="AV57" i="4"/>
  <c r="AV60" i="4"/>
  <c r="AV63" i="4"/>
  <c r="AV65" i="4"/>
  <c r="AP8" i="4"/>
  <c r="AP9" i="4"/>
  <c r="AP10" i="4"/>
  <c r="AP11" i="4"/>
  <c r="AP12" i="4"/>
  <c r="AC12" i="4" s="1"/>
  <c r="AB12" i="4" s="1"/>
  <c r="AP13" i="4"/>
  <c r="AP14" i="4"/>
  <c r="AP15" i="4"/>
  <c r="AP16" i="4"/>
  <c r="AP17" i="4"/>
  <c r="AP18" i="4"/>
  <c r="AP19" i="4"/>
  <c r="AP20" i="4"/>
  <c r="AC20" i="4" s="1"/>
  <c r="AB20" i="4" s="1"/>
  <c r="AP21" i="4"/>
  <c r="AP22" i="4"/>
  <c r="AP23" i="4"/>
  <c r="AP24" i="4"/>
  <c r="AP25" i="4"/>
  <c r="AP26" i="4"/>
  <c r="AP27" i="4"/>
  <c r="AP28" i="4"/>
  <c r="AC28" i="4" s="1"/>
  <c r="AB28" i="4" s="1"/>
  <c r="AP29" i="4"/>
  <c r="AP30" i="4"/>
  <c r="AP31" i="4"/>
  <c r="AP32" i="4"/>
  <c r="AP33" i="4"/>
  <c r="AP34" i="4"/>
  <c r="AP35" i="4"/>
  <c r="AP36" i="4"/>
  <c r="AC36" i="4" s="1"/>
  <c r="AB36" i="4" s="1"/>
  <c r="AP37" i="4"/>
  <c r="AP38" i="4"/>
  <c r="AP39" i="4"/>
  <c r="AP40" i="4"/>
  <c r="AP41" i="4"/>
  <c r="AP42" i="4"/>
  <c r="AP43" i="4"/>
  <c r="AP44" i="4"/>
  <c r="AC44" i="4" s="1"/>
  <c r="AB44" i="4" s="1"/>
  <c r="AP45" i="4"/>
  <c r="AP46" i="4"/>
  <c r="AP47" i="4"/>
  <c r="AP48" i="4"/>
  <c r="AP49" i="4"/>
  <c r="AP50" i="4"/>
  <c r="AP51" i="4"/>
  <c r="AP52" i="4"/>
  <c r="AC52" i="4" s="1"/>
  <c r="AB52" i="4" s="1"/>
  <c r="AP53" i="4"/>
  <c r="AP54" i="4"/>
  <c r="AP55" i="4"/>
  <c r="AP56" i="4"/>
  <c r="AP57" i="4"/>
  <c r="AP58" i="4"/>
  <c r="AP59" i="4"/>
  <c r="AP60" i="4"/>
  <c r="AC60" i="4" s="1"/>
  <c r="AB60" i="4" s="1"/>
  <c r="AP61" i="4"/>
  <c r="AP62" i="4"/>
  <c r="AP63" i="4"/>
  <c r="AP64" i="4"/>
  <c r="AP65" i="4"/>
  <c r="AP66" i="4"/>
  <c r="AJ8" i="4"/>
  <c r="AJ9" i="4"/>
  <c r="AC9" i="4" s="1"/>
  <c r="AB9" i="4" s="1"/>
  <c r="AJ10" i="4"/>
  <c r="AJ11" i="4"/>
  <c r="AJ12" i="4"/>
  <c r="AJ13" i="4"/>
  <c r="AJ14" i="4"/>
  <c r="AJ15" i="4"/>
  <c r="AJ16" i="4"/>
  <c r="AJ17" i="4"/>
  <c r="AC17" i="4" s="1"/>
  <c r="AB17" i="4" s="1"/>
  <c r="AJ18" i="4"/>
  <c r="AJ19" i="4"/>
  <c r="AJ20" i="4"/>
  <c r="AJ21" i="4"/>
  <c r="AJ22" i="4"/>
  <c r="AJ23" i="4"/>
  <c r="AJ24" i="4"/>
  <c r="AJ25" i="4"/>
  <c r="AC25" i="4" s="1"/>
  <c r="AB25" i="4" s="1"/>
  <c r="AJ26" i="4"/>
  <c r="AJ27" i="4"/>
  <c r="AJ28" i="4"/>
  <c r="AJ29" i="4"/>
  <c r="AJ30" i="4"/>
  <c r="AJ31" i="4"/>
  <c r="AJ32" i="4"/>
  <c r="AJ33" i="4"/>
  <c r="AC33" i="4" s="1"/>
  <c r="AB33" i="4" s="1"/>
  <c r="AJ34" i="4"/>
  <c r="AJ35" i="4"/>
  <c r="AJ36" i="4"/>
  <c r="AJ37" i="4"/>
  <c r="AJ38" i="4"/>
  <c r="AJ39" i="4"/>
  <c r="AJ40" i="4"/>
  <c r="AJ41" i="4"/>
  <c r="AC41" i="4" s="1"/>
  <c r="AB41" i="4" s="1"/>
  <c r="AJ42" i="4"/>
  <c r="AJ43" i="4"/>
  <c r="AJ44" i="4"/>
  <c r="AJ45" i="4"/>
  <c r="AJ46" i="4"/>
  <c r="AJ47" i="4"/>
  <c r="AJ48" i="4"/>
  <c r="AJ49" i="4"/>
  <c r="AC49" i="4" s="1"/>
  <c r="AB49" i="4" s="1"/>
  <c r="AJ50" i="4"/>
  <c r="AJ51" i="4"/>
  <c r="AJ52" i="4"/>
  <c r="AJ53" i="4"/>
  <c r="AJ54" i="4"/>
  <c r="AJ55" i="4"/>
  <c r="AJ56" i="4"/>
  <c r="AJ57" i="4"/>
  <c r="AC57" i="4" s="1"/>
  <c r="AB57" i="4" s="1"/>
  <c r="AJ58" i="4"/>
  <c r="AJ59" i="4"/>
  <c r="AJ60" i="4"/>
  <c r="AJ61" i="4"/>
  <c r="AJ62" i="4"/>
  <c r="AJ63" i="4"/>
  <c r="AJ64" i="4"/>
  <c r="AJ65" i="4"/>
  <c r="AC65" i="4" s="1"/>
  <c r="AB65" i="4" s="1"/>
  <c r="AJ66" i="4"/>
  <c r="AD8" i="4"/>
  <c r="AD9" i="4"/>
  <c r="AD10" i="4"/>
  <c r="AD11" i="4"/>
  <c r="AD12" i="4"/>
  <c r="AD13" i="4"/>
  <c r="AD14" i="4"/>
  <c r="AC14" i="4" s="1"/>
  <c r="AD15" i="4"/>
  <c r="AC15" i="4" s="1"/>
  <c r="AD16" i="4"/>
  <c r="AD17" i="4"/>
  <c r="AD18" i="4"/>
  <c r="AD19" i="4"/>
  <c r="AD20" i="4"/>
  <c r="AD21" i="4"/>
  <c r="AD22" i="4"/>
  <c r="AC22" i="4" s="1"/>
  <c r="AD23" i="4"/>
  <c r="AC23" i="4" s="1"/>
  <c r="AD24" i="4"/>
  <c r="AD25" i="4"/>
  <c r="AD26" i="4"/>
  <c r="AD27" i="4"/>
  <c r="AD28" i="4"/>
  <c r="AD29" i="4"/>
  <c r="AD30" i="4"/>
  <c r="AC30" i="4" s="1"/>
  <c r="AD31" i="4"/>
  <c r="AC31" i="4" s="1"/>
  <c r="AD32" i="4"/>
  <c r="AD33" i="4"/>
  <c r="AD34" i="4"/>
  <c r="AD35" i="4"/>
  <c r="AD36" i="4"/>
  <c r="AD37" i="4"/>
  <c r="AD38" i="4"/>
  <c r="AC38" i="4" s="1"/>
  <c r="AD39" i="4"/>
  <c r="AC39" i="4" s="1"/>
  <c r="AB39" i="4" s="1"/>
  <c r="AD40" i="4"/>
  <c r="AD41" i="4"/>
  <c r="AD42" i="4"/>
  <c r="AD43" i="4"/>
  <c r="AD44" i="4"/>
  <c r="AD45" i="4"/>
  <c r="AD46" i="4"/>
  <c r="AC46" i="4" s="1"/>
  <c r="AD47" i="4"/>
  <c r="AC47" i="4" s="1"/>
  <c r="AD48" i="4"/>
  <c r="AD49" i="4"/>
  <c r="AD50" i="4"/>
  <c r="AD51" i="4"/>
  <c r="AD52" i="4"/>
  <c r="AD53" i="4"/>
  <c r="AD54" i="4"/>
  <c r="AC54" i="4" s="1"/>
  <c r="AD55" i="4"/>
  <c r="AC55" i="4" s="1"/>
  <c r="AD56" i="4"/>
  <c r="AD57" i="4"/>
  <c r="AD58" i="4"/>
  <c r="AD59" i="4"/>
  <c r="AD60" i="4"/>
  <c r="AD61" i="4"/>
  <c r="AD62" i="4"/>
  <c r="AC62" i="4" s="1"/>
  <c r="AD63" i="4"/>
  <c r="AC63" i="4" s="1"/>
  <c r="AD64" i="4"/>
  <c r="AD65" i="4"/>
  <c r="AD66" i="4"/>
  <c r="AC8" i="4"/>
  <c r="AC10" i="4"/>
  <c r="AC11" i="4"/>
  <c r="AC13" i="4"/>
  <c r="AC16" i="4"/>
  <c r="AC18" i="4"/>
  <c r="AC19" i="4"/>
  <c r="AC21" i="4"/>
  <c r="AC24" i="4"/>
  <c r="AC26" i="4"/>
  <c r="AC27" i="4"/>
  <c r="AC29" i="4"/>
  <c r="AC32" i="4"/>
  <c r="AC34" i="4"/>
  <c r="AC35" i="4"/>
  <c r="AC37" i="4"/>
  <c r="AC40" i="4"/>
  <c r="AC42" i="4"/>
  <c r="AC43" i="4"/>
  <c r="AC45" i="4"/>
  <c r="AC48" i="4"/>
  <c r="AC50" i="4"/>
  <c r="AC51" i="4"/>
  <c r="AC53" i="4"/>
  <c r="AC56" i="4"/>
  <c r="AC58" i="4"/>
  <c r="AC59" i="4"/>
  <c r="AC61" i="4"/>
  <c r="AC64" i="4"/>
  <c r="AC66" i="4"/>
  <c r="AB24" i="4"/>
  <c r="AB32"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Q14" i="3"/>
  <c r="Z14" i="3" s="1"/>
  <c r="Q15" i="3"/>
  <c r="Z15" i="3" s="1"/>
  <c r="Q16" i="3"/>
  <c r="Z16" i="3" s="1"/>
  <c r="Q17" i="3"/>
  <c r="Z17" i="3" s="1"/>
  <c r="Q18" i="3"/>
  <c r="Z18" i="3" s="1"/>
  <c r="Q19" i="3"/>
  <c r="Z19" i="3" s="1"/>
  <c r="N8" i="3"/>
  <c r="W8" i="3" s="1"/>
  <c r="N9" i="3"/>
  <c r="N10" i="3"/>
  <c r="W10" i="3" s="1"/>
  <c r="N11" i="3"/>
  <c r="W11" i="3" s="1"/>
  <c r="N12" i="3"/>
  <c r="W12" i="3" s="1"/>
  <c r="N13" i="3"/>
  <c r="N14" i="3"/>
  <c r="N15" i="3"/>
  <c r="W15" i="3" s="1"/>
  <c r="N16" i="3"/>
  <c r="W16" i="3" s="1"/>
  <c r="N17" i="3"/>
  <c r="N18" i="3"/>
  <c r="W18" i="3" s="1"/>
  <c r="N19" i="3"/>
  <c r="W19" i="3" s="1"/>
  <c r="M8" i="3"/>
  <c r="V8" i="3" s="1"/>
  <c r="M9" i="3"/>
  <c r="M11" i="3"/>
  <c r="V11" i="3" s="1"/>
  <c r="M12" i="3"/>
  <c r="V12" i="3" s="1"/>
  <c r="M14" i="3"/>
  <c r="M15" i="3"/>
  <c r="V15" i="3" s="1"/>
  <c r="M16" i="3"/>
  <c r="V16" i="3" s="1"/>
  <c r="M17" i="3"/>
  <c r="V17" i="3" s="1"/>
  <c r="M19" i="3"/>
  <c r="V19" i="3" s="1"/>
  <c r="H8" i="3"/>
  <c r="H9" i="3"/>
  <c r="H10" i="3"/>
  <c r="H11" i="3"/>
  <c r="H12" i="3"/>
  <c r="H13" i="3"/>
  <c r="D13" i="3" s="1"/>
  <c r="H14" i="3"/>
  <c r="H15" i="3"/>
  <c r="H16" i="3"/>
  <c r="H17" i="3"/>
  <c r="H18" i="3"/>
  <c r="H19" i="3"/>
  <c r="E8" i="3"/>
  <c r="E9" i="3"/>
  <c r="D9" i="3" s="1"/>
  <c r="E10" i="3"/>
  <c r="E11" i="3"/>
  <c r="E12" i="3"/>
  <c r="E13" i="3"/>
  <c r="E14" i="3"/>
  <c r="D14" i="3" s="1"/>
  <c r="E15" i="3"/>
  <c r="E16" i="3"/>
  <c r="E17" i="3"/>
  <c r="D17" i="3" s="1"/>
  <c r="E18" i="3"/>
  <c r="E19" i="3"/>
  <c r="D8" i="3"/>
  <c r="D10" i="3"/>
  <c r="D11" i="3"/>
  <c r="D12" i="3"/>
  <c r="D15" i="3"/>
  <c r="D16"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Z13" i="2"/>
  <c r="Z21" i="2"/>
  <c r="Z37" i="2"/>
  <c r="Z5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W12" i="2"/>
  <c r="W20" i="2"/>
  <c r="W28" i="2"/>
  <c r="W36" i="2"/>
  <c r="W44" i="2"/>
  <c r="W52" i="2"/>
  <c r="W60" i="2"/>
  <c r="V33" i="2"/>
  <c r="V41" i="2"/>
  <c r="V49" i="2"/>
  <c r="Q8" i="2"/>
  <c r="Z8" i="2" s="1"/>
  <c r="Q9" i="2"/>
  <c r="Z9" i="2" s="1"/>
  <c r="Q10" i="2"/>
  <c r="Z10" i="2" s="1"/>
  <c r="Q11" i="2"/>
  <c r="Z11" i="2" s="1"/>
  <c r="Q12" i="2"/>
  <c r="Z12" i="2" s="1"/>
  <c r="Q13" i="2"/>
  <c r="Q14" i="2"/>
  <c r="Q15" i="2"/>
  <c r="Z15" i="2" s="1"/>
  <c r="Q16" i="2"/>
  <c r="Z16" i="2" s="1"/>
  <c r="Q17" i="2"/>
  <c r="Z17" i="2" s="1"/>
  <c r="Q18" i="2"/>
  <c r="Z18" i="2" s="1"/>
  <c r="Q19" i="2"/>
  <c r="Z19" i="2" s="1"/>
  <c r="Q20" i="2"/>
  <c r="Z20" i="2" s="1"/>
  <c r="Q21" i="2"/>
  <c r="Q22" i="2"/>
  <c r="Q23" i="2"/>
  <c r="Z23" i="2" s="1"/>
  <c r="Q24" i="2"/>
  <c r="Z24" i="2" s="1"/>
  <c r="Q25" i="2"/>
  <c r="Z25" i="2" s="1"/>
  <c r="Q26" i="2"/>
  <c r="Z26" i="2" s="1"/>
  <c r="Q27" i="2"/>
  <c r="Z27" i="2" s="1"/>
  <c r="Q28" i="2"/>
  <c r="Z28" i="2" s="1"/>
  <c r="Q29" i="2"/>
  <c r="Q30" i="2"/>
  <c r="Q31" i="2"/>
  <c r="Z31" i="2" s="1"/>
  <c r="Q32" i="2"/>
  <c r="Z32" i="2" s="1"/>
  <c r="Q33" i="2"/>
  <c r="Z33" i="2" s="1"/>
  <c r="Q34" i="2"/>
  <c r="Z34" i="2" s="1"/>
  <c r="Q35" i="2"/>
  <c r="Z35" i="2" s="1"/>
  <c r="Q36" i="2"/>
  <c r="Z36" i="2" s="1"/>
  <c r="Q37" i="2"/>
  <c r="Q38" i="2"/>
  <c r="Q39" i="2"/>
  <c r="Z39" i="2" s="1"/>
  <c r="Q40" i="2"/>
  <c r="Z40" i="2" s="1"/>
  <c r="Q41" i="2"/>
  <c r="Z41" i="2" s="1"/>
  <c r="Q42" i="2"/>
  <c r="Z42" i="2" s="1"/>
  <c r="Q43" i="2"/>
  <c r="Z43" i="2" s="1"/>
  <c r="Q44" i="2"/>
  <c r="Z44" i="2" s="1"/>
  <c r="Q45" i="2"/>
  <c r="Q46" i="2"/>
  <c r="Q47" i="2"/>
  <c r="Z47" i="2" s="1"/>
  <c r="Q48" i="2"/>
  <c r="Z48" i="2" s="1"/>
  <c r="Q49" i="2"/>
  <c r="Z49" i="2" s="1"/>
  <c r="Q50" i="2"/>
  <c r="Z50" i="2" s="1"/>
  <c r="Q51" i="2"/>
  <c r="Z51" i="2" s="1"/>
  <c r="Q52" i="2"/>
  <c r="Z52" i="2" s="1"/>
  <c r="Q53" i="2"/>
  <c r="Q54" i="2"/>
  <c r="Q55" i="2"/>
  <c r="Z55" i="2" s="1"/>
  <c r="Q56" i="2"/>
  <c r="Z56" i="2" s="1"/>
  <c r="Q57" i="2"/>
  <c r="Z57" i="2" s="1"/>
  <c r="Q58" i="2"/>
  <c r="Z58" i="2" s="1"/>
  <c r="Q59" i="2"/>
  <c r="Z59" i="2" s="1"/>
  <c r="Q60" i="2"/>
  <c r="Z60" i="2" s="1"/>
  <c r="Q61" i="2"/>
  <c r="Q62" i="2"/>
  <c r="Q63" i="2"/>
  <c r="Z63" i="2" s="1"/>
  <c r="Q64" i="2"/>
  <c r="Z64" i="2" s="1"/>
  <c r="Q65" i="2"/>
  <c r="Z65" i="2" s="1"/>
  <c r="Q66" i="2"/>
  <c r="Z66" i="2" s="1"/>
  <c r="N8" i="2"/>
  <c r="W8" i="2" s="1"/>
  <c r="N9" i="2"/>
  <c r="W9" i="2" s="1"/>
  <c r="N10" i="2"/>
  <c r="W10" i="2" s="1"/>
  <c r="N11" i="2"/>
  <c r="N12" i="2"/>
  <c r="N13" i="2"/>
  <c r="W13" i="2" s="1"/>
  <c r="N14" i="2"/>
  <c r="W14" i="2" s="1"/>
  <c r="N15" i="2"/>
  <c r="W15" i="2" s="1"/>
  <c r="N16" i="2"/>
  <c r="W16" i="2" s="1"/>
  <c r="N17" i="2"/>
  <c r="W17" i="2" s="1"/>
  <c r="N18" i="2"/>
  <c r="W18" i="2" s="1"/>
  <c r="N19" i="2"/>
  <c r="N20" i="2"/>
  <c r="N21" i="2"/>
  <c r="W21" i="2" s="1"/>
  <c r="N22" i="2"/>
  <c r="W22" i="2" s="1"/>
  <c r="N23" i="2"/>
  <c r="W23" i="2" s="1"/>
  <c r="N24" i="2"/>
  <c r="W24" i="2" s="1"/>
  <c r="N25" i="2"/>
  <c r="W25" i="2" s="1"/>
  <c r="N26" i="2"/>
  <c r="W26" i="2" s="1"/>
  <c r="N27" i="2"/>
  <c r="N28" i="2"/>
  <c r="N29" i="2"/>
  <c r="N30" i="2"/>
  <c r="W30" i="2" s="1"/>
  <c r="N31" i="2"/>
  <c r="N32" i="2"/>
  <c r="W32" i="2" s="1"/>
  <c r="N33" i="2"/>
  <c r="W33" i="2" s="1"/>
  <c r="N34" i="2"/>
  <c r="W34" i="2" s="1"/>
  <c r="N35" i="2"/>
  <c r="N36" i="2"/>
  <c r="N37" i="2"/>
  <c r="N38" i="2"/>
  <c r="W38" i="2" s="1"/>
  <c r="N39" i="2"/>
  <c r="N40" i="2"/>
  <c r="W40" i="2" s="1"/>
  <c r="N41" i="2"/>
  <c r="W41" i="2" s="1"/>
  <c r="N42" i="2"/>
  <c r="W42" i="2" s="1"/>
  <c r="N43" i="2"/>
  <c r="N44" i="2"/>
  <c r="N45" i="2"/>
  <c r="N46" i="2"/>
  <c r="W46" i="2" s="1"/>
  <c r="N47" i="2"/>
  <c r="N48" i="2"/>
  <c r="W48" i="2" s="1"/>
  <c r="N49" i="2"/>
  <c r="W49" i="2" s="1"/>
  <c r="N50" i="2"/>
  <c r="W50" i="2" s="1"/>
  <c r="N51" i="2"/>
  <c r="N52" i="2"/>
  <c r="N53" i="2"/>
  <c r="N54" i="2"/>
  <c r="W54" i="2" s="1"/>
  <c r="N55" i="2"/>
  <c r="N56" i="2"/>
  <c r="W56" i="2" s="1"/>
  <c r="N57" i="2"/>
  <c r="W57" i="2" s="1"/>
  <c r="N58" i="2"/>
  <c r="W58" i="2" s="1"/>
  <c r="N59" i="2"/>
  <c r="N60" i="2"/>
  <c r="N61" i="2"/>
  <c r="N62" i="2"/>
  <c r="W62" i="2" s="1"/>
  <c r="N63" i="2"/>
  <c r="N64" i="2"/>
  <c r="W64" i="2" s="1"/>
  <c r="N65" i="2"/>
  <c r="W65" i="2" s="1"/>
  <c r="N66" i="2"/>
  <c r="W66" i="2" s="1"/>
  <c r="M8" i="2"/>
  <c r="M9" i="2"/>
  <c r="M10" i="2"/>
  <c r="M12" i="2"/>
  <c r="M13" i="2"/>
  <c r="V13" i="2" s="1"/>
  <c r="M15" i="2"/>
  <c r="V15" i="2" s="1"/>
  <c r="M16" i="2"/>
  <c r="V16" i="2" s="1"/>
  <c r="M17" i="2"/>
  <c r="M18" i="2"/>
  <c r="M20" i="2"/>
  <c r="M21" i="2"/>
  <c r="M23" i="2"/>
  <c r="V23" i="2" s="1"/>
  <c r="M24" i="2"/>
  <c r="M25" i="2"/>
  <c r="M26" i="2"/>
  <c r="V26" i="2" s="1"/>
  <c r="M28" i="2"/>
  <c r="V28" i="2" s="1"/>
  <c r="M29" i="2"/>
  <c r="M31" i="2"/>
  <c r="M32" i="2"/>
  <c r="M33" i="2"/>
  <c r="M34" i="2"/>
  <c r="V34" i="2" s="1"/>
  <c r="M36" i="2"/>
  <c r="V36" i="2" s="1"/>
  <c r="M37" i="2"/>
  <c r="V37" i="2" s="1"/>
  <c r="M39" i="2"/>
  <c r="M40" i="2"/>
  <c r="M41" i="2"/>
  <c r="M42" i="2"/>
  <c r="M44" i="2"/>
  <c r="V44" i="2" s="1"/>
  <c r="M45" i="2"/>
  <c r="M47" i="2"/>
  <c r="M48" i="2"/>
  <c r="V48" i="2" s="1"/>
  <c r="M49" i="2"/>
  <c r="M50" i="2"/>
  <c r="M52" i="2"/>
  <c r="V52" i="2" s="1"/>
  <c r="M53" i="2"/>
  <c r="M55" i="2"/>
  <c r="M56" i="2"/>
  <c r="V56" i="2" s="1"/>
  <c r="M57" i="2"/>
  <c r="M58" i="2"/>
  <c r="V58" i="2" s="1"/>
  <c r="M60" i="2"/>
  <c r="V60" i="2" s="1"/>
  <c r="M61" i="2"/>
  <c r="M63" i="2"/>
  <c r="M64" i="2"/>
  <c r="M65" i="2"/>
  <c r="M66" i="2"/>
  <c r="V66" i="2" s="1"/>
  <c r="H8" i="2"/>
  <c r="H9" i="2"/>
  <c r="H10" i="2"/>
  <c r="H11" i="2"/>
  <c r="H12" i="2"/>
  <c r="H13" i="2"/>
  <c r="D13" i="2" s="1"/>
  <c r="H14" i="2"/>
  <c r="H15" i="2"/>
  <c r="H16" i="2"/>
  <c r="H17" i="2"/>
  <c r="H18" i="2"/>
  <c r="H19" i="2"/>
  <c r="H20" i="2"/>
  <c r="H21" i="2"/>
  <c r="D21" i="2" s="1"/>
  <c r="H22" i="2"/>
  <c r="H23" i="2"/>
  <c r="H24" i="2"/>
  <c r="H25" i="2"/>
  <c r="H26" i="2"/>
  <c r="H27" i="2"/>
  <c r="H28" i="2"/>
  <c r="H29" i="2"/>
  <c r="Z29" i="2" s="1"/>
  <c r="H30" i="2"/>
  <c r="H31" i="2"/>
  <c r="H32" i="2"/>
  <c r="H33" i="2"/>
  <c r="H34" i="2"/>
  <c r="H35" i="2"/>
  <c r="H36" i="2"/>
  <c r="H37" i="2"/>
  <c r="H38" i="2"/>
  <c r="H39" i="2"/>
  <c r="H40" i="2"/>
  <c r="H41" i="2"/>
  <c r="H42" i="2"/>
  <c r="H43" i="2"/>
  <c r="H44" i="2"/>
  <c r="H45" i="2"/>
  <c r="Z45" i="2" s="1"/>
  <c r="H46" i="2"/>
  <c r="H47" i="2"/>
  <c r="H48" i="2"/>
  <c r="H49" i="2"/>
  <c r="H50" i="2"/>
  <c r="H51" i="2"/>
  <c r="H52" i="2"/>
  <c r="H53" i="2"/>
  <c r="H54" i="2"/>
  <c r="H55" i="2"/>
  <c r="H56" i="2"/>
  <c r="H57" i="2"/>
  <c r="H58" i="2"/>
  <c r="H59" i="2"/>
  <c r="H60" i="2"/>
  <c r="H61" i="2"/>
  <c r="Z61" i="2" s="1"/>
  <c r="H62" i="2"/>
  <c r="H63" i="2"/>
  <c r="H64" i="2"/>
  <c r="H65" i="2"/>
  <c r="H66"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D55" i="2" s="1"/>
  <c r="E56" i="2"/>
  <c r="E57" i="2"/>
  <c r="E58" i="2"/>
  <c r="E59" i="2"/>
  <c r="E60" i="2"/>
  <c r="E61" i="2"/>
  <c r="E62" i="2"/>
  <c r="E63" i="2"/>
  <c r="E64" i="2"/>
  <c r="E65" i="2"/>
  <c r="E66" i="2"/>
  <c r="D8" i="2"/>
  <c r="D9" i="2"/>
  <c r="V9" i="2" s="1"/>
  <c r="D10" i="2"/>
  <c r="D11" i="2"/>
  <c r="D12" i="2"/>
  <c r="D14" i="2"/>
  <c r="D15" i="2"/>
  <c r="D16" i="2"/>
  <c r="D17" i="2"/>
  <c r="V17" i="2" s="1"/>
  <c r="D18" i="2"/>
  <c r="D19" i="2"/>
  <c r="D20" i="2"/>
  <c r="D22" i="2"/>
  <c r="D23" i="2"/>
  <c r="D24" i="2"/>
  <c r="D25" i="2"/>
  <c r="V25" i="2" s="1"/>
  <c r="D26" i="2"/>
  <c r="D27" i="2"/>
  <c r="D28" i="2"/>
  <c r="D30" i="2"/>
  <c r="D31" i="2"/>
  <c r="D32" i="2"/>
  <c r="D33" i="2"/>
  <c r="D34" i="2"/>
  <c r="D35" i="2"/>
  <c r="D36" i="2"/>
  <c r="D37" i="2"/>
  <c r="D38" i="2"/>
  <c r="D39" i="2"/>
  <c r="D40" i="2"/>
  <c r="D41" i="2"/>
  <c r="D42" i="2"/>
  <c r="D43" i="2"/>
  <c r="D44" i="2"/>
  <c r="D45" i="2"/>
  <c r="D46" i="2"/>
  <c r="D47" i="2"/>
  <c r="D48" i="2"/>
  <c r="D49" i="2"/>
  <c r="D50" i="2"/>
  <c r="D51" i="2"/>
  <c r="D52" i="2"/>
  <c r="D53" i="2"/>
  <c r="D54" i="2"/>
  <c r="D56" i="2"/>
  <c r="D57" i="2"/>
  <c r="V57" i="2" s="1"/>
  <c r="D58" i="2"/>
  <c r="D59" i="2"/>
  <c r="D60" i="2"/>
  <c r="D61" i="2"/>
  <c r="D62" i="2"/>
  <c r="D63" i="2"/>
  <c r="D64" i="2"/>
  <c r="D65" i="2"/>
  <c r="V65" i="2" s="1"/>
  <c r="D66" i="2"/>
  <c r="CA32" i="4" l="1"/>
  <c r="CA54" i="4"/>
  <c r="V63" i="2"/>
  <c r="V31" i="2"/>
  <c r="V20" i="2"/>
  <c r="V9" i="3"/>
  <c r="W13" i="3"/>
  <c r="M13" i="3"/>
  <c r="V13" i="3" s="1"/>
  <c r="AB54" i="4"/>
  <c r="AB38" i="4"/>
  <c r="AB22" i="4"/>
  <c r="V61" i="2"/>
  <c r="V50" i="2"/>
  <c r="V40" i="2"/>
  <c r="V18" i="2"/>
  <c r="V8" i="2"/>
  <c r="M59" i="2"/>
  <c r="V59" i="2" s="1"/>
  <c r="W59" i="2"/>
  <c r="M51" i="2"/>
  <c r="V51" i="2" s="1"/>
  <c r="W51" i="2"/>
  <c r="M43" i="2"/>
  <c r="V43" i="2" s="1"/>
  <c r="W43" i="2"/>
  <c r="M35" i="2"/>
  <c r="V35" i="2" s="1"/>
  <c r="W35" i="2"/>
  <c r="M27" i="2"/>
  <c r="V27" i="2" s="1"/>
  <c r="W27" i="2"/>
  <c r="M19" i="2"/>
  <c r="V19" i="2" s="1"/>
  <c r="W19" i="2"/>
  <c r="M11" i="2"/>
  <c r="V11" i="2" s="1"/>
  <c r="W11" i="2"/>
  <c r="Z62" i="2"/>
  <c r="M62" i="2"/>
  <c r="V62" i="2" s="1"/>
  <c r="Z54" i="2"/>
  <c r="M54" i="2"/>
  <c r="V54" i="2" s="1"/>
  <c r="Z46" i="2"/>
  <c r="M46" i="2"/>
  <c r="V46" i="2" s="1"/>
  <c r="Z38" i="2"/>
  <c r="M38" i="2"/>
  <c r="V38" i="2" s="1"/>
  <c r="Z30" i="2"/>
  <c r="M30" i="2"/>
  <c r="V30" i="2" s="1"/>
  <c r="Z22" i="2"/>
  <c r="M22" i="2"/>
  <c r="V22" i="2" s="1"/>
  <c r="Z14" i="2"/>
  <c r="M14" i="2"/>
  <c r="V14" i="2" s="1"/>
  <c r="AB59" i="4"/>
  <c r="AB43" i="4"/>
  <c r="AB27" i="4"/>
  <c r="AB11" i="4"/>
  <c r="CB66" i="4"/>
  <c r="CA66" i="4" s="1"/>
  <c r="CB58" i="4"/>
  <c r="CA58" i="4" s="1"/>
  <c r="CB50" i="4"/>
  <c r="CA50" i="4" s="1"/>
  <c r="CB42" i="4"/>
  <c r="CA42" i="4" s="1"/>
  <c r="CB34" i="4"/>
  <c r="CA34" i="4" s="1"/>
  <c r="CB26" i="4"/>
  <c r="CA26" i="4" s="1"/>
  <c r="CB18" i="4"/>
  <c r="CA18" i="4" s="1"/>
  <c r="CB10" i="4"/>
  <c r="CA10" i="4" s="1"/>
  <c r="V45" i="2"/>
  <c r="V24" i="2"/>
  <c r="W63" i="2"/>
  <c r="W55" i="2"/>
  <c r="W47" i="2"/>
  <c r="W39" i="2"/>
  <c r="W31" i="2"/>
  <c r="V14" i="3"/>
  <c r="Z13" i="3"/>
  <c r="AB51" i="4"/>
  <c r="AB35" i="4"/>
  <c r="AB19" i="4"/>
  <c r="CU62" i="4"/>
  <c r="CA62" i="4" s="1"/>
  <c r="CU54" i="4"/>
  <c r="CU46" i="4"/>
  <c r="CU38" i="4"/>
  <c r="CA38" i="4" s="1"/>
  <c r="CU30" i="4"/>
  <c r="CU22" i="4"/>
  <c r="CA22" i="4" s="1"/>
  <c r="CU14" i="4"/>
  <c r="V39" i="2"/>
  <c r="CA60" i="4"/>
  <c r="V55" i="2"/>
  <c r="CA64" i="4"/>
  <c r="CA46" i="4"/>
  <c r="CA14" i="4"/>
  <c r="W9" i="3"/>
  <c r="V12" i="2"/>
  <c r="D29" i="2"/>
  <c r="V29" i="2" s="1"/>
  <c r="V64" i="2"/>
  <c r="V53" i="2"/>
  <c r="V42" i="2"/>
  <c r="V32" i="2"/>
  <c r="V21" i="2"/>
  <c r="V10" i="2"/>
  <c r="W61" i="2"/>
  <c r="W53" i="2"/>
  <c r="W45" i="2"/>
  <c r="W37" i="2"/>
  <c r="W29" i="2"/>
  <c r="AB63" i="4"/>
  <c r="AB55" i="4"/>
  <c r="AB47" i="4"/>
  <c r="AB31" i="4"/>
  <c r="AB23" i="4"/>
  <c r="AB15" i="4"/>
  <c r="CA44" i="4"/>
  <c r="CU60" i="4"/>
  <c r="CU52" i="4"/>
  <c r="CA52" i="4" s="1"/>
  <c r="CU44" i="4"/>
  <c r="CU36" i="4"/>
  <c r="CA36" i="4" s="1"/>
  <c r="CU28" i="4"/>
  <c r="CU20" i="4"/>
  <c r="CA20" i="4" s="1"/>
  <c r="CU12" i="4"/>
  <c r="CA12" i="4" s="1"/>
  <c r="W17" i="3"/>
  <c r="CA28" i="4"/>
  <c r="CA30" i="4"/>
  <c r="V47" i="2"/>
  <c r="AB62" i="4"/>
  <c r="AB46" i="4"/>
  <c r="AB30" i="4"/>
  <c r="AB14" i="4"/>
  <c r="AV61" i="4"/>
  <c r="AB61" i="4" s="1"/>
  <c r="AV53" i="4"/>
  <c r="AB53" i="4" s="1"/>
  <c r="AV45" i="4"/>
  <c r="AB45" i="4" s="1"/>
  <c r="AV37" i="4"/>
  <c r="AB37" i="4" s="1"/>
  <c r="AV29" i="4"/>
  <c r="AB29" i="4" s="1"/>
  <c r="AV21" i="4"/>
  <c r="AB21" i="4" s="1"/>
  <c r="AB15" i="5"/>
  <c r="W14" i="3"/>
  <c r="M18" i="3"/>
  <c r="V18" i="3" s="1"/>
  <c r="M10" i="3"/>
  <c r="V10"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<sst xmlns="http://schemas.openxmlformats.org/spreadsheetml/2006/main" count="5375" uniqueCount="294">
  <si>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</si>
  <si>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</si>
  <si>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</si>
  <si>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</si>
  <si>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</si>
  <si>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</si>
  <si>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</si>
  <si>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</si>
  <si>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</si>
  <si>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</si>
  <si>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</si>
  <si>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</si>
  <si>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</si>
  <si>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</si>
  <si>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</si>
  <si>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</si>
  <si>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</si>
  <si>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</si>
  <si>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</si>
  <si>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</si>
  <si>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</si>
  <si>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</si>
  <si>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</si>
  <si>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</si>
  <si>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</si>
  <si>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</si>
  <si>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</si>
  <si>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</si>
  <si>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</si>
  <si>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</si>
  <si>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</si>
  <si>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</si>
  <si>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</si>
  <si>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</si>
  <si>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</si>
  <si>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</si>
  <si>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</si>
  <si>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</si>
  <si>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</si>
  <si>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</si>
  <si>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</si>
  <si>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</si>
  <si>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</si>
  <si>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</si>
  <si>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</si>
  <si>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</si>
  <si>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</si>
  <si>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</si>
  <si>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</si>
  <si>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</si>
  <si>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</si>
  <si>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</si>
  <si>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</si>
  <si>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</si>
  <si>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</si>
  <si>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</si>
  <si>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</si>
  <si>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</si>
  <si>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</si>
  <si>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</si>
  <si>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</si>
  <si>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</si>
  <si>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</si>
  <si>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</si>
  <si>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</si>
  <si>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</si>
  <si>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</si>
  <si>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</si>
  <si>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</si>
  <si>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</si>
  <si>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</si>
  <si>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</si>
  <si>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</si>
  <si>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</si>
  <si>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</si>
  <si>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</si>
  <si>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</si>
  <si>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</si>
  <si>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</si>
  <si>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</si>
  <si>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</si>
  <si>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</si>
  <si>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</si>
  <si>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</si>
  <si>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</si>
  <si>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</si>
  <si>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</si>
  <si>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</si>
  <si>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</si>
  <si>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</si>
  <si>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</si>
  <si>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</si>
  <si>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</si>
  <si>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</si>
  <si>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</si>
  <si>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</si>
  <si>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</si>
  <si>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</si>
  <si>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</si>
  <si>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</si>
  <si>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</si>
  <si>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</si>
  <si>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</si>
  <si>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</si>
  <si>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</si>
  <si>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</si>
  <si>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</si>
  <si>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</si>
  <si>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</si>
  <si>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</si>
  <si>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</si>
  <si>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</si>
  <si>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</si>
  <si>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</si>
  <si>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</si>
  <si>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</si>
  <si>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</si>
  <si>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</si>
  <si>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</si>
  <si>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</si>
  <si>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</si>
  <si>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</si>
  <si>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</si>
  <si>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</si>
  <si>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</si>
  <si>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</si>
  <si>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福島県</t>
  </si>
  <si>
    <t>07000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</si>
  <si>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</si>
  <si>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</si>
  <si>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</si>
  <si>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</si>
  <si>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</si>
  <si>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</si>
  <si>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</si>
  <si>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</si>
  <si>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07201</t>
  </si>
  <si>
    <t>福島市</t>
  </si>
  <si>
    <t>-</t>
  </si>
  <si>
    <t/>
  </si>
  <si>
    <t>07202</t>
  </si>
  <si>
    <t>会津若松市</t>
  </si>
  <si>
    <t>07203</t>
  </si>
  <si>
    <t>郡山市</t>
  </si>
  <si>
    <t>07204</t>
  </si>
  <si>
    <t>いわき市</t>
  </si>
  <si>
    <t>07205</t>
  </si>
  <si>
    <t>白河市</t>
  </si>
  <si>
    <t>07207</t>
  </si>
  <si>
    <t>須賀川市</t>
  </si>
  <si>
    <t>07208</t>
  </si>
  <si>
    <t>喜多方市</t>
  </si>
  <si>
    <t>07209</t>
  </si>
  <si>
    <t>相馬市</t>
  </si>
  <si>
    <t>バックホー（最大積載量不明）</t>
  </si>
  <si>
    <t>07210</t>
  </si>
  <si>
    <t>二本松市</t>
  </si>
  <si>
    <t>07211</t>
  </si>
  <si>
    <t>田村市</t>
  </si>
  <si>
    <t>07212</t>
  </si>
  <si>
    <t>南相馬市</t>
  </si>
  <si>
    <t>07213</t>
  </si>
  <si>
    <t>伊達市</t>
  </si>
  <si>
    <t>07214</t>
  </si>
  <si>
    <t>本宮市</t>
  </si>
  <si>
    <t>07301</t>
  </si>
  <si>
    <t>桑折町</t>
  </si>
  <si>
    <t>07303</t>
  </si>
  <si>
    <t>国見町</t>
  </si>
  <si>
    <t>07308</t>
  </si>
  <si>
    <t>川俣町</t>
  </si>
  <si>
    <t>キャブオーバ</t>
  </si>
  <si>
    <t>バン</t>
  </si>
  <si>
    <t>07322</t>
  </si>
  <si>
    <t>大玉村</t>
  </si>
  <si>
    <t>07342</t>
  </si>
  <si>
    <t>鏡石町</t>
  </si>
  <si>
    <t>07344</t>
  </si>
  <si>
    <t>天栄村</t>
  </si>
  <si>
    <t>07362</t>
  </si>
  <si>
    <t>下郷町</t>
  </si>
  <si>
    <t>07364</t>
  </si>
  <si>
    <t>檜枝岐村</t>
  </si>
  <si>
    <t>ラフタークレーン</t>
  </si>
  <si>
    <t>07367</t>
  </si>
  <si>
    <t>只見町</t>
  </si>
  <si>
    <t>07368</t>
  </si>
  <si>
    <t>南会津町</t>
  </si>
  <si>
    <t>07402</t>
  </si>
  <si>
    <t>北塩原村</t>
  </si>
  <si>
    <t>07405</t>
  </si>
  <si>
    <t>西会津町</t>
  </si>
  <si>
    <t>トラック</t>
  </si>
  <si>
    <t>07407</t>
  </si>
  <si>
    <t>磐梯町</t>
  </si>
  <si>
    <t>道路作業車</t>
  </si>
  <si>
    <t>キャブオーバー車</t>
  </si>
  <si>
    <t>07408</t>
  </si>
  <si>
    <t>猪苗代町</t>
  </si>
  <si>
    <t>07421</t>
  </si>
  <si>
    <t>会津坂下町</t>
  </si>
  <si>
    <t>汚泥濃縮車</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</si>
  <si>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</si>
  <si>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</si>
  <si>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</si>
  <si>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</si>
  <si>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</si>
  <si>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</si>
  <si>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</si>
  <si>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</si>
  <si>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</si>
  <si>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</si>
  <si>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</si>
  <si>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</si>
  <si>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</si>
  <si>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</si>
  <si>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</si>
  <si>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</si>
  <si>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</si>
  <si>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</si>
  <si>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</si>
  <si>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</si>
  <si>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</si>
  <si>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</si>
  <si>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</si>
  <si>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</si>
  <si>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</si>
  <si>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</si>
  <si>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</si>
  <si>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</si>
  <si>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</si>
  <si>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</si>
  <si>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キャブオーバー</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</si>
  <si>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</si>
  <si>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</si>
  <si>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</si>
  <si>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</si>
  <si>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</si>
  <si>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</si>
  <si>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</si>
  <si>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</si>
  <si>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</si>
  <si>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</si>
  <si>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</si>
  <si>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</si>
  <si>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</si>
  <si>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</si>
  <si>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</si>
  <si>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</si>
  <si>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</si>
  <si>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</si>
  <si>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</si>
  <si>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</si>
  <si>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</si>
  <si>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</si>
  <si>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</si>
  <si>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</si>
  <si>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</si>
  <si>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</si>
  <si>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</si>
  <si>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</si>
  <si>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</si>
  <si>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</si>
  <si>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</si>
  <si>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</si>
  <si>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07806</t>
  </si>
  <si>
    <t>川俣方部衛生処理組合</t>
  </si>
  <si>
    <t>○</t>
  </si>
  <si>
    <t>07811</t>
  </si>
  <si>
    <t>伊達地方衛生処理組合</t>
  </si>
  <si>
    <t>濃縮車</t>
  </si>
  <si>
    <t>ジョブサン</t>
  </si>
  <si>
    <t>し尿収集車</t>
  </si>
  <si>
    <t>07820</t>
  </si>
  <si>
    <t>須賀川地方保健環境組合</t>
  </si>
  <si>
    <t>フォークリフト</t>
  </si>
  <si>
    <t>07827</t>
  </si>
  <si>
    <t>会津若松地方広域市町村圏整備組合</t>
  </si>
  <si>
    <t>07844</t>
  </si>
  <si>
    <t>東白衛生組合</t>
  </si>
  <si>
    <t>07846</t>
  </si>
  <si>
    <t>石川地方生活環境施設組合</t>
  </si>
  <si>
    <t>07862</t>
  </si>
  <si>
    <t>相馬方部衛生組合</t>
  </si>
  <si>
    <t>07867</t>
  </si>
  <si>
    <t>白河地方広域市町村圏整備組合</t>
  </si>
  <si>
    <t>07868</t>
  </si>
  <si>
    <t>喜多方地方広域市町村圏組合</t>
  </si>
  <si>
    <t>07871</t>
  </si>
  <si>
    <t>安達地方広域行政組合</t>
  </si>
  <si>
    <t>07873</t>
  </si>
  <si>
    <t>双葉地方広域市町村圏組合</t>
  </si>
  <si>
    <t>07877</t>
  </si>
  <si>
    <t>南会津地方環境衛生組合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</si>
</sst>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5</v>
      </c>
      <c r="F7" s="53">
        <f t="shared" si="0"/>
        <v>11</v>
      </c>
      <c r="G7" s="53">
        <f t="shared" si="0"/>
        <v>10</v>
      </c>
      <c r="H7" s="53">
        <f t="shared" si="0"/>
        <v>4</v>
      </c>
      <c r="I7" s="53">
        <f t="shared" si="0"/>
        <v>7</v>
      </c>
      <c r="J7" s="53">
        <f t="shared" si="0"/>
        <v>9</v>
      </c>
      <c r="K7" s="53">
        <f t="shared" si="0"/>
        <v>9</v>
      </c>
      <c r="L7" s="53">
        <f t="shared" si="0"/>
        <v>0</v>
      </c>
      <c r="M7" s="53">
        <f t="shared" si="0"/>
        <v>0</v>
      </c>
      <c r="N7" s="53">
        <f t="shared" si="0"/>
        <v>3</v>
      </c>
      <c r="O7" s="53">
        <f t="shared" si="0"/>
        <v>12</v>
      </c>
      <c r="P7" s="53">
        <f t="shared" si="0"/>
        <v>7</v>
      </c>
      <c r="Q7" s="53">
        <f t="shared" si="0"/>
        <v>6</v>
      </c>
      <c r="R7" s="53">
        <f t="shared" si="0"/>
        <v>8</v>
      </c>
      <c r="S7" s="53">
        <f t="shared" si="0"/>
        <v>0</v>
      </c>
      <c r="T7" s="53">
        <f t="shared" si="0"/>
        <v>2</v>
      </c>
      <c r="U7" s="53">
        <f>COUNTIF(U$8:U$57,"&lt;&gt;")</f>
        <v>12</v>
      </c>
      <c r="V7" s="53">
        <f>50-(COUNTBLANK(V$8:V$57))</f>
        <v>12</v>
      </c>
      <c r="W7" s="53">
        <f t="shared" ref="W7:AY7" si="1">COUNTIF(W$8:W$57,"&lt;&gt;")</f>
        <v>12</v>
      </c>
      <c r="X7" s="53">
        <f>50-(COUNTBLANK(X$8:X$57))</f>
        <v>12</v>
      </c>
      <c r="Y7" s="53">
        <f t="shared" si="1"/>
        <v>12</v>
      </c>
      <c r="Z7" s="53">
        <f>50-(COUNTBLANK(Z$8:Z$57))</f>
        <v>10</v>
      </c>
      <c r="AA7" s="53">
        <f t="shared" si="1"/>
        <v>10</v>
      </c>
      <c r="AB7" s="53">
        <f>50-(COUNTBLANK(AB$8:AB$57))</f>
        <v>6</v>
      </c>
      <c r="AC7" s="53">
        <f t="shared" si="1"/>
        <v>6</v>
      </c>
      <c r="AD7" s="53">
        <f>50-(COUNTBLANK(AD$8:AD$57))</f>
        <v>5</v>
      </c>
      <c r="AE7" s="53">
        <f t="shared" si="1"/>
        <v>5</v>
      </c>
      <c r="AF7" s="53">
        <f>50-(COUNTBLANK(AF$8:AF$57))</f>
        <v>2</v>
      </c>
      <c r="AG7" s="53">
        <f t="shared" si="1"/>
        <v>2</v>
      </c>
      <c r="AH7" s="53">
        <f>50-(COUNTBLANK(AH$8:AH$57))</f>
        <v>2</v>
      </c>
      <c r="AI7" s="53">
        <f t="shared" si="1"/>
        <v>2</v>
      </c>
      <c r="AJ7" s="53">
        <f>50-(COUNTBLANK(AJ$8:AJ$57))</f>
        <v>2</v>
      </c>
      <c r="AK7" s="53">
        <f t="shared" si="1"/>
        <v>2</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265</v>
      </c>
      <c r="C8" s="47" t="s">
        <v>266</v>
      </c>
      <c r="D8" s="47" t="s">
        <v>267</v>
      </c>
      <c r="E8" s="47"/>
      <c r="F8" s="47"/>
      <c r="G8" s="47"/>
      <c r="H8" s="47"/>
      <c r="I8" s="47"/>
      <c r="J8" s="47"/>
      <c r="K8" s="47"/>
      <c r="L8" s="47"/>
      <c r="M8" s="47"/>
      <c r="N8" s="47" t="s">
        <v>267</v>
      </c>
      <c r="O8" s="47" t="s">
        <v>267</v>
      </c>
      <c r="P8" s="47" t="s">
        <v>267</v>
      </c>
      <c r="Q8" s="47" t="s">
        <v>267</v>
      </c>
      <c r="R8" s="47" t="s">
        <v>267</v>
      </c>
      <c r="S8" s="47"/>
      <c r="T8" s="47" t="s">
        <v>267</v>
      </c>
      <c r="U8" s="47">
        <v>2</v>
      </c>
      <c r="V8" s="49" t="s">
        <v>136</v>
      </c>
      <c r="W8" s="47" t="s">
        <v>137</v>
      </c>
      <c r="X8" s="49" t="s">
        <v>169</v>
      </c>
      <c r="Y8" s="47" t="s">
        <v>170</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268</v>
      </c>
      <c r="C9" s="47" t="s">
        <v>269</v>
      </c>
      <c r="D9" s="47"/>
      <c r="E9" s="47"/>
      <c r="F9" s="47" t="s">
        <v>267</v>
      </c>
      <c r="G9" s="47" t="s">
        <v>267</v>
      </c>
      <c r="H9" s="47"/>
      <c r="I9" s="47" t="s">
        <v>267</v>
      </c>
      <c r="J9" s="47" t="s">
        <v>267</v>
      </c>
      <c r="K9" s="47" t="s">
        <v>267</v>
      </c>
      <c r="L9" s="47"/>
      <c r="M9" s="47"/>
      <c r="N9" s="47"/>
      <c r="O9" s="47" t="s">
        <v>267</v>
      </c>
      <c r="P9" s="47"/>
      <c r="Q9" s="47" t="s">
        <v>267</v>
      </c>
      <c r="R9" s="47" t="s">
        <v>267</v>
      </c>
      <c r="S9" s="47"/>
      <c r="T9" s="47"/>
      <c r="U9" s="47">
        <v>5</v>
      </c>
      <c r="V9" s="49" t="s">
        <v>161</v>
      </c>
      <c r="W9" s="47" t="s">
        <v>162</v>
      </c>
      <c r="X9" s="49" t="s">
        <v>165</v>
      </c>
      <c r="Y9" s="47" t="s">
        <v>166</v>
      </c>
      <c r="Z9" s="49" t="s">
        <v>167</v>
      </c>
      <c r="AA9" s="47" t="s">
        <v>168</v>
      </c>
      <c r="AB9" s="49" t="s">
        <v>136</v>
      </c>
      <c r="AC9" s="47" t="s">
        <v>137</v>
      </c>
      <c r="AD9" s="49" t="s">
        <v>169</v>
      </c>
      <c r="AE9" s="47" t="s">
        <v>170</v>
      </c>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273</v>
      </c>
      <c r="C10" s="47" t="s">
        <v>274</v>
      </c>
      <c r="D10" s="47"/>
      <c r="E10" s="47"/>
      <c r="F10" s="47" t="s">
        <v>267</v>
      </c>
      <c r="G10" s="47" t="s">
        <v>267</v>
      </c>
      <c r="H10" s="47"/>
      <c r="I10" s="47"/>
      <c r="J10" s="47" t="s">
        <v>267</v>
      </c>
      <c r="K10" s="47" t="s">
        <v>267</v>
      </c>
      <c r="L10" s="47"/>
      <c r="M10" s="47"/>
      <c r="N10" s="47"/>
      <c r="O10" s="47" t="s">
        <v>267</v>
      </c>
      <c r="P10" s="47" t="s">
        <v>267</v>
      </c>
      <c r="Q10" s="47"/>
      <c r="R10" s="47"/>
      <c r="S10" s="47"/>
      <c r="T10" s="47"/>
      <c r="U10" s="47">
        <v>3</v>
      </c>
      <c r="V10" s="49" t="s">
        <v>148</v>
      </c>
      <c r="W10" s="47" t="s">
        <v>149</v>
      </c>
      <c r="X10" s="49" t="s">
        <v>175</v>
      </c>
      <c r="Y10" s="47" t="s">
        <v>176</v>
      </c>
      <c r="Z10" s="49" t="s">
        <v>177</v>
      </c>
      <c r="AA10" s="47" t="s">
        <v>178</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276</v>
      </c>
      <c r="C11" s="47" t="s">
        <v>277</v>
      </c>
      <c r="D11" s="47"/>
      <c r="E11" s="47"/>
      <c r="F11" s="47" t="s">
        <v>267</v>
      </c>
      <c r="G11" s="47" t="s">
        <v>267</v>
      </c>
      <c r="H11" s="47"/>
      <c r="I11" s="47" t="s">
        <v>267</v>
      </c>
      <c r="J11" s="47" t="s">
        <v>267</v>
      </c>
      <c r="K11" s="47" t="s">
        <v>267</v>
      </c>
      <c r="L11" s="47"/>
      <c r="M11" s="47"/>
      <c r="N11" s="47"/>
      <c r="O11" s="47" t="s">
        <v>267</v>
      </c>
      <c r="P11" s="47"/>
      <c r="Q11" s="47"/>
      <c r="R11" s="47" t="s">
        <v>267</v>
      </c>
      <c r="S11" s="47"/>
      <c r="T11" s="47"/>
      <c r="U11" s="47">
        <v>10</v>
      </c>
      <c r="V11" s="49" t="s">
        <v>140</v>
      </c>
      <c r="W11" s="47" t="s">
        <v>141</v>
      </c>
      <c r="X11" s="49" t="s">
        <v>193</v>
      </c>
      <c r="Y11" s="47" t="s">
        <v>194</v>
      </c>
      <c r="Z11" s="49" t="s">
        <v>197</v>
      </c>
      <c r="AA11" s="47" t="s">
        <v>198</v>
      </c>
      <c r="AB11" s="49" t="s">
        <v>199</v>
      </c>
      <c r="AC11" s="47" t="s">
        <v>200</v>
      </c>
      <c r="AD11" s="49" t="s">
        <v>202</v>
      </c>
      <c r="AE11" s="47" t="s">
        <v>203</v>
      </c>
      <c r="AF11" s="49" t="s">
        <v>204</v>
      </c>
      <c r="AG11" s="47" t="s">
        <v>205</v>
      </c>
      <c r="AH11" s="49" t="s">
        <v>206</v>
      </c>
      <c r="AI11" s="47" t="s">
        <v>207</v>
      </c>
      <c r="AJ11" s="49" t="s">
        <v>208</v>
      </c>
      <c r="AK11" s="47" t="s">
        <v>209</v>
      </c>
      <c r="AL11" s="49" t="s">
        <v>210</v>
      </c>
      <c r="AM11" s="47" t="s">
        <v>211</v>
      </c>
      <c r="AN11" s="49" t="s">
        <v>212</v>
      </c>
      <c r="AO11" s="47" t="s">
        <v>213</v>
      </c>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278</v>
      </c>
      <c r="C12" s="47" t="s">
        <v>279</v>
      </c>
      <c r="D12" s="47"/>
      <c r="E12" s="47" t="s">
        <v>267</v>
      </c>
      <c r="F12" s="47" t="s">
        <v>267</v>
      </c>
      <c r="G12" s="47" t="s">
        <v>267</v>
      </c>
      <c r="H12" s="47"/>
      <c r="I12" s="47"/>
      <c r="J12" s="47" t="s">
        <v>267</v>
      </c>
      <c r="K12" s="47" t="s">
        <v>267</v>
      </c>
      <c r="L12" s="47"/>
      <c r="M12" s="47"/>
      <c r="N12" s="47" t="s">
        <v>267</v>
      </c>
      <c r="O12" s="47" t="s">
        <v>267</v>
      </c>
      <c r="P12" s="47" t="s">
        <v>267</v>
      </c>
      <c r="Q12" s="47"/>
      <c r="R12" s="47"/>
      <c r="S12" s="47"/>
      <c r="T12" s="47"/>
      <c r="U12" s="47">
        <v>4</v>
      </c>
      <c r="V12" s="49" t="s">
        <v>222</v>
      </c>
      <c r="W12" s="47" t="s">
        <v>223</v>
      </c>
      <c r="X12" s="49" t="s">
        <v>224</v>
      </c>
      <c r="Y12" s="47" t="s">
        <v>225</v>
      </c>
      <c r="Z12" s="49" t="s">
        <v>226</v>
      </c>
      <c r="AA12" s="47" t="s">
        <v>227</v>
      </c>
      <c r="AB12" s="49" t="s">
        <v>228</v>
      </c>
      <c r="AC12" s="47" t="s">
        <v>229</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280</v>
      </c>
      <c r="C13" s="47" t="s">
        <v>281</v>
      </c>
      <c r="D13" s="47"/>
      <c r="E13" s="47" t="s">
        <v>267</v>
      </c>
      <c r="F13" s="47" t="s">
        <v>267</v>
      </c>
      <c r="G13" s="47" t="s">
        <v>267</v>
      </c>
      <c r="H13" s="47"/>
      <c r="I13" s="47" t="s">
        <v>267</v>
      </c>
      <c r="J13" s="47" t="s">
        <v>267</v>
      </c>
      <c r="K13" s="47" t="s">
        <v>267</v>
      </c>
      <c r="L13" s="47"/>
      <c r="M13" s="47"/>
      <c r="N13" s="47" t="s">
        <v>267</v>
      </c>
      <c r="O13" s="47" t="s">
        <v>267</v>
      </c>
      <c r="P13" s="47" t="s">
        <v>267</v>
      </c>
      <c r="Q13" s="47"/>
      <c r="R13" s="47" t="s">
        <v>267</v>
      </c>
      <c r="S13" s="47"/>
      <c r="T13" s="47"/>
      <c r="U13" s="47">
        <v>5</v>
      </c>
      <c r="V13" s="49" t="s">
        <v>230</v>
      </c>
      <c r="W13" s="47" t="s">
        <v>231</v>
      </c>
      <c r="X13" s="49" t="s">
        <v>237</v>
      </c>
      <c r="Y13" s="47" t="s">
        <v>238</v>
      </c>
      <c r="Z13" s="49" t="s">
        <v>239</v>
      </c>
      <c r="AA13" s="47" t="s">
        <v>240</v>
      </c>
      <c r="AB13" s="49" t="s">
        <v>235</v>
      </c>
      <c r="AC13" s="47" t="s">
        <v>236</v>
      </c>
      <c r="AD13" s="49" t="s">
        <v>233</v>
      </c>
      <c r="AE13" s="47" t="s">
        <v>234</v>
      </c>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282</v>
      </c>
      <c r="C14" s="47" t="s">
        <v>283</v>
      </c>
      <c r="D14" s="47"/>
      <c r="E14" s="47"/>
      <c r="F14" s="47" t="s">
        <v>267</v>
      </c>
      <c r="G14" s="47"/>
      <c r="H14" s="47"/>
      <c r="I14" s="47"/>
      <c r="J14" s="47"/>
      <c r="K14" s="47"/>
      <c r="L14" s="47"/>
      <c r="M14" s="47"/>
      <c r="N14" s="47"/>
      <c r="O14" s="47" t="s">
        <v>267</v>
      </c>
      <c r="P14" s="47"/>
      <c r="Q14" s="47"/>
      <c r="R14" s="47"/>
      <c r="S14" s="47"/>
      <c r="T14" s="47" t="s">
        <v>267</v>
      </c>
      <c r="U14" s="47">
        <v>2</v>
      </c>
      <c r="V14" s="49" t="s">
        <v>152</v>
      </c>
      <c r="W14" s="47" t="s">
        <v>153</v>
      </c>
      <c r="X14" s="49" t="s">
        <v>261</v>
      </c>
      <c r="Y14" s="47" t="s">
        <v>262</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284</v>
      </c>
      <c r="C15" s="47" t="s">
        <v>285</v>
      </c>
      <c r="D15" s="47"/>
      <c r="E15" s="47" t="s">
        <v>267</v>
      </c>
      <c r="F15" s="47" t="s">
        <v>267</v>
      </c>
      <c r="G15" s="47" t="s">
        <v>267</v>
      </c>
      <c r="H15" s="47" t="s">
        <v>267</v>
      </c>
      <c r="I15" s="47" t="s">
        <v>267</v>
      </c>
      <c r="J15" s="47" t="s">
        <v>267</v>
      </c>
      <c r="K15" s="47" t="s">
        <v>267</v>
      </c>
      <c r="L15" s="47"/>
      <c r="M15" s="47"/>
      <c r="N15" s="47"/>
      <c r="O15" s="47" t="s">
        <v>267</v>
      </c>
      <c r="P15" s="47" t="s">
        <v>267</v>
      </c>
      <c r="Q15" s="47" t="s">
        <v>267</v>
      </c>
      <c r="R15" s="47" t="s">
        <v>267</v>
      </c>
      <c r="S15" s="47"/>
      <c r="T15" s="47"/>
      <c r="U15" s="47">
        <v>5</v>
      </c>
      <c r="V15" s="49" t="s">
        <v>146</v>
      </c>
      <c r="W15" s="47" t="s">
        <v>147</v>
      </c>
      <c r="X15" s="49" t="s">
        <v>220</v>
      </c>
      <c r="Y15" s="47" t="s">
        <v>221</v>
      </c>
      <c r="Z15" s="49" t="s">
        <v>214</v>
      </c>
      <c r="AA15" s="47" t="s">
        <v>215</v>
      </c>
      <c r="AB15" s="49" t="s">
        <v>216</v>
      </c>
      <c r="AC15" s="47" t="s">
        <v>217</v>
      </c>
      <c r="AD15" s="49" t="s">
        <v>218</v>
      </c>
      <c r="AE15" s="47" t="s">
        <v>219</v>
      </c>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286</v>
      </c>
      <c r="C16" s="47" t="s">
        <v>287</v>
      </c>
      <c r="D16" s="47"/>
      <c r="E16" s="47"/>
      <c r="F16" s="47" t="s">
        <v>267</v>
      </c>
      <c r="G16" s="47" t="s">
        <v>267</v>
      </c>
      <c r="H16" s="47"/>
      <c r="I16" s="47"/>
      <c r="J16" s="47"/>
      <c r="K16" s="47"/>
      <c r="L16" s="47"/>
      <c r="M16" s="47"/>
      <c r="N16" s="47"/>
      <c r="O16" s="47" t="s">
        <v>267</v>
      </c>
      <c r="P16" s="47"/>
      <c r="Q16" s="47"/>
      <c r="R16" s="47"/>
      <c r="S16" s="47"/>
      <c r="T16" s="47"/>
      <c r="U16" s="47">
        <v>3</v>
      </c>
      <c r="V16" s="49" t="s">
        <v>150</v>
      </c>
      <c r="W16" s="47" t="s">
        <v>151</v>
      </c>
      <c r="X16" s="49" t="s">
        <v>188</v>
      </c>
      <c r="Y16" s="47" t="s">
        <v>189</v>
      </c>
      <c r="Z16" s="49" t="s">
        <v>190</v>
      </c>
      <c r="AA16" s="47" t="s">
        <v>191</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288</v>
      </c>
      <c r="C17" s="47" t="s">
        <v>289</v>
      </c>
      <c r="D17" s="47"/>
      <c r="E17" s="47" t="s">
        <v>267</v>
      </c>
      <c r="F17" s="47" t="s">
        <v>267</v>
      </c>
      <c r="G17" s="47" t="s">
        <v>267</v>
      </c>
      <c r="H17" s="47" t="s">
        <v>267</v>
      </c>
      <c r="I17" s="47" t="s">
        <v>267</v>
      </c>
      <c r="J17" s="47" t="s">
        <v>267</v>
      </c>
      <c r="K17" s="47" t="s">
        <v>267</v>
      </c>
      <c r="L17" s="47"/>
      <c r="M17" s="47"/>
      <c r="N17" s="47"/>
      <c r="O17" s="47" t="s">
        <v>267</v>
      </c>
      <c r="P17" s="47"/>
      <c r="Q17" s="47" t="s">
        <v>267</v>
      </c>
      <c r="R17" s="47" t="s">
        <v>267</v>
      </c>
      <c r="S17" s="47"/>
      <c r="T17" s="47"/>
      <c r="U17" s="47">
        <v>3</v>
      </c>
      <c r="V17" s="49" t="s">
        <v>155</v>
      </c>
      <c r="W17" s="47" t="s">
        <v>156</v>
      </c>
      <c r="X17" s="49" t="s">
        <v>163</v>
      </c>
      <c r="Y17" s="47" t="s">
        <v>164</v>
      </c>
      <c r="Z17" s="49" t="s">
        <v>173</v>
      </c>
      <c r="AA17" s="47" t="s">
        <v>174</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290</v>
      </c>
      <c r="C18" s="47" t="s">
        <v>291</v>
      </c>
      <c r="D18" s="47"/>
      <c r="E18" s="47" t="s">
        <v>267</v>
      </c>
      <c r="F18" s="47" t="s">
        <v>267</v>
      </c>
      <c r="G18" s="47" t="s">
        <v>267</v>
      </c>
      <c r="H18" s="47" t="s">
        <v>267</v>
      </c>
      <c r="I18" s="47" t="s">
        <v>267</v>
      </c>
      <c r="J18" s="47" t="s">
        <v>267</v>
      </c>
      <c r="K18" s="47" t="s">
        <v>267</v>
      </c>
      <c r="L18" s="47"/>
      <c r="M18" s="47"/>
      <c r="N18" s="47"/>
      <c r="O18" s="47" t="s">
        <v>267</v>
      </c>
      <c r="P18" s="47" t="s">
        <v>267</v>
      </c>
      <c r="Q18" s="47" t="s">
        <v>267</v>
      </c>
      <c r="R18" s="47" t="s">
        <v>267</v>
      </c>
      <c r="S18" s="47"/>
      <c r="T18" s="47"/>
      <c r="U18" s="47">
        <v>8</v>
      </c>
      <c r="V18" s="49" t="s">
        <v>245</v>
      </c>
      <c r="W18" s="47" t="s">
        <v>246</v>
      </c>
      <c r="X18" s="49" t="s">
        <v>247</v>
      </c>
      <c r="Y18" s="47" t="s">
        <v>248</v>
      </c>
      <c r="Z18" s="49" t="s">
        <v>249</v>
      </c>
      <c r="AA18" s="47" t="s">
        <v>250</v>
      </c>
      <c r="AB18" s="49" t="s">
        <v>251</v>
      </c>
      <c r="AC18" s="47" t="s">
        <v>252</v>
      </c>
      <c r="AD18" s="49" t="s">
        <v>253</v>
      </c>
      <c r="AE18" s="47" t="s">
        <v>254</v>
      </c>
      <c r="AF18" s="49" t="s">
        <v>255</v>
      </c>
      <c r="AG18" s="47" t="s">
        <v>256</v>
      </c>
      <c r="AH18" s="49" t="s">
        <v>257</v>
      </c>
      <c r="AI18" s="47" t="s">
        <v>258</v>
      </c>
      <c r="AJ18" s="49" t="s">
        <v>259</v>
      </c>
      <c r="AK18" s="47" t="s">
        <v>260</v>
      </c>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292</v>
      </c>
      <c r="C19" s="47" t="s">
        <v>293</v>
      </c>
      <c r="D19" s="47"/>
      <c r="E19" s="47"/>
      <c r="F19" s="47" t="s">
        <v>267</v>
      </c>
      <c r="G19" s="47" t="s">
        <v>267</v>
      </c>
      <c r="H19" s="47" t="s">
        <v>267</v>
      </c>
      <c r="I19" s="47" t="s">
        <v>267</v>
      </c>
      <c r="J19" s="47" t="s">
        <v>267</v>
      </c>
      <c r="K19" s="47" t="s">
        <v>267</v>
      </c>
      <c r="L19" s="47"/>
      <c r="M19" s="47"/>
      <c r="N19" s="47"/>
      <c r="O19" s="47" t="s">
        <v>267</v>
      </c>
      <c r="P19" s="47" t="s">
        <v>267</v>
      </c>
      <c r="Q19" s="47" t="s">
        <v>267</v>
      </c>
      <c r="R19" s="47" t="s">
        <v>267</v>
      </c>
      <c r="S19" s="47"/>
      <c r="T19" s="47"/>
      <c r="U19" s="47">
        <v>3</v>
      </c>
      <c r="V19" s="49" t="s">
        <v>179</v>
      </c>
      <c r="W19" s="47" t="s">
        <v>180</v>
      </c>
      <c r="X19" s="49" t="s">
        <v>184</v>
      </c>
      <c r="Y19" s="47" t="s">
        <v>185</v>
      </c>
      <c r="Z19" s="49" t="s">
        <v>186</v>
      </c>
      <c r="AA19" s="47" t="s">
        <v>187</v>
      </c>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福島県</v>
      </c>
      <c r="B7" s="51" t="str">
        <f>組合状況!B7</f>
        <v>07000</v>
      </c>
      <c r="C7" s="50" t="s">
        <v>52</v>
      </c>
      <c r="D7" s="52">
        <f>SUM(E7,+H7)</f>
        <v>367</v>
      </c>
      <c r="E7" s="52">
        <f>SUM(F7:G7)</f>
        <v>216</v>
      </c>
      <c r="F7" s="52">
        <f>SUM(F$8:F$207)</f>
        <v>181</v>
      </c>
      <c r="G7" s="52">
        <f>SUM(G$8:G$207)</f>
        <v>35</v>
      </c>
      <c r="H7" s="52">
        <f>SUM(I7:L7)</f>
        <v>151</v>
      </c>
      <c r="I7" s="52">
        <f>SUM(I$8:I$207)</f>
        <v>51</v>
      </c>
      <c r="J7" s="52">
        <f>SUM(J$8:J$207)</f>
        <v>73</v>
      </c>
      <c r="K7" s="52">
        <f>SUM(K$8:K$207)</f>
        <v>9</v>
      </c>
      <c r="L7" s="52">
        <f>SUM(L$8:L$207)</f>
        <v>18</v>
      </c>
      <c r="M7" s="52">
        <f>SUM(N7,+Q7)</f>
        <v>53</v>
      </c>
      <c r="N7" s="52">
        <f>SUM(O7:P7)</f>
        <v>47</v>
      </c>
      <c r="O7" s="52">
        <f>SUM(O$8:O$207)</f>
        <v>37</v>
      </c>
      <c r="P7" s="52">
        <f>SUM(P$8:P$207)</f>
        <v>10</v>
      </c>
      <c r="Q7" s="52">
        <f>SUM(R7:U7)</f>
        <v>6</v>
      </c>
      <c r="R7" s="52">
        <f>SUM(R$8:R$207)</f>
        <v>6</v>
      </c>
      <c r="S7" s="52">
        <f>SUM(S$8:S$207)</f>
        <v>0</v>
      </c>
      <c r="T7" s="52">
        <f>SUM(T$8:T$207)</f>
        <v>0</v>
      </c>
      <c r="U7" s="52">
        <f>SUM(U$8:U$207)</f>
        <v>0</v>
      </c>
      <c r="V7" s="52">
        <f t="shared" ref="V7:AD7" si="0">SUM(D7,+M7)</f>
        <v>420</v>
      </c>
      <c r="W7" s="52">
        <f t="shared" si="0"/>
        <v>263</v>
      </c>
      <c r="X7" s="52">
        <f t="shared" si="0"/>
        <v>218</v>
      </c>
      <c r="Y7" s="52">
        <f t="shared" si="0"/>
        <v>45</v>
      </c>
      <c r="Z7" s="52">
        <f t="shared" si="0"/>
        <v>157</v>
      </c>
      <c r="AA7" s="52">
        <f t="shared" si="0"/>
        <v>57</v>
      </c>
      <c r="AB7" s="52">
        <f t="shared" si="0"/>
        <v>73</v>
      </c>
      <c r="AC7" s="52">
        <f t="shared" si="0"/>
        <v>9</v>
      </c>
      <c r="AD7" s="52">
        <f t="shared" si="0"/>
        <v>18</v>
      </c>
    </row>
    <row r="8" spans="1:30" ht="13.5" customHeight="1">
      <c r="A8" s="45" t="s">
        <v>126</v>
      </c>
      <c r="B8" s="46" t="s">
        <v>136</v>
      </c>
      <c r="C8" s="47" t="s">
        <v>137</v>
      </c>
      <c r="D8" s="48">
        <f>SUM(E8,+H8)</f>
        <v>78</v>
      </c>
      <c r="E8" s="48">
        <f>SUM(F8:G8)</f>
        <v>31</v>
      </c>
      <c r="F8" s="48">
        <v>22</v>
      </c>
      <c r="G8" s="48">
        <v>9</v>
      </c>
      <c r="H8" s="48">
        <f>SUM(I8:L8)</f>
        <v>47</v>
      </c>
      <c r="I8" s="48">
        <v>18</v>
      </c>
      <c r="J8" s="48">
        <v>19</v>
      </c>
      <c r="K8" s="48">
        <v>0</v>
      </c>
      <c r="L8" s="48">
        <v>10</v>
      </c>
      <c r="M8" s="48">
        <f>SUM(N8,+Q8)</f>
        <v>4</v>
      </c>
      <c r="N8" s="48">
        <f>SUM(O8:P8)</f>
        <v>4</v>
      </c>
      <c r="O8" s="48">
        <v>2</v>
      </c>
      <c r="P8" s="48">
        <v>2</v>
      </c>
      <c r="Q8" s="48">
        <f>SUM(R8:U8)</f>
        <v>0</v>
      </c>
      <c r="R8" s="48">
        <v>0</v>
      </c>
      <c r="S8" s="48">
        <v>0</v>
      </c>
      <c r="T8" s="48">
        <v>0</v>
      </c>
      <c r="U8" s="48">
        <v>0</v>
      </c>
      <c r="V8" s="48">
        <f>SUM(D8,+M8)</f>
        <v>82</v>
      </c>
      <c r="W8" s="48">
        <f>SUM(E8,+N8)</f>
        <v>35</v>
      </c>
      <c r="X8" s="48">
        <f>SUM(F8,+O8)</f>
        <v>24</v>
      </c>
      <c r="Y8" s="48">
        <f>SUM(G8,+P8)</f>
        <v>11</v>
      </c>
      <c r="Z8" s="48">
        <f>SUM(H8,+Q8)</f>
        <v>47</v>
      </c>
      <c r="AA8" s="48">
        <f>SUM(I8,+R8)</f>
        <v>18</v>
      </c>
      <c r="AB8" s="48">
        <f>SUM(J8,+S8)</f>
        <v>19</v>
      </c>
      <c r="AC8" s="48">
        <f>SUM(K8,+T8)</f>
        <v>0</v>
      </c>
      <c r="AD8" s="48">
        <f>SUM(L8,+U8)</f>
        <v>10</v>
      </c>
    </row>
    <row r="9" spans="1:30" ht="13.5" customHeight="1">
      <c r="A9" s="45" t="s">
        <v>126</v>
      </c>
      <c r="B9" s="46" t="s">
        <v>140</v>
      </c>
      <c r="C9" s="47" t="s">
        <v>141</v>
      </c>
      <c r="D9" s="48">
        <f>SUM(E9,+H9)</f>
        <v>24</v>
      </c>
      <c r="E9" s="48">
        <f>SUM(F9:G9)</f>
        <v>15</v>
      </c>
      <c r="F9" s="48">
        <v>15</v>
      </c>
      <c r="G9" s="48">
        <v>0</v>
      </c>
      <c r="H9" s="48">
        <f>SUM(I9:L9)</f>
        <v>9</v>
      </c>
      <c r="I9" s="48">
        <v>9</v>
      </c>
      <c r="J9" s="48">
        <v>0</v>
      </c>
      <c r="K9" s="48">
        <v>0</v>
      </c>
      <c r="L9" s="48">
        <v>0</v>
      </c>
      <c r="M9" s="48">
        <f>SUM(N9,+Q9)</f>
        <v>4</v>
      </c>
      <c r="N9" s="48">
        <f>SUM(O9:P9)</f>
        <v>4</v>
      </c>
      <c r="O9" s="48">
        <v>4</v>
      </c>
      <c r="P9" s="48">
        <v>0</v>
      </c>
      <c r="Q9" s="48">
        <f>SUM(R9:U9)</f>
        <v>0</v>
      </c>
      <c r="R9" s="48">
        <v>0</v>
      </c>
      <c r="S9" s="48">
        <v>0</v>
      </c>
      <c r="T9" s="48">
        <v>0</v>
      </c>
      <c r="U9" s="48">
        <v>0</v>
      </c>
      <c r="V9" s="48">
        <f>SUM(D9,+M9)</f>
        <v>28</v>
      </c>
      <c r="W9" s="48">
        <f>SUM(E9,+N9)</f>
        <v>19</v>
      </c>
      <c r="X9" s="48">
        <f>SUM(F9,+O9)</f>
        <v>19</v>
      </c>
      <c r="Y9" s="48">
        <f>SUM(G9,+P9)</f>
        <v>0</v>
      </c>
      <c r="Z9" s="48">
        <f>SUM(H9,+Q9)</f>
        <v>9</v>
      </c>
      <c r="AA9" s="48">
        <f>SUM(I9,+R9)</f>
        <v>9</v>
      </c>
      <c r="AB9" s="48">
        <f>SUM(J9,+S9)</f>
        <v>0</v>
      </c>
      <c r="AC9" s="48">
        <f>SUM(K9,+T9)</f>
        <v>0</v>
      </c>
      <c r="AD9" s="48">
        <f>SUM(L9,+U9)</f>
        <v>0</v>
      </c>
    </row>
    <row r="10" spans="1:30" ht="13.5" customHeight="1">
      <c r="A10" s="45" t="s">
        <v>126</v>
      </c>
      <c r="B10" s="46" t="s">
        <v>142</v>
      </c>
      <c r="C10" s="47" t="s">
        <v>143</v>
      </c>
      <c r="D10" s="48">
        <f>SUM(E10,+H10)</f>
        <v>47</v>
      </c>
      <c r="E10" s="48">
        <f>SUM(F10:G10)</f>
        <v>28</v>
      </c>
      <c r="F10" s="48">
        <v>15</v>
      </c>
      <c r="G10" s="48">
        <v>13</v>
      </c>
      <c r="H10" s="48">
        <f>SUM(I10:L10)</f>
        <v>19</v>
      </c>
      <c r="I10" s="48">
        <v>0</v>
      </c>
      <c r="J10" s="48">
        <v>9</v>
      </c>
      <c r="K10" s="48">
        <v>3</v>
      </c>
      <c r="L10" s="48">
        <v>7</v>
      </c>
      <c r="M10" s="48">
        <f>SUM(N10,+Q10)</f>
        <v>2</v>
      </c>
      <c r="N10" s="48">
        <f>SUM(O10:P10)</f>
        <v>2</v>
      </c>
      <c r="O10" s="48">
        <v>0</v>
      </c>
      <c r="P10" s="48">
        <v>2</v>
      </c>
      <c r="Q10" s="48">
        <f>SUM(R10:U10)</f>
        <v>0</v>
      </c>
      <c r="R10" s="48">
        <v>0</v>
      </c>
      <c r="S10" s="48">
        <v>0</v>
      </c>
      <c r="T10" s="48">
        <v>0</v>
      </c>
      <c r="U10" s="48">
        <v>0</v>
      </c>
      <c r="V10" s="48">
        <f>SUM(D10,+M10)</f>
        <v>49</v>
      </c>
      <c r="W10" s="48">
        <f>SUM(E10,+N10)</f>
        <v>30</v>
      </c>
      <c r="X10" s="48">
        <f>SUM(F10,+O10)</f>
        <v>15</v>
      </c>
      <c r="Y10" s="48">
        <f>SUM(G10,+P10)</f>
        <v>15</v>
      </c>
      <c r="Z10" s="48">
        <f>SUM(H10,+Q10)</f>
        <v>19</v>
      </c>
      <c r="AA10" s="48">
        <f>SUM(I10,+R10)</f>
        <v>0</v>
      </c>
      <c r="AB10" s="48">
        <f>SUM(J10,+S10)</f>
        <v>9</v>
      </c>
      <c r="AC10" s="48">
        <f>SUM(K10,+T10)</f>
        <v>3</v>
      </c>
      <c r="AD10" s="48">
        <f>SUM(L10,+U10)</f>
        <v>7</v>
      </c>
    </row>
    <row r="11" spans="1:30" ht="13.5" customHeight="1">
      <c r="A11" s="45" t="s">
        <v>126</v>
      </c>
      <c r="B11" s="46" t="s">
        <v>144</v>
      </c>
      <c r="C11" s="47" t="s">
        <v>145</v>
      </c>
      <c r="D11" s="48">
        <f>SUM(E11,+H11)</f>
        <v>30</v>
      </c>
      <c r="E11" s="48">
        <f>SUM(F11:G11)</f>
        <v>29</v>
      </c>
      <c r="F11" s="48">
        <v>16</v>
      </c>
      <c r="G11" s="48">
        <v>13</v>
      </c>
      <c r="H11" s="48">
        <f>SUM(I11:L11)</f>
        <v>1</v>
      </c>
      <c r="I11" s="48">
        <v>0</v>
      </c>
      <c r="J11" s="48">
        <v>0</v>
      </c>
      <c r="K11" s="48">
        <v>0</v>
      </c>
      <c r="L11" s="48">
        <v>1</v>
      </c>
      <c r="M11" s="48">
        <f>SUM(N11,+Q11)</f>
        <v>5</v>
      </c>
      <c r="N11" s="48">
        <f>SUM(O11:P11)</f>
        <v>5</v>
      </c>
      <c r="O11" s="48">
        <v>1</v>
      </c>
      <c r="P11" s="48">
        <v>4</v>
      </c>
      <c r="Q11" s="48">
        <f>SUM(R11:U11)</f>
        <v>0</v>
      </c>
      <c r="R11" s="48">
        <v>0</v>
      </c>
      <c r="S11" s="48">
        <v>0</v>
      </c>
      <c r="T11" s="48">
        <v>0</v>
      </c>
      <c r="U11" s="48">
        <v>0</v>
      </c>
      <c r="V11" s="48">
        <f>SUM(D11,+M11)</f>
        <v>35</v>
      </c>
      <c r="W11" s="48">
        <f>SUM(E11,+N11)</f>
        <v>34</v>
      </c>
      <c r="X11" s="48">
        <f>SUM(F11,+O11)</f>
        <v>17</v>
      </c>
      <c r="Y11" s="48">
        <f>SUM(G11,+P11)</f>
        <v>17</v>
      </c>
      <c r="Z11" s="48">
        <f>SUM(H11,+Q11)</f>
        <v>1</v>
      </c>
      <c r="AA11" s="48">
        <f>SUM(I11,+R11)</f>
        <v>0</v>
      </c>
      <c r="AB11" s="48">
        <f>SUM(J11,+S11)</f>
        <v>0</v>
      </c>
      <c r="AC11" s="48">
        <f>SUM(K11,+T11)</f>
        <v>0</v>
      </c>
      <c r="AD11" s="48">
        <f>SUM(L11,+U11)</f>
        <v>1</v>
      </c>
    </row>
    <row r="12" spans="1:30" ht="13.5" customHeight="1">
      <c r="A12" s="45" t="s">
        <v>126</v>
      </c>
      <c r="B12" s="46" t="s">
        <v>146</v>
      </c>
      <c r="C12" s="47" t="s">
        <v>147</v>
      </c>
      <c r="D12" s="48">
        <f>SUM(E12,+H12)</f>
        <v>4</v>
      </c>
      <c r="E12" s="48">
        <f>SUM(F12:G12)</f>
        <v>4</v>
      </c>
      <c r="F12" s="48">
        <v>4</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7</v>
      </c>
      <c r="W12" s="48">
        <f>SUM(E12,+N12)</f>
        <v>7</v>
      </c>
      <c r="X12" s="48">
        <f>SUM(F12,+O12)</f>
        <v>7</v>
      </c>
      <c r="Y12" s="48">
        <f>SUM(G12,+P12)</f>
        <v>0</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6</v>
      </c>
      <c r="E13" s="48">
        <f>SUM(F13:G13)</f>
        <v>6</v>
      </c>
      <c r="F13" s="48">
        <v>6</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7</v>
      </c>
      <c r="W13" s="48">
        <f>SUM(E13,+N13)</f>
        <v>7</v>
      </c>
      <c r="X13" s="48">
        <f>SUM(F13,+O13)</f>
        <v>7</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1</v>
      </c>
      <c r="E14" s="48">
        <f>SUM(F14:G14)</f>
        <v>1</v>
      </c>
      <c r="F14" s="48">
        <v>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9</v>
      </c>
      <c r="E15" s="48">
        <f>SUM(F15:G15)</f>
        <v>5</v>
      </c>
      <c r="F15" s="48">
        <v>5</v>
      </c>
      <c r="G15" s="48">
        <v>0</v>
      </c>
      <c r="H15" s="48">
        <f>SUM(I15:L15)</f>
        <v>4</v>
      </c>
      <c r="I15" s="48">
        <v>0</v>
      </c>
      <c r="J15" s="48">
        <v>0</v>
      </c>
      <c r="K15" s="48">
        <v>4</v>
      </c>
      <c r="L15" s="48">
        <v>0</v>
      </c>
      <c r="M15" s="48">
        <f>SUM(N15,+Q15)</f>
        <v>0</v>
      </c>
      <c r="N15" s="48">
        <f>SUM(O15:P15)</f>
        <v>0</v>
      </c>
      <c r="O15" s="48">
        <v>0</v>
      </c>
      <c r="P15" s="48">
        <v>0</v>
      </c>
      <c r="Q15" s="48">
        <f>SUM(R15:U15)</f>
        <v>0</v>
      </c>
      <c r="R15" s="48">
        <v>0</v>
      </c>
      <c r="S15" s="48">
        <v>0</v>
      </c>
      <c r="T15" s="48">
        <v>0</v>
      </c>
      <c r="U15" s="48">
        <v>0</v>
      </c>
      <c r="V15" s="48">
        <f>SUM(D15,+M15)</f>
        <v>9</v>
      </c>
      <c r="W15" s="48">
        <f>SUM(E15,+N15)</f>
        <v>5</v>
      </c>
      <c r="X15" s="48">
        <f>SUM(F15,+O15)</f>
        <v>5</v>
      </c>
      <c r="Y15" s="48">
        <f>SUM(G15,+P15)</f>
        <v>0</v>
      </c>
      <c r="Z15" s="48">
        <f>SUM(H15,+Q15)</f>
        <v>4</v>
      </c>
      <c r="AA15" s="48">
        <f>SUM(I15,+R15)</f>
        <v>0</v>
      </c>
      <c r="AB15" s="48">
        <f>SUM(J15,+S15)</f>
        <v>0</v>
      </c>
      <c r="AC15" s="48">
        <f>SUM(K15,+T15)</f>
        <v>4</v>
      </c>
      <c r="AD15" s="48">
        <f>SUM(L15,+U15)</f>
        <v>0</v>
      </c>
    </row>
    <row r="16" spans="1:30" ht="13.5" customHeight="1">
      <c r="A16" s="45" t="s">
        <v>126</v>
      </c>
      <c r="B16" s="46" t="s">
        <v>155</v>
      </c>
      <c r="C16" s="47" t="s">
        <v>156</v>
      </c>
      <c r="D16" s="48">
        <f>SUM(E16,+H16)</f>
        <v>5</v>
      </c>
      <c r="E16" s="48">
        <f>SUM(F16:G16)</f>
        <v>5</v>
      </c>
      <c r="F16" s="48">
        <v>5</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5</v>
      </c>
      <c r="E17" s="48">
        <f>SUM(F17:G17)</f>
        <v>5</v>
      </c>
      <c r="F17" s="48">
        <v>5</v>
      </c>
      <c r="G17" s="48">
        <v>0</v>
      </c>
      <c r="H17" s="48">
        <f>SUM(I17:L17)</f>
        <v>0</v>
      </c>
      <c r="I17" s="48">
        <v>0</v>
      </c>
      <c r="J17" s="48">
        <v>0</v>
      </c>
      <c r="K17" s="48">
        <v>0</v>
      </c>
      <c r="L17" s="48">
        <v>0</v>
      </c>
      <c r="M17" s="48">
        <f>SUM(N17,+Q17)</f>
        <v>7</v>
      </c>
      <c r="N17" s="48">
        <f>SUM(O17:P17)</f>
        <v>4</v>
      </c>
      <c r="O17" s="48">
        <v>4</v>
      </c>
      <c r="P17" s="48">
        <v>0</v>
      </c>
      <c r="Q17" s="48">
        <f>SUM(R17:U17)</f>
        <v>3</v>
      </c>
      <c r="R17" s="48">
        <v>3</v>
      </c>
      <c r="S17" s="48">
        <v>0</v>
      </c>
      <c r="T17" s="48">
        <v>0</v>
      </c>
      <c r="U17" s="48">
        <v>0</v>
      </c>
      <c r="V17" s="48">
        <f>SUM(D17,+M17)</f>
        <v>12</v>
      </c>
      <c r="W17" s="48">
        <f>SUM(E17,+N17)</f>
        <v>9</v>
      </c>
      <c r="X17" s="48">
        <f>SUM(F17,+O17)</f>
        <v>9</v>
      </c>
      <c r="Y17" s="48">
        <f>SUM(G17,+P17)</f>
        <v>0</v>
      </c>
      <c r="Z17" s="48">
        <f>SUM(H17,+Q17)</f>
        <v>3</v>
      </c>
      <c r="AA17" s="48">
        <f>SUM(I17,+R17)</f>
        <v>3</v>
      </c>
      <c r="AB17" s="48">
        <f>SUM(J17,+S17)</f>
        <v>0</v>
      </c>
      <c r="AC17" s="48">
        <f>SUM(K17,+T17)</f>
        <v>0</v>
      </c>
      <c r="AD17" s="48">
        <f>SUM(L17,+U17)</f>
        <v>0</v>
      </c>
    </row>
    <row r="18" spans="1:30" ht="13.5" customHeight="1">
      <c r="A18" s="45" t="s">
        <v>126</v>
      </c>
      <c r="B18" s="46" t="s">
        <v>159</v>
      </c>
      <c r="C18" s="47" t="s">
        <v>160</v>
      </c>
      <c r="D18" s="48">
        <f>SUM(E18,+H18)</f>
        <v>52</v>
      </c>
      <c r="E18" s="48">
        <f>SUM(F18:G18)</f>
        <v>5</v>
      </c>
      <c r="F18" s="48">
        <v>5</v>
      </c>
      <c r="G18" s="48">
        <v>0</v>
      </c>
      <c r="H18" s="48">
        <f>SUM(I18:L18)</f>
        <v>47</v>
      </c>
      <c r="I18" s="48">
        <v>3</v>
      </c>
      <c r="J18" s="48">
        <v>43</v>
      </c>
      <c r="K18" s="48">
        <v>1</v>
      </c>
      <c r="L18" s="48">
        <v>0</v>
      </c>
      <c r="M18" s="48">
        <f>SUM(N18,+Q18)</f>
        <v>0</v>
      </c>
      <c r="N18" s="48">
        <f>SUM(O18:P18)</f>
        <v>0</v>
      </c>
      <c r="O18" s="48">
        <v>0</v>
      </c>
      <c r="P18" s="48">
        <v>0</v>
      </c>
      <c r="Q18" s="48">
        <f>SUM(R18:U18)</f>
        <v>0</v>
      </c>
      <c r="R18" s="48">
        <v>0</v>
      </c>
      <c r="S18" s="48">
        <v>0</v>
      </c>
      <c r="T18" s="48">
        <v>0</v>
      </c>
      <c r="U18" s="48">
        <v>0</v>
      </c>
      <c r="V18" s="48">
        <f>SUM(D18,+M18)</f>
        <v>52</v>
      </c>
      <c r="W18" s="48">
        <f>SUM(E18,+N18)</f>
        <v>5</v>
      </c>
      <c r="X18" s="48">
        <f>SUM(F18,+O18)</f>
        <v>5</v>
      </c>
      <c r="Y18" s="48">
        <f>SUM(G18,+P18)</f>
        <v>0</v>
      </c>
      <c r="Z18" s="48">
        <f>SUM(H18,+Q18)</f>
        <v>47</v>
      </c>
      <c r="AA18" s="48">
        <f>SUM(I18,+R18)</f>
        <v>3</v>
      </c>
      <c r="AB18" s="48">
        <f>SUM(J18,+S18)</f>
        <v>43</v>
      </c>
      <c r="AC18" s="48">
        <f>SUM(K18,+T18)</f>
        <v>1</v>
      </c>
      <c r="AD18" s="48">
        <f>SUM(L18,+U18)</f>
        <v>0</v>
      </c>
    </row>
    <row r="19" spans="1:30" ht="13.5" customHeight="1">
      <c r="A19" s="45" t="s">
        <v>126</v>
      </c>
      <c r="B19" s="46" t="s">
        <v>161</v>
      </c>
      <c r="C19" s="47" t="s">
        <v>162</v>
      </c>
      <c r="D19" s="48">
        <f>SUM(E19,+H19)</f>
        <v>5</v>
      </c>
      <c r="E19" s="48">
        <f>SUM(F19:G19)</f>
        <v>5</v>
      </c>
      <c r="F19" s="48">
        <v>5</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4</v>
      </c>
      <c r="E20" s="48">
        <f>SUM(F20:G20)</f>
        <v>4</v>
      </c>
      <c r="F20" s="48">
        <v>4</v>
      </c>
      <c r="G20" s="48">
        <v>0</v>
      </c>
      <c r="H20" s="48">
        <f>SUM(I20:L20)</f>
        <v>0</v>
      </c>
      <c r="I20" s="48">
        <v>0</v>
      </c>
      <c r="J20" s="48">
        <v>0</v>
      </c>
      <c r="K20" s="48">
        <v>0</v>
      </c>
      <c r="L20" s="48">
        <v>0</v>
      </c>
      <c r="M20" s="48">
        <f>SUM(N20,+Q20)</f>
        <v>3</v>
      </c>
      <c r="N20" s="48">
        <f>SUM(O20:P20)</f>
        <v>3</v>
      </c>
      <c r="O20" s="48">
        <v>3</v>
      </c>
      <c r="P20" s="48">
        <v>0</v>
      </c>
      <c r="Q20" s="48">
        <f>SUM(R20:U20)</f>
        <v>0</v>
      </c>
      <c r="R20" s="48">
        <v>0</v>
      </c>
      <c r="S20" s="48">
        <v>0</v>
      </c>
      <c r="T20" s="48">
        <v>0</v>
      </c>
      <c r="U20" s="48">
        <v>0</v>
      </c>
      <c r="V20" s="48">
        <f>SUM(D20,+M20)</f>
        <v>7</v>
      </c>
      <c r="W20" s="48">
        <f>SUM(E20,+N20)</f>
        <v>7</v>
      </c>
      <c r="X20" s="48">
        <f>SUM(F20,+O20)</f>
        <v>7</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3</v>
      </c>
      <c r="E21" s="48">
        <f>SUM(F21:G21)</f>
        <v>3</v>
      </c>
      <c r="F21" s="48">
        <v>3</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167</v>
      </c>
      <c r="C22" s="47" t="s">
        <v>168</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3</v>
      </c>
      <c r="E23" s="48">
        <f>SUM(F23:G23)</f>
        <v>3</v>
      </c>
      <c r="F23" s="48">
        <v>3</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173</v>
      </c>
      <c r="C24" s="47" t="s">
        <v>174</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175</v>
      </c>
      <c r="C25" s="47" t="s">
        <v>176</v>
      </c>
      <c r="D25" s="48">
        <f>SUM(E25,+H25)</f>
        <v>2</v>
      </c>
      <c r="E25" s="48">
        <f>SUM(F25:G25)</f>
        <v>2</v>
      </c>
      <c r="F25" s="48">
        <v>2</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177</v>
      </c>
      <c r="C26" s="47" t="s">
        <v>178</v>
      </c>
      <c r="D26" s="48">
        <f>SUM(E26,+H26)</f>
        <v>1</v>
      </c>
      <c r="E26" s="48">
        <f>SUM(F26:G26)</f>
        <v>1</v>
      </c>
      <c r="F26" s="48">
        <v>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v>
      </c>
      <c r="W26" s="48">
        <f>SUM(E26,+N26)</f>
        <v>1</v>
      </c>
      <c r="X26" s="48">
        <f>SUM(F26,+O26)</f>
        <v>1</v>
      </c>
      <c r="Y26" s="48">
        <f>SUM(G26,+P26)</f>
        <v>0</v>
      </c>
      <c r="Z26" s="48">
        <f>SUM(H26,+Q26)</f>
        <v>0</v>
      </c>
      <c r="AA26" s="48">
        <f>SUM(I26,+R26)</f>
        <v>0</v>
      </c>
      <c r="AB26" s="48">
        <f>SUM(J26,+S26)</f>
        <v>0</v>
      </c>
      <c r="AC26" s="48">
        <f>SUM(K26,+T26)</f>
        <v>0</v>
      </c>
      <c r="AD26" s="48">
        <f>SUM(L26,+U26)</f>
        <v>0</v>
      </c>
    </row>
    <row r="27" spans="1:30" ht="13.5" customHeight="1">
      <c r="A27" s="45" t="s">
        <v>126</v>
      </c>
      <c r="B27" s="46" t="s">
        <v>179</v>
      </c>
      <c r="C27" s="47" t="s">
        <v>180</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181</v>
      </c>
      <c r="C28" s="47" t="s">
        <v>182</v>
      </c>
      <c r="D28" s="48">
        <f>SUM(E28,+H28)</f>
        <v>7</v>
      </c>
      <c r="E28" s="48">
        <f>SUM(F28:G28)</f>
        <v>1</v>
      </c>
      <c r="F28" s="48">
        <v>1</v>
      </c>
      <c r="G28" s="48">
        <v>0</v>
      </c>
      <c r="H28" s="48">
        <f>SUM(I28:L28)</f>
        <v>6</v>
      </c>
      <c r="I28" s="48">
        <v>3</v>
      </c>
      <c r="J28" s="48">
        <v>2</v>
      </c>
      <c r="K28" s="48">
        <v>1</v>
      </c>
      <c r="L28" s="48">
        <v>0</v>
      </c>
      <c r="M28" s="48">
        <f>SUM(N28,+Q28)</f>
        <v>0</v>
      </c>
      <c r="N28" s="48">
        <f>SUM(O28:P28)</f>
        <v>0</v>
      </c>
      <c r="O28" s="48">
        <v>0</v>
      </c>
      <c r="P28" s="48">
        <v>0</v>
      </c>
      <c r="Q28" s="48">
        <f>SUM(R28:U28)</f>
        <v>0</v>
      </c>
      <c r="R28" s="48">
        <v>0</v>
      </c>
      <c r="S28" s="48">
        <v>0</v>
      </c>
      <c r="T28" s="48">
        <v>0</v>
      </c>
      <c r="U28" s="48">
        <v>0</v>
      </c>
      <c r="V28" s="48">
        <f>SUM(D28,+M28)</f>
        <v>7</v>
      </c>
      <c r="W28" s="48">
        <f>SUM(E28,+N28)</f>
        <v>1</v>
      </c>
      <c r="X28" s="48">
        <f>SUM(F28,+O28)</f>
        <v>1</v>
      </c>
      <c r="Y28" s="48">
        <f>SUM(G28,+P28)</f>
        <v>0</v>
      </c>
      <c r="Z28" s="48">
        <f>SUM(H28,+Q28)</f>
        <v>6</v>
      </c>
      <c r="AA28" s="48">
        <f>SUM(I28,+R28)</f>
        <v>3</v>
      </c>
      <c r="AB28" s="48">
        <f>SUM(J28,+S28)</f>
        <v>2</v>
      </c>
      <c r="AC28" s="48">
        <f>SUM(K28,+T28)</f>
        <v>1</v>
      </c>
      <c r="AD28" s="48">
        <f>SUM(L28,+U28)</f>
        <v>0</v>
      </c>
    </row>
    <row r="29" spans="1:30" ht="13.5" customHeight="1">
      <c r="A29" s="45" t="s">
        <v>126</v>
      </c>
      <c r="B29" s="46" t="s">
        <v>184</v>
      </c>
      <c r="C29" s="47" t="s">
        <v>185</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186</v>
      </c>
      <c r="C30" s="47" t="s">
        <v>187</v>
      </c>
      <c r="D30" s="48">
        <f>SUM(E30,+H30)</f>
        <v>5</v>
      </c>
      <c r="E30" s="48">
        <f>SUM(F30:G30)</f>
        <v>5</v>
      </c>
      <c r="F30" s="48">
        <v>5</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5</v>
      </c>
      <c r="W30" s="48">
        <f>SUM(E30,+N30)</f>
        <v>5</v>
      </c>
      <c r="X30" s="48">
        <f>SUM(F30,+O30)</f>
        <v>5</v>
      </c>
      <c r="Y30" s="48">
        <f>SUM(G30,+P30)</f>
        <v>0</v>
      </c>
      <c r="Z30" s="48">
        <f>SUM(H30,+Q30)</f>
        <v>0</v>
      </c>
      <c r="AA30" s="48">
        <f>SUM(I30,+R30)</f>
        <v>0</v>
      </c>
      <c r="AB30" s="48">
        <f>SUM(J30,+S30)</f>
        <v>0</v>
      </c>
      <c r="AC30" s="48">
        <f>SUM(K30,+T30)</f>
        <v>0</v>
      </c>
      <c r="AD30" s="48">
        <f>SUM(L30,+U30)</f>
        <v>0</v>
      </c>
    </row>
    <row r="31" spans="1:30" ht="13.5" customHeight="1">
      <c r="A31" s="45" t="s">
        <v>126</v>
      </c>
      <c r="B31" s="46" t="s">
        <v>188</v>
      </c>
      <c r="C31" s="47" t="s">
        <v>189</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190</v>
      </c>
      <c r="C32" s="47" t="s">
        <v>191</v>
      </c>
      <c r="D32" s="48">
        <f>SUM(E32,+H32)</f>
        <v>3</v>
      </c>
      <c r="E32" s="48">
        <f>SUM(F32:G32)</f>
        <v>3</v>
      </c>
      <c r="F32" s="48">
        <v>3</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4</v>
      </c>
      <c r="W32" s="48">
        <f>SUM(E32,+N32)</f>
        <v>4</v>
      </c>
      <c r="X32" s="48">
        <f>SUM(F32,+O32)</f>
        <v>4</v>
      </c>
      <c r="Y32" s="48">
        <f>SUM(G32,+P32)</f>
        <v>0</v>
      </c>
      <c r="Z32" s="48">
        <f>SUM(H32,+Q32)</f>
        <v>0</v>
      </c>
      <c r="AA32" s="48">
        <f>SUM(I32,+R32)</f>
        <v>0</v>
      </c>
      <c r="AB32" s="48">
        <f>SUM(J32,+S32)</f>
        <v>0</v>
      </c>
      <c r="AC32" s="48">
        <f>SUM(K32,+T32)</f>
        <v>0</v>
      </c>
      <c r="AD32" s="48">
        <f>SUM(L32,+U32)</f>
        <v>0</v>
      </c>
    </row>
    <row r="33" spans="1:30" ht="13.5" customHeight="1">
      <c r="A33" s="45" t="s">
        <v>126</v>
      </c>
      <c r="B33" s="46" t="s">
        <v>193</v>
      </c>
      <c r="C33" s="47" t="s">
        <v>194</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197</v>
      </c>
      <c r="C34" s="47" t="s">
        <v>198</v>
      </c>
      <c r="D34" s="48">
        <f>SUM(E34,+H34)</f>
        <v>5</v>
      </c>
      <c r="E34" s="48">
        <f>SUM(F34:G34)</f>
        <v>3</v>
      </c>
      <c r="F34" s="48">
        <v>3</v>
      </c>
      <c r="G34" s="48">
        <v>0</v>
      </c>
      <c r="H34" s="48">
        <f>SUM(I34:L34)</f>
        <v>2</v>
      </c>
      <c r="I34" s="48">
        <v>2</v>
      </c>
      <c r="J34" s="48">
        <v>0</v>
      </c>
      <c r="K34" s="48">
        <v>0</v>
      </c>
      <c r="L34" s="48">
        <v>0</v>
      </c>
      <c r="M34" s="48">
        <f>SUM(N34,+Q34)</f>
        <v>1</v>
      </c>
      <c r="N34" s="48">
        <f>SUM(O34:P34)</f>
        <v>1</v>
      </c>
      <c r="O34" s="48">
        <v>1</v>
      </c>
      <c r="P34" s="48">
        <v>0</v>
      </c>
      <c r="Q34" s="48">
        <f>SUM(R34:U34)</f>
        <v>0</v>
      </c>
      <c r="R34" s="48">
        <v>0</v>
      </c>
      <c r="S34" s="48">
        <v>0</v>
      </c>
      <c r="T34" s="48">
        <v>0</v>
      </c>
      <c r="U34" s="48">
        <v>0</v>
      </c>
      <c r="V34" s="48">
        <f>SUM(D34,+M34)</f>
        <v>6</v>
      </c>
      <c r="W34" s="48">
        <f>SUM(E34,+N34)</f>
        <v>4</v>
      </c>
      <c r="X34" s="48">
        <f>SUM(F34,+O34)</f>
        <v>4</v>
      </c>
      <c r="Y34" s="48">
        <f>SUM(G34,+P34)</f>
        <v>0</v>
      </c>
      <c r="Z34" s="48">
        <f>SUM(H34,+Q34)</f>
        <v>2</v>
      </c>
      <c r="AA34" s="48">
        <f>SUM(I34,+R34)</f>
        <v>2</v>
      </c>
      <c r="AB34" s="48">
        <f>SUM(J34,+S34)</f>
        <v>0</v>
      </c>
      <c r="AC34" s="48">
        <f>SUM(K34,+T34)</f>
        <v>0</v>
      </c>
      <c r="AD34" s="48">
        <f>SUM(L34,+U34)</f>
        <v>0</v>
      </c>
    </row>
    <row r="35" spans="1:30" ht="13.5" customHeight="1">
      <c r="A35" s="45" t="s">
        <v>126</v>
      </c>
      <c r="B35" s="46" t="s">
        <v>199</v>
      </c>
      <c r="C35" s="47" t="s">
        <v>200</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202</v>
      </c>
      <c r="C36" s="47" t="s">
        <v>203</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204</v>
      </c>
      <c r="C37" s="47" t="s">
        <v>205</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206</v>
      </c>
      <c r="C38" s="47" t="s">
        <v>207</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208</v>
      </c>
      <c r="C39" s="47" t="s">
        <v>209</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210</v>
      </c>
      <c r="C40" s="47" t="s">
        <v>211</v>
      </c>
      <c r="D40" s="48">
        <f>SUM(E40,+H40)</f>
        <v>1</v>
      </c>
      <c r="E40" s="48">
        <f>SUM(F40:G40)</f>
        <v>1</v>
      </c>
      <c r="F40" s="48">
        <v>1</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1</v>
      </c>
      <c r="W40" s="48">
        <f>SUM(E40,+N40)</f>
        <v>1</v>
      </c>
      <c r="X40" s="48">
        <f>SUM(F40,+O40)</f>
        <v>1</v>
      </c>
      <c r="Y40" s="48">
        <f>SUM(G40,+P40)</f>
        <v>0</v>
      </c>
      <c r="Z40" s="48">
        <f>SUM(H40,+Q40)</f>
        <v>0</v>
      </c>
      <c r="AA40" s="48">
        <f>SUM(I40,+R40)</f>
        <v>0</v>
      </c>
      <c r="AB40" s="48">
        <f>SUM(J40,+S40)</f>
        <v>0</v>
      </c>
      <c r="AC40" s="48">
        <f>SUM(K40,+T40)</f>
        <v>0</v>
      </c>
      <c r="AD40" s="48">
        <f>SUM(L40,+U40)</f>
        <v>0</v>
      </c>
    </row>
    <row r="41" spans="1:30" ht="13.5" customHeight="1">
      <c r="A41" s="45" t="s">
        <v>126</v>
      </c>
      <c r="B41" s="46" t="s">
        <v>212</v>
      </c>
      <c r="C41" s="47" t="s">
        <v>213</v>
      </c>
      <c r="D41" s="48">
        <f>SUM(E41,+H41)</f>
        <v>2</v>
      </c>
      <c r="E41" s="48">
        <f>SUM(F41:G41)</f>
        <v>2</v>
      </c>
      <c r="F41" s="48">
        <v>2</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214</v>
      </c>
      <c r="C42" s="47" t="s">
        <v>215</v>
      </c>
      <c r="D42" s="48">
        <f>SUM(E42,+H42)</f>
        <v>2</v>
      </c>
      <c r="E42" s="48">
        <f>SUM(F42:G42)</f>
        <v>2</v>
      </c>
      <c r="F42" s="48">
        <v>2</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2</v>
      </c>
      <c r="W42" s="48">
        <f>SUM(E42,+N42)</f>
        <v>2</v>
      </c>
      <c r="X42" s="48">
        <f>SUM(F42,+O42)</f>
        <v>2</v>
      </c>
      <c r="Y42" s="48">
        <f>SUM(G42,+P42)</f>
        <v>0</v>
      </c>
      <c r="Z42" s="48">
        <f>SUM(H42,+Q42)</f>
        <v>0</v>
      </c>
      <c r="AA42" s="48">
        <f>SUM(I42,+R42)</f>
        <v>0</v>
      </c>
      <c r="AB42" s="48">
        <f>SUM(J42,+S42)</f>
        <v>0</v>
      </c>
      <c r="AC42" s="48">
        <f>SUM(K42,+T42)</f>
        <v>0</v>
      </c>
      <c r="AD42" s="48">
        <f>SUM(L42,+U42)</f>
        <v>0</v>
      </c>
    </row>
    <row r="43" spans="1:30" ht="13.5" customHeight="1">
      <c r="A43" s="45" t="s">
        <v>126</v>
      </c>
      <c r="B43" s="46" t="s">
        <v>216</v>
      </c>
      <c r="C43" s="47" t="s">
        <v>217</v>
      </c>
      <c r="D43" s="48">
        <f>SUM(E43,+H43)</f>
        <v>1</v>
      </c>
      <c r="E43" s="48">
        <f>SUM(F43:G43)</f>
        <v>1</v>
      </c>
      <c r="F43" s="48">
        <v>1</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1</v>
      </c>
      <c r="W43" s="48">
        <f>SUM(E43,+N43)</f>
        <v>1</v>
      </c>
      <c r="X43" s="48">
        <f>SUM(F43,+O43)</f>
        <v>1</v>
      </c>
      <c r="Y43" s="48">
        <f>SUM(G43,+P43)</f>
        <v>0</v>
      </c>
      <c r="Z43" s="48">
        <f>SUM(H43,+Q43)</f>
        <v>0</v>
      </c>
      <c r="AA43" s="48">
        <f>SUM(I43,+R43)</f>
        <v>0</v>
      </c>
      <c r="AB43" s="48">
        <f>SUM(J43,+S43)</f>
        <v>0</v>
      </c>
      <c r="AC43" s="48">
        <f>SUM(K43,+T43)</f>
        <v>0</v>
      </c>
      <c r="AD43" s="48">
        <f>SUM(L43,+U43)</f>
        <v>0</v>
      </c>
    </row>
    <row r="44" spans="1:30" ht="13.5" customHeight="1">
      <c r="A44" s="45" t="s">
        <v>126</v>
      </c>
      <c r="B44" s="46" t="s">
        <v>218</v>
      </c>
      <c r="C44" s="47" t="s">
        <v>219</v>
      </c>
      <c r="D44" s="48">
        <f>SUM(E44,+H44)</f>
        <v>1</v>
      </c>
      <c r="E44" s="48">
        <f>SUM(F44:G44)</f>
        <v>1</v>
      </c>
      <c r="F44" s="48">
        <v>1</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1</v>
      </c>
      <c r="W44" s="48">
        <f>SUM(E44,+N44)</f>
        <v>1</v>
      </c>
      <c r="X44" s="48">
        <f>SUM(F44,+O44)</f>
        <v>1</v>
      </c>
      <c r="Y44" s="48">
        <f>SUM(G44,+P44)</f>
        <v>0</v>
      </c>
      <c r="Z44" s="48">
        <f>SUM(H44,+Q44)</f>
        <v>0</v>
      </c>
      <c r="AA44" s="48">
        <f>SUM(I44,+R44)</f>
        <v>0</v>
      </c>
      <c r="AB44" s="48">
        <f>SUM(J44,+S44)</f>
        <v>0</v>
      </c>
      <c r="AC44" s="48">
        <f>SUM(K44,+T44)</f>
        <v>0</v>
      </c>
      <c r="AD44" s="48">
        <f>SUM(L44,+U44)</f>
        <v>0</v>
      </c>
    </row>
    <row r="45" spans="1:30" ht="13.5" customHeight="1">
      <c r="A45" s="45" t="s">
        <v>126</v>
      </c>
      <c r="B45" s="46" t="s">
        <v>220</v>
      </c>
      <c r="C45" s="47" t="s">
        <v>221</v>
      </c>
      <c r="D45" s="48">
        <f>SUM(E45,+H45)</f>
        <v>1</v>
      </c>
      <c r="E45" s="48">
        <f>SUM(F45:G45)</f>
        <v>1</v>
      </c>
      <c r="F45" s="48">
        <v>1</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1</v>
      </c>
      <c r="W45" s="48">
        <f>SUM(E45,+N45)</f>
        <v>1</v>
      </c>
      <c r="X45" s="48">
        <f>SUM(F45,+O45)</f>
        <v>1</v>
      </c>
      <c r="Y45" s="48">
        <f>SUM(G45,+P45)</f>
        <v>0</v>
      </c>
      <c r="Z45" s="48">
        <f>SUM(H45,+Q45)</f>
        <v>0</v>
      </c>
      <c r="AA45" s="48">
        <f>SUM(I45,+R45)</f>
        <v>0</v>
      </c>
      <c r="AB45" s="48">
        <f>SUM(J45,+S45)</f>
        <v>0</v>
      </c>
      <c r="AC45" s="48">
        <f>SUM(K45,+T45)</f>
        <v>0</v>
      </c>
      <c r="AD45" s="48">
        <f>SUM(L45,+U45)</f>
        <v>0</v>
      </c>
    </row>
    <row r="46" spans="1:30" ht="13.5" customHeight="1">
      <c r="A46" s="45" t="s">
        <v>126</v>
      </c>
      <c r="B46" s="46" t="s">
        <v>222</v>
      </c>
      <c r="C46" s="47" t="s">
        <v>223</v>
      </c>
      <c r="D46" s="48">
        <f>SUM(E46,+H46)</f>
        <v>1</v>
      </c>
      <c r="E46" s="48">
        <f>SUM(F46:G46)</f>
        <v>1</v>
      </c>
      <c r="F46" s="48">
        <v>1</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v>
      </c>
      <c r="W46" s="48">
        <f>SUM(E46,+N46)</f>
        <v>1</v>
      </c>
      <c r="X46" s="48">
        <f>SUM(F46,+O46)</f>
        <v>1</v>
      </c>
      <c r="Y46" s="48">
        <f>SUM(G46,+P46)</f>
        <v>0</v>
      </c>
      <c r="Z46" s="48">
        <f>SUM(H46,+Q46)</f>
        <v>0</v>
      </c>
      <c r="AA46" s="48">
        <f>SUM(I46,+R46)</f>
        <v>0</v>
      </c>
      <c r="AB46" s="48">
        <f>SUM(J46,+S46)</f>
        <v>0</v>
      </c>
      <c r="AC46" s="48">
        <f>SUM(K46,+T46)</f>
        <v>0</v>
      </c>
      <c r="AD46" s="48">
        <f>SUM(L46,+U46)</f>
        <v>0</v>
      </c>
    </row>
    <row r="47" spans="1:30" ht="13.5" customHeight="1">
      <c r="A47" s="45" t="s">
        <v>126</v>
      </c>
      <c r="B47" s="46" t="s">
        <v>224</v>
      </c>
      <c r="C47" s="47" t="s">
        <v>225</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226</v>
      </c>
      <c r="C48" s="47" t="s">
        <v>227</v>
      </c>
      <c r="D48" s="48">
        <f>SUM(E48,+H48)</f>
        <v>1</v>
      </c>
      <c r="E48" s="48">
        <f>SUM(F48:G48)</f>
        <v>1</v>
      </c>
      <c r="F48" s="48">
        <v>1</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1</v>
      </c>
      <c r="W48" s="48">
        <f>SUM(E48,+N48)</f>
        <v>1</v>
      </c>
      <c r="X48" s="48">
        <f>SUM(F48,+O48)</f>
        <v>1</v>
      </c>
      <c r="Y48" s="48">
        <f>SUM(G48,+P48)</f>
        <v>0</v>
      </c>
      <c r="Z48" s="48">
        <f>SUM(H48,+Q48)</f>
        <v>0</v>
      </c>
      <c r="AA48" s="48">
        <f>SUM(I48,+R48)</f>
        <v>0</v>
      </c>
      <c r="AB48" s="48">
        <f>SUM(J48,+S48)</f>
        <v>0</v>
      </c>
      <c r="AC48" s="48">
        <f>SUM(K48,+T48)</f>
        <v>0</v>
      </c>
      <c r="AD48" s="48">
        <f>SUM(L48,+U48)</f>
        <v>0</v>
      </c>
    </row>
    <row r="49" spans="1:30" ht="13.5" customHeight="1">
      <c r="A49" s="45" t="s">
        <v>126</v>
      </c>
      <c r="B49" s="46" t="s">
        <v>228</v>
      </c>
      <c r="C49" s="47" t="s">
        <v>229</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t="s">
        <v>126</v>
      </c>
      <c r="B50" s="46" t="s">
        <v>230</v>
      </c>
      <c r="C50" s="47" t="s">
        <v>231</v>
      </c>
      <c r="D50" s="48">
        <f>SUM(E50,+H50)</f>
        <v>2</v>
      </c>
      <c r="E50" s="48">
        <f>SUM(F50:G50)</f>
        <v>2</v>
      </c>
      <c r="F50" s="48">
        <v>2</v>
      </c>
      <c r="G50" s="48">
        <v>0</v>
      </c>
      <c r="H50" s="48">
        <f>SUM(I50:L50)</f>
        <v>0</v>
      </c>
      <c r="I50" s="48">
        <v>0</v>
      </c>
      <c r="J50" s="48">
        <v>0</v>
      </c>
      <c r="K50" s="48">
        <v>0</v>
      </c>
      <c r="L50" s="48">
        <v>0</v>
      </c>
      <c r="M50" s="48">
        <f>SUM(N50,+Q50)</f>
        <v>2</v>
      </c>
      <c r="N50" s="48">
        <f>SUM(O50:P50)</f>
        <v>2</v>
      </c>
      <c r="O50" s="48">
        <v>2</v>
      </c>
      <c r="P50" s="48">
        <v>0</v>
      </c>
      <c r="Q50" s="48">
        <f>SUM(R50:U50)</f>
        <v>0</v>
      </c>
      <c r="R50" s="48">
        <v>0</v>
      </c>
      <c r="S50" s="48">
        <v>0</v>
      </c>
      <c r="T50" s="48">
        <v>0</v>
      </c>
      <c r="U50" s="48">
        <v>0</v>
      </c>
      <c r="V50" s="48">
        <f>SUM(D50,+M50)</f>
        <v>4</v>
      </c>
      <c r="W50" s="48">
        <f>SUM(E50,+N50)</f>
        <v>4</v>
      </c>
      <c r="X50" s="48">
        <f>SUM(F50,+O50)</f>
        <v>4</v>
      </c>
      <c r="Y50" s="48">
        <f>SUM(G50,+P50)</f>
        <v>0</v>
      </c>
      <c r="Z50" s="48">
        <f>SUM(H50,+Q50)</f>
        <v>0</v>
      </c>
      <c r="AA50" s="48">
        <f>SUM(I50,+R50)</f>
        <v>0</v>
      </c>
      <c r="AB50" s="48">
        <f>SUM(J50,+S50)</f>
        <v>0</v>
      </c>
      <c r="AC50" s="48">
        <f>SUM(K50,+T50)</f>
        <v>0</v>
      </c>
      <c r="AD50" s="48">
        <f>SUM(L50,+U50)</f>
        <v>0</v>
      </c>
    </row>
    <row r="51" spans="1:30" ht="13.5" customHeight="1">
      <c r="A51" s="45" t="s">
        <v>126</v>
      </c>
      <c r="B51" s="46" t="s">
        <v>233</v>
      </c>
      <c r="C51" s="47" t="s">
        <v>234</v>
      </c>
      <c r="D51" s="48">
        <f>SUM(E51,+H51)</f>
        <v>1</v>
      </c>
      <c r="E51" s="48">
        <f>SUM(F51:G51)</f>
        <v>1</v>
      </c>
      <c r="F51" s="48">
        <v>1</v>
      </c>
      <c r="G51" s="48">
        <v>0</v>
      </c>
      <c r="H51" s="48">
        <f>SUM(I51:L51)</f>
        <v>0</v>
      </c>
      <c r="I51" s="48">
        <v>0</v>
      </c>
      <c r="J51" s="48">
        <v>0</v>
      </c>
      <c r="K51" s="48">
        <v>0</v>
      </c>
      <c r="L51" s="48">
        <v>0</v>
      </c>
      <c r="M51" s="48">
        <f>SUM(N51,+Q51)</f>
        <v>0</v>
      </c>
      <c r="N51" s="48">
        <f>SUM(O51:P51)</f>
        <v>0</v>
      </c>
      <c r="O51" s="48">
        <v>0</v>
      </c>
      <c r="P51" s="48">
        <v>0</v>
      </c>
      <c r="Q51" s="48">
        <f>SUM(R51:U51)</f>
        <v>0</v>
      </c>
      <c r="R51" s="48">
        <v>0</v>
      </c>
      <c r="S51" s="48">
        <v>0</v>
      </c>
      <c r="T51" s="48">
        <v>0</v>
      </c>
      <c r="U51" s="48">
        <v>0</v>
      </c>
      <c r="V51" s="48">
        <f>SUM(D51,+M51)</f>
        <v>1</v>
      </c>
      <c r="W51" s="48">
        <f>SUM(E51,+N51)</f>
        <v>1</v>
      </c>
      <c r="X51" s="48">
        <f>SUM(F51,+O51)</f>
        <v>1</v>
      </c>
      <c r="Y51" s="48">
        <f>SUM(G51,+P51)</f>
        <v>0</v>
      </c>
      <c r="Z51" s="48">
        <f>SUM(H51,+Q51)</f>
        <v>0</v>
      </c>
      <c r="AA51" s="48">
        <f>SUM(I51,+R51)</f>
        <v>0</v>
      </c>
      <c r="AB51" s="48">
        <f>SUM(J51,+S51)</f>
        <v>0</v>
      </c>
      <c r="AC51" s="48">
        <f>SUM(K51,+T51)</f>
        <v>0</v>
      </c>
      <c r="AD51" s="48">
        <f>SUM(L51,+U51)</f>
        <v>0</v>
      </c>
    </row>
    <row r="52" spans="1:30" ht="13.5" customHeight="1">
      <c r="A52" s="45" t="s">
        <v>126</v>
      </c>
      <c r="B52" s="46" t="s">
        <v>235</v>
      </c>
      <c r="C52" s="47" t="s">
        <v>236</v>
      </c>
      <c r="D52" s="48">
        <f>SUM(E52,+H52)</f>
        <v>1</v>
      </c>
      <c r="E52" s="48">
        <f>SUM(F52:G52)</f>
        <v>1</v>
      </c>
      <c r="F52" s="48">
        <v>1</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1</v>
      </c>
      <c r="W52" s="48">
        <f>SUM(E52,+N52)</f>
        <v>1</v>
      </c>
      <c r="X52" s="48">
        <f>SUM(F52,+O52)</f>
        <v>1</v>
      </c>
      <c r="Y52" s="48">
        <f>SUM(G52,+P52)</f>
        <v>0</v>
      </c>
      <c r="Z52" s="48">
        <f>SUM(H52,+Q52)</f>
        <v>0</v>
      </c>
      <c r="AA52" s="48">
        <f>SUM(I52,+R52)</f>
        <v>0</v>
      </c>
      <c r="AB52" s="48">
        <f>SUM(J52,+S52)</f>
        <v>0</v>
      </c>
      <c r="AC52" s="48">
        <f>SUM(K52,+T52)</f>
        <v>0</v>
      </c>
      <c r="AD52" s="48">
        <f>SUM(L52,+U52)</f>
        <v>0</v>
      </c>
    </row>
    <row r="53" spans="1:30" ht="13.5" customHeight="1">
      <c r="A53" s="45" t="s">
        <v>126</v>
      </c>
      <c r="B53" s="46" t="s">
        <v>237</v>
      </c>
      <c r="C53" s="47" t="s">
        <v>238</v>
      </c>
      <c r="D53" s="48">
        <f>SUM(E53,+H53)</f>
        <v>1</v>
      </c>
      <c r="E53" s="48">
        <f>SUM(F53:G53)</f>
        <v>1</v>
      </c>
      <c r="F53" s="48">
        <v>1</v>
      </c>
      <c r="G53" s="48">
        <v>0</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1</v>
      </c>
      <c r="W53" s="48">
        <f>SUM(E53,+N53)</f>
        <v>1</v>
      </c>
      <c r="X53" s="48">
        <f>SUM(F53,+O53)</f>
        <v>1</v>
      </c>
      <c r="Y53" s="48">
        <f>SUM(G53,+P53)</f>
        <v>0</v>
      </c>
      <c r="Z53" s="48">
        <f>SUM(H53,+Q53)</f>
        <v>0</v>
      </c>
      <c r="AA53" s="48">
        <f>SUM(I53,+R53)</f>
        <v>0</v>
      </c>
      <c r="AB53" s="48">
        <f>SUM(J53,+S53)</f>
        <v>0</v>
      </c>
      <c r="AC53" s="48">
        <f>SUM(K53,+T53)</f>
        <v>0</v>
      </c>
      <c r="AD53" s="48">
        <f>SUM(L53,+U53)</f>
        <v>0</v>
      </c>
    </row>
    <row r="54" spans="1:30" ht="13.5" customHeight="1">
      <c r="A54" s="45" t="s">
        <v>126</v>
      </c>
      <c r="B54" s="46" t="s">
        <v>239</v>
      </c>
      <c r="C54" s="47" t="s">
        <v>240</v>
      </c>
      <c r="D54" s="48">
        <f>SUM(E54,+H54)</f>
        <v>1</v>
      </c>
      <c r="E54" s="48">
        <f>SUM(F54:G54)</f>
        <v>1</v>
      </c>
      <c r="F54" s="48">
        <v>1</v>
      </c>
      <c r="G54" s="48">
        <v>0</v>
      </c>
      <c r="H54" s="48">
        <f>SUM(I54:L54)</f>
        <v>0</v>
      </c>
      <c r="I54" s="48">
        <v>0</v>
      </c>
      <c r="J54" s="48">
        <v>0</v>
      </c>
      <c r="K54" s="48">
        <v>0</v>
      </c>
      <c r="L54" s="48">
        <v>0</v>
      </c>
      <c r="M54" s="48">
        <f>SUM(N54,+Q54)</f>
        <v>1</v>
      </c>
      <c r="N54" s="48">
        <f>SUM(O54:P54)</f>
        <v>1</v>
      </c>
      <c r="O54" s="48">
        <v>1</v>
      </c>
      <c r="P54" s="48">
        <v>0</v>
      </c>
      <c r="Q54" s="48">
        <f>SUM(R54:U54)</f>
        <v>0</v>
      </c>
      <c r="R54" s="48">
        <v>0</v>
      </c>
      <c r="S54" s="48">
        <v>0</v>
      </c>
      <c r="T54" s="48">
        <v>0</v>
      </c>
      <c r="U54" s="48">
        <v>0</v>
      </c>
      <c r="V54" s="48">
        <f>SUM(D54,+M54)</f>
        <v>2</v>
      </c>
      <c r="W54" s="48">
        <f>SUM(E54,+N54)</f>
        <v>2</v>
      </c>
      <c r="X54" s="48">
        <f>SUM(F54,+O54)</f>
        <v>2</v>
      </c>
      <c r="Y54" s="48">
        <f>SUM(G54,+P54)</f>
        <v>0</v>
      </c>
      <c r="Z54" s="48">
        <f>SUM(H54,+Q54)</f>
        <v>0</v>
      </c>
      <c r="AA54" s="48">
        <f>SUM(I54,+R54)</f>
        <v>0</v>
      </c>
      <c r="AB54" s="48">
        <f>SUM(J54,+S54)</f>
        <v>0</v>
      </c>
      <c r="AC54" s="48">
        <f>SUM(K54,+T54)</f>
        <v>0</v>
      </c>
      <c r="AD54" s="48">
        <f>SUM(L54,+U54)</f>
        <v>0</v>
      </c>
    </row>
    <row r="55" spans="1:30" ht="13.5" customHeight="1">
      <c r="A55" s="45" t="s">
        <v>126</v>
      </c>
      <c r="B55" s="46" t="s">
        <v>241</v>
      </c>
      <c r="C55" s="47" t="s">
        <v>242</v>
      </c>
      <c r="D55" s="48">
        <f>SUM(E55,+H55)</f>
        <v>2</v>
      </c>
      <c r="E55" s="48">
        <f>SUM(F55:G55)</f>
        <v>2</v>
      </c>
      <c r="F55" s="48">
        <v>2</v>
      </c>
      <c r="G55" s="48">
        <v>0</v>
      </c>
      <c r="H55" s="48">
        <f>SUM(I55:L55)</f>
        <v>0</v>
      </c>
      <c r="I55" s="48">
        <v>0</v>
      </c>
      <c r="J55" s="48">
        <v>0</v>
      </c>
      <c r="K55" s="48">
        <v>0</v>
      </c>
      <c r="L55" s="48">
        <v>0</v>
      </c>
      <c r="M55" s="48">
        <f>SUM(N55,+Q55)</f>
        <v>6</v>
      </c>
      <c r="N55" s="48">
        <f>SUM(O55:P55)</f>
        <v>3</v>
      </c>
      <c r="O55" s="48">
        <v>1</v>
      </c>
      <c r="P55" s="48">
        <v>2</v>
      </c>
      <c r="Q55" s="48">
        <f>SUM(R55:U55)</f>
        <v>3</v>
      </c>
      <c r="R55" s="48">
        <v>3</v>
      </c>
      <c r="S55" s="48">
        <v>0</v>
      </c>
      <c r="T55" s="48">
        <v>0</v>
      </c>
      <c r="U55" s="48">
        <v>0</v>
      </c>
      <c r="V55" s="48">
        <f>SUM(D55,+M55)</f>
        <v>8</v>
      </c>
      <c r="W55" s="48">
        <f>SUM(E55,+N55)</f>
        <v>5</v>
      </c>
      <c r="X55" s="48">
        <f>SUM(F55,+O55)</f>
        <v>3</v>
      </c>
      <c r="Y55" s="48">
        <f>SUM(G55,+P55)</f>
        <v>2</v>
      </c>
      <c r="Z55" s="48">
        <f>SUM(H55,+Q55)</f>
        <v>3</v>
      </c>
      <c r="AA55" s="48">
        <f>SUM(I55,+R55)</f>
        <v>3</v>
      </c>
      <c r="AB55" s="48">
        <f>SUM(J55,+S55)</f>
        <v>0</v>
      </c>
      <c r="AC55" s="48">
        <f>SUM(K55,+T55)</f>
        <v>0</v>
      </c>
      <c r="AD55" s="48">
        <f>SUM(L55,+U55)</f>
        <v>0</v>
      </c>
    </row>
    <row r="56" spans="1:30" ht="13.5" customHeight="1">
      <c r="A56" s="45" t="s">
        <v>126</v>
      </c>
      <c r="B56" s="46" t="s">
        <v>243</v>
      </c>
      <c r="C56" s="47" t="s">
        <v>244</v>
      </c>
      <c r="D56" s="48">
        <f>SUM(E56,+H56)</f>
        <v>1</v>
      </c>
      <c r="E56" s="48">
        <f>SUM(F56:G56)</f>
        <v>1</v>
      </c>
      <c r="F56" s="48">
        <v>1</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2</v>
      </c>
      <c r="W56" s="48">
        <f>SUM(E56,+N56)</f>
        <v>2</v>
      </c>
      <c r="X56" s="48">
        <f>SUM(F56,+O56)</f>
        <v>2</v>
      </c>
      <c r="Y56" s="48">
        <f>SUM(G56,+P56)</f>
        <v>0</v>
      </c>
      <c r="Z56" s="48">
        <f>SUM(H56,+Q56)</f>
        <v>0</v>
      </c>
      <c r="AA56" s="48">
        <f>SUM(I56,+R56)</f>
        <v>0</v>
      </c>
      <c r="AB56" s="48">
        <f>SUM(J56,+S56)</f>
        <v>0</v>
      </c>
      <c r="AC56" s="48">
        <f>SUM(K56,+T56)</f>
        <v>0</v>
      </c>
      <c r="AD56" s="48">
        <f>SUM(L56,+U56)</f>
        <v>0</v>
      </c>
    </row>
    <row r="57" spans="1:30" ht="13.5" customHeight="1">
      <c r="A57" s="45" t="s">
        <v>126</v>
      </c>
      <c r="B57" s="46" t="s">
        <v>245</v>
      </c>
      <c r="C57" s="47" t="s">
        <v>246</v>
      </c>
      <c r="D57" s="48">
        <f>SUM(E57,+H57)</f>
        <v>16</v>
      </c>
      <c r="E57" s="48">
        <f>SUM(F57:G57)</f>
        <v>0</v>
      </c>
      <c r="F57" s="48">
        <v>0</v>
      </c>
      <c r="G57" s="48">
        <v>0</v>
      </c>
      <c r="H57" s="48">
        <f>SUM(I57:L57)</f>
        <v>16</v>
      </c>
      <c r="I57" s="48">
        <v>16</v>
      </c>
      <c r="J57" s="48">
        <v>0</v>
      </c>
      <c r="K57" s="48">
        <v>0</v>
      </c>
      <c r="L57" s="48">
        <v>0</v>
      </c>
      <c r="M57" s="48">
        <f>SUM(N57,+Q57)</f>
        <v>0</v>
      </c>
      <c r="N57" s="48">
        <f>SUM(O57:P57)</f>
        <v>0</v>
      </c>
      <c r="O57" s="48">
        <v>0</v>
      </c>
      <c r="P57" s="48">
        <v>0</v>
      </c>
      <c r="Q57" s="48">
        <f>SUM(R57:U57)</f>
        <v>0</v>
      </c>
      <c r="R57" s="48">
        <v>0</v>
      </c>
      <c r="S57" s="48">
        <v>0</v>
      </c>
      <c r="T57" s="48">
        <v>0</v>
      </c>
      <c r="U57" s="48">
        <v>0</v>
      </c>
      <c r="V57" s="48">
        <f>SUM(D57,+M57)</f>
        <v>16</v>
      </c>
      <c r="W57" s="48">
        <f>SUM(E57,+N57)</f>
        <v>0</v>
      </c>
      <c r="X57" s="48">
        <f>SUM(F57,+O57)</f>
        <v>0</v>
      </c>
      <c r="Y57" s="48">
        <f>SUM(G57,+P57)</f>
        <v>0</v>
      </c>
      <c r="Z57" s="48">
        <f>SUM(H57,+Q57)</f>
        <v>16</v>
      </c>
      <c r="AA57" s="48">
        <f>SUM(I57,+R57)</f>
        <v>16</v>
      </c>
      <c r="AB57" s="48">
        <f>SUM(J57,+S57)</f>
        <v>0</v>
      </c>
      <c r="AC57" s="48">
        <f>SUM(K57,+T57)</f>
        <v>0</v>
      </c>
      <c r="AD57" s="48">
        <f>SUM(L57,+U57)</f>
        <v>0</v>
      </c>
    </row>
    <row r="58" spans="1:30" ht="13.5" customHeight="1">
      <c r="A58" s="45" t="s">
        <v>126</v>
      </c>
      <c r="B58" s="46" t="s">
        <v>247</v>
      </c>
      <c r="C58" s="47" t="s">
        <v>248</v>
      </c>
      <c r="D58" s="48">
        <f>SUM(E58,+H58)</f>
        <v>3</v>
      </c>
      <c r="E58" s="48">
        <f>SUM(F58:G58)</f>
        <v>3</v>
      </c>
      <c r="F58" s="48">
        <v>3</v>
      </c>
      <c r="G58" s="48">
        <v>0</v>
      </c>
      <c r="H58" s="48">
        <f>SUM(I58:L58)</f>
        <v>0</v>
      </c>
      <c r="I58" s="48">
        <v>0</v>
      </c>
      <c r="J58" s="48">
        <v>0</v>
      </c>
      <c r="K58" s="48">
        <v>0</v>
      </c>
      <c r="L58" s="48">
        <v>0</v>
      </c>
      <c r="M58" s="48">
        <f>SUM(N58,+Q58)</f>
        <v>1</v>
      </c>
      <c r="N58" s="48">
        <f>SUM(O58:P58)</f>
        <v>1</v>
      </c>
      <c r="O58" s="48">
        <v>1</v>
      </c>
      <c r="P58" s="48">
        <v>0</v>
      </c>
      <c r="Q58" s="48">
        <f>SUM(R58:U58)</f>
        <v>0</v>
      </c>
      <c r="R58" s="48">
        <v>0</v>
      </c>
      <c r="S58" s="48">
        <v>0</v>
      </c>
      <c r="T58" s="48">
        <v>0</v>
      </c>
      <c r="U58" s="48">
        <v>0</v>
      </c>
      <c r="V58" s="48">
        <f>SUM(D58,+M58)</f>
        <v>4</v>
      </c>
      <c r="W58" s="48">
        <f>SUM(E58,+N58)</f>
        <v>4</v>
      </c>
      <c r="X58" s="48">
        <f>SUM(F58,+O58)</f>
        <v>4</v>
      </c>
      <c r="Y58" s="48">
        <f>SUM(G58,+P58)</f>
        <v>0</v>
      </c>
      <c r="Z58" s="48">
        <f>SUM(H58,+Q58)</f>
        <v>0</v>
      </c>
      <c r="AA58" s="48">
        <f>SUM(I58,+R58)</f>
        <v>0</v>
      </c>
      <c r="AB58" s="48">
        <f>SUM(J58,+S58)</f>
        <v>0</v>
      </c>
      <c r="AC58" s="48">
        <f>SUM(K58,+T58)</f>
        <v>0</v>
      </c>
      <c r="AD58" s="48">
        <f>SUM(L58,+U58)</f>
        <v>0</v>
      </c>
    </row>
    <row r="59" spans="1:30" ht="13.5" customHeight="1">
      <c r="A59" s="45" t="s">
        <v>126</v>
      </c>
      <c r="B59" s="46" t="s">
        <v>249</v>
      </c>
      <c r="C59" s="47" t="s">
        <v>250</v>
      </c>
      <c r="D59" s="48">
        <f>SUM(E59,+H59)</f>
        <v>2</v>
      </c>
      <c r="E59" s="48">
        <f>SUM(F59:G59)</f>
        <v>2</v>
      </c>
      <c r="F59" s="48">
        <v>2</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3</v>
      </c>
      <c r="W59" s="48">
        <f>SUM(E59,+N59)</f>
        <v>3</v>
      </c>
      <c r="X59" s="48">
        <f>SUM(F59,+O59)</f>
        <v>3</v>
      </c>
      <c r="Y59" s="48">
        <f>SUM(G59,+P59)</f>
        <v>0</v>
      </c>
      <c r="Z59" s="48">
        <f>SUM(H59,+Q59)</f>
        <v>0</v>
      </c>
      <c r="AA59" s="48">
        <f>SUM(I59,+R59)</f>
        <v>0</v>
      </c>
      <c r="AB59" s="48">
        <f>SUM(J59,+S59)</f>
        <v>0</v>
      </c>
      <c r="AC59" s="48">
        <f>SUM(K59,+T59)</f>
        <v>0</v>
      </c>
      <c r="AD59" s="48">
        <f>SUM(L59,+U59)</f>
        <v>0</v>
      </c>
    </row>
    <row r="60" spans="1:30" ht="13.5" customHeight="1">
      <c r="A60" s="45" t="s">
        <v>126</v>
      </c>
      <c r="B60" s="46" t="s">
        <v>251</v>
      </c>
      <c r="C60" s="47" t="s">
        <v>252</v>
      </c>
      <c r="D60" s="48">
        <f>SUM(E60,+H60)</f>
        <v>1</v>
      </c>
      <c r="E60" s="48">
        <f>SUM(F60:G60)</f>
        <v>1</v>
      </c>
      <c r="F60" s="48">
        <v>1</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1</v>
      </c>
      <c r="W60" s="48">
        <f>SUM(E60,+N60)</f>
        <v>1</v>
      </c>
      <c r="X60" s="48">
        <f>SUM(F60,+O60)</f>
        <v>1</v>
      </c>
      <c r="Y60" s="48">
        <f>SUM(G60,+P60)</f>
        <v>0</v>
      </c>
      <c r="Z60" s="48">
        <f>SUM(H60,+Q60)</f>
        <v>0</v>
      </c>
      <c r="AA60" s="48">
        <f>SUM(I60,+R60)</f>
        <v>0</v>
      </c>
      <c r="AB60" s="48">
        <f>SUM(J60,+S60)</f>
        <v>0</v>
      </c>
      <c r="AC60" s="48">
        <f>SUM(K60,+T60)</f>
        <v>0</v>
      </c>
      <c r="AD60" s="48">
        <f>SUM(L60,+U60)</f>
        <v>0</v>
      </c>
    </row>
    <row r="61" spans="1:30" ht="13.5" customHeight="1">
      <c r="A61" s="45" t="s">
        <v>126</v>
      </c>
      <c r="B61" s="46" t="s">
        <v>253</v>
      </c>
      <c r="C61" s="47" t="s">
        <v>254</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255</v>
      </c>
      <c r="C62" s="47" t="s">
        <v>256</v>
      </c>
      <c r="D62" s="48">
        <f>SUM(E62,+H62)</f>
        <v>1</v>
      </c>
      <c r="E62" s="48">
        <f>SUM(F62:G62)</f>
        <v>1</v>
      </c>
      <c r="F62" s="48">
        <v>1</v>
      </c>
      <c r="G62" s="48">
        <v>0</v>
      </c>
      <c r="H62" s="48">
        <f>SUM(I62:L62)</f>
        <v>0</v>
      </c>
      <c r="I62" s="48">
        <v>0</v>
      </c>
      <c r="J62" s="48">
        <v>0</v>
      </c>
      <c r="K62" s="48">
        <v>0</v>
      </c>
      <c r="L62" s="48">
        <v>0</v>
      </c>
      <c r="M62" s="48">
        <f>SUM(N62,+Q62)</f>
        <v>0</v>
      </c>
      <c r="N62" s="48">
        <f>SUM(O62:P62)</f>
        <v>0</v>
      </c>
      <c r="O62" s="48">
        <v>0</v>
      </c>
      <c r="P62" s="48">
        <v>0</v>
      </c>
      <c r="Q62" s="48">
        <f>SUM(R62:U62)</f>
        <v>0</v>
      </c>
      <c r="R62" s="48">
        <v>0</v>
      </c>
      <c r="S62" s="48">
        <v>0</v>
      </c>
      <c r="T62" s="48">
        <v>0</v>
      </c>
      <c r="U62" s="48">
        <v>0</v>
      </c>
      <c r="V62" s="48">
        <f>SUM(D62,+M62)</f>
        <v>1</v>
      </c>
      <c r="W62" s="48">
        <f>SUM(E62,+N62)</f>
        <v>1</v>
      </c>
      <c r="X62" s="48">
        <f>SUM(F62,+O62)</f>
        <v>1</v>
      </c>
      <c r="Y62" s="48">
        <f>SUM(G62,+P62)</f>
        <v>0</v>
      </c>
      <c r="Z62" s="48">
        <f>SUM(H62,+Q62)</f>
        <v>0</v>
      </c>
      <c r="AA62" s="48">
        <f>SUM(I62,+R62)</f>
        <v>0</v>
      </c>
      <c r="AB62" s="48">
        <f>SUM(J62,+S62)</f>
        <v>0</v>
      </c>
      <c r="AC62" s="48">
        <f>SUM(K62,+T62)</f>
        <v>0</v>
      </c>
      <c r="AD62" s="48">
        <f>SUM(L62,+U62)</f>
        <v>0</v>
      </c>
    </row>
    <row r="63" spans="1:30" ht="13.5" customHeight="1">
      <c r="A63" s="45" t="s">
        <v>126</v>
      </c>
      <c r="B63" s="46" t="s">
        <v>257</v>
      </c>
      <c r="C63" s="47" t="s">
        <v>258</v>
      </c>
      <c r="D63" s="48">
        <f>SUM(E63,+H63)</f>
        <v>5</v>
      </c>
      <c r="E63" s="48">
        <f>SUM(F63:G63)</f>
        <v>5</v>
      </c>
      <c r="F63" s="48">
        <v>5</v>
      </c>
      <c r="G63" s="48">
        <v>0</v>
      </c>
      <c r="H63" s="48">
        <f>SUM(I63:L63)</f>
        <v>0</v>
      </c>
      <c r="I63" s="48">
        <v>0</v>
      </c>
      <c r="J63" s="48">
        <v>0</v>
      </c>
      <c r="K63" s="48">
        <v>0</v>
      </c>
      <c r="L63" s="48">
        <v>0</v>
      </c>
      <c r="M63" s="48">
        <f>SUM(N63,+Q63)</f>
        <v>0</v>
      </c>
      <c r="N63" s="48">
        <f>SUM(O63:P63)</f>
        <v>0</v>
      </c>
      <c r="O63" s="48">
        <v>0</v>
      </c>
      <c r="P63" s="48">
        <v>0</v>
      </c>
      <c r="Q63" s="48">
        <f>SUM(R63:U63)</f>
        <v>0</v>
      </c>
      <c r="R63" s="48">
        <v>0</v>
      </c>
      <c r="S63" s="48">
        <v>0</v>
      </c>
      <c r="T63" s="48">
        <v>0</v>
      </c>
      <c r="U63" s="48">
        <v>0</v>
      </c>
      <c r="V63" s="48">
        <f>SUM(D63,+M63)</f>
        <v>5</v>
      </c>
      <c r="W63" s="48">
        <f>SUM(E63,+N63)</f>
        <v>5</v>
      </c>
      <c r="X63" s="48">
        <f>SUM(F63,+O63)</f>
        <v>5</v>
      </c>
      <c r="Y63" s="48">
        <f>SUM(G63,+P63)</f>
        <v>0</v>
      </c>
      <c r="Z63" s="48">
        <f>SUM(H63,+Q63)</f>
        <v>0</v>
      </c>
      <c r="AA63" s="48">
        <f>SUM(I63,+R63)</f>
        <v>0</v>
      </c>
      <c r="AB63" s="48">
        <f>SUM(J63,+S63)</f>
        <v>0</v>
      </c>
      <c r="AC63" s="48">
        <f>SUM(K63,+T63)</f>
        <v>0</v>
      </c>
      <c r="AD63" s="48">
        <f>SUM(L63,+U63)</f>
        <v>0</v>
      </c>
    </row>
    <row r="64" spans="1:30" ht="13.5" customHeight="1">
      <c r="A64" s="45" t="s">
        <v>126</v>
      </c>
      <c r="B64" s="46" t="s">
        <v>259</v>
      </c>
      <c r="C64" s="47" t="s">
        <v>260</v>
      </c>
      <c r="D64" s="48">
        <f>SUM(E64,+H64)</f>
        <v>1</v>
      </c>
      <c r="E64" s="48">
        <f>SUM(F64:G64)</f>
        <v>1</v>
      </c>
      <c r="F64" s="48">
        <v>1</v>
      </c>
      <c r="G64" s="48">
        <v>0</v>
      </c>
      <c r="H64" s="48">
        <f>SUM(I64:L64)</f>
        <v>0</v>
      </c>
      <c r="I64" s="48">
        <v>0</v>
      </c>
      <c r="J64" s="48">
        <v>0</v>
      </c>
      <c r="K64" s="48">
        <v>0</v>
      </c>
      <c r="L64" s="48">
        <v>0</v>
      </c>
      <c r="M64" s="48">
        <f>SUM(N64,+Q64)</f>
        <v>1</v>
      </c>
      <c r="N64" s="48">
        <f>SUM(O64:P64)</f>
        <v>1</v>
      </c>
      <c r="O64" s="48">
        <v>1</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261</v>
      </c>
      <c r="C65" s="47" t="s">
        <v>262</v>
      </c>
      <c r="D65" s="48">
        <f>SUM(E65,+H65)</f>
        <v>1</v>
      </c>
      <c r="E65" s="48">
        <f>SUM(F65:G65)</f>
        <v>1</v>
      </c>
      <c r="F65" s="48">
        <v>1</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1</v>
      </c>
      <c r="W65" s="48">
        <f>SUM(E65,+N65)</f>
        <v>1</v>
      </c>
      <c r="X65" s="48">
        <f>SUM(F65,+O65)</f>
        <v>1</v>
      </c>
      <c r="Y65" s="48">
        <f>SUM(G65,+P65)</f>
        <v>0</v>
      </c>
      <c r="Z65" s="48">
        <f>SUM(H65,+Q65)</f>
        <v>0</v>
      </c>
      <c r="AA65" s="48">
        <f>SUM(I65,+R65)</f>
        <v>0</v>
      </c>
      <c r="AB65" s="48">
        <f>SUM(J65,+S65)</f>
        <v>0</v>
      </c>
      <c r="AC65" s="48">
        <f>SUM(K65,+T65)</f>
        <v>0</v>
      </c>
      <c r="AD65" s="48">
        <f>SUM(L65,+U65)</f>
        <v>0</v>
      </c>
    </row>
    <row r="66" spans="1:30" ht="13.5" customHeight="1">
      <c r="A66" s="45" t="s">
        <v>126</v>
      </c>
      <c r="B66" s="46" t="s">
        <v>263</v>
      </c>
      <c r="C66" s="47" t="s">
        <v>264</v>
      </c>
      <c r="D66" s="48">
        <f>SUM(E66,+H66)</f>
        <v>2</v>
      </c>
      <c r="E66" s="48">
        <f>SUM(F66:G66)</f>
        <v>2</v>
      </c>
      <c r="F66" s="48">
        <v>2</v>
      </c>
      <c r="G66" s="48">
        <v>0</v>
      </c>
      <c r="H66" s="48">
        <f>SUM(I66:L66)</f>
        <v>0</v>
      </c>
      <c r="I66" s="48">
        <v>0</v>
      </c>
      <c r="J66" s="48">
        <v>0</v>
      </c>
      <c r="K66" s="48">
        <v>0</v>
      </c>
      <c r="L66" s="48">
        <v>0</v>
      </c>
      <c r="M66" s="48">
        <f>SUM(N66,+Q66)</f>
        <v>1</v>
      </c>
      <c r="N66" s="48">
        <f>SUM(O66:P66)</f>
        <v>1</v>
      </c>
      <c r="O66" s="48">
        <v>1</v>
      </c>
      <c r="P66" s="48">
        <v>0</v>
      </c>
      <c r="Q66" s="48">
        <f>SUM(R66:U66)</f>
        <v>0</v>
      </c>
      <c r="R66" s="48">
        <v>0</v>
      </c>
      <c r="S66" s="48">
        <v>0</v>
      </c>
      <c r="T66" s="48">
        <v>0</v>
      </c>
      <c r="U66" s="48">
        <v>0</v>
      </c>
      <c r="V66" s="48">
        <f>SUM(D66,+M66)</f>
        <v>3</v>
      </c>
      <c r="W66" s="48">
        <f>SUM(E66,+N66)</f>
        <v>3</v>
      </c>
      <c r="X66" s="48">
        <f>SUM(F66,+O66)</f>
        <v>3</v>
      </c>
      <c r="Y66" s="48">
        <f>SUM(G66,+P66)</f>
        <v>0</v>
      </c>
      <c r="Z66" s="48">
        <f>SUM(H66,+Q66)</f>
        <v>0</v>
      </c>
      <c r="AA66" s="48">
        <f>SUM(I66,+R66)</f>
        <v>0</v>
      </c>
      <c r="AB66" s="48">
        <f>SUM(J66,+S66)</f>
        <v>0</v>
      </c>
      <c r="AC66" s="48">
        <f>SUM(K66,+T66)</f>
        <v>0</v>
      </c>
      <c r="AD66" s="48">
        <f>SUM(L66,+U66)</f>
        <v>0</v>
      </c>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6">
    <sortCondition ref="A8:A66"/>
    <sortCondition ref="B8:B66"/>
    <sortCondition ref="C8:C6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5" man="1"/>
    <brk id="21"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福島県</v>
      </c>
      <c r="B7" s="51" t="str">
        <f>組合状況!B7</f>
        <v>07000</v>
      </c>
      <c r="C7" s="50" t="s">
        <v>52</v>
      </c>
      <c r="D7" s="52">
        <f>SUM(E7,+H7)</f>
        <v>127</v>
      </c>
      <c r="E7" s="52">
        <f>SUM(F7:G7)</f>
        <v>83</v>
      </c>
      <c r="F7" s="52">
        <f>SUM(F$8:F$57)</f>
        <v>49</v>
      </c>
      <c r="G7" s="52">
        <f>SUM(G$8:G$57)</f>
        <v>34</v>
      </c>
      <c r="H7" s="52">
        <f>SUM(I7:L7)</f>
        <v>44</v>
      </c>
      <c r="I7" s="52">
        <f>SUM(I$8:I$57)</f>
        <v>0</v>
      </c>
      <c r="J7" s="52">
        <f>SUM(J$8:J$57)</f>
        <v>36</v>
      </c>
      <c r="K7" s="52">
        <f>SUM(K$8:K$57)</f>
        <v>8</v>
      </c>
      <c r="L7" s="52">
        <f>SUM(L$8:L$57)</f>
        <v>0</v>
      </c>
      <c r="M7" s="52">
        <f>SUM(N7,+Q7)</f>
        <v>67</v>
      </c>
      <c r="N7" s="52">
        <f>SUM(O7:P7)</f>
        <v>45</v>
      </c>
      <c r="O7" s="52">
        <f>SUM(O$8:O$57)</f>
        <v>30</v>
      </c>
      <c r="P7" s="52">
        <f>SUM(P$8:P$57)</f>
        <v>15</v>
      </c>
      <c r="Q7" s="52">
        <f>SUM(R7:U7)</f>
        <v>22</v>
      </c>
      <c r="R7" s="52">
        <f>SUM(R$8:R$57)</f>
        <v>9</v>
      </c>
      <c r="S7" s="52">
        <f>SUM(S$8:S$57)</f>
        <v>13</v>
      </c>
      <c r="T7" s="52">
        <f>SUM(T$8:T$57)</f>
        <v>0</v>
      </c>
      <c r="U7" s="52">
        <f>SUM(U$8:U$57)</f>
        <v>0</v>
      </c>
      <c r="V7" s="52">
        <f t="shared" ref="V7:AD7" si="0">SUM(D7,+M7)</f>
        <v>194</v>
      </c>
      <c r="W7" s="52">
        <f t="shared" si="0"/>
        <v>128</v>
      </c>
      <c r="X7" s="52">
        <f t="shared" si="0"/>
        <v>79</v>
      </c>
      <c r="Y7" s="52">
        <f t="shared" si="0"/>
        <v>49</v>
      </c>
      <c r="Z7" s="52">
        <f t="shared" si="0"/>
        <v>66</v>
      </c>
      <c r="AA7" s="52">
        <f t="shared" si="0"/>
        <v>9</v>
      </c>
      <c r="AB7" s="52">
        <f t="shared" si="0"/>
        <v>49</v>
      </c>
      <c r="AC7" s="52">
        <f t="shared" si="0"/>
        <v>8</v>
      </c>
      <c r="AD7" s="52">
        <f t="shared" si="0"/>
        <v>0</v>
      </c>
    </row>
    <row r="8" spans="1:30" ht="13.5" customHeight="1">
      <c r="A8" s="45" t="s">
        <v>126</v>
      </c>
      <c r="B8" s="46" t="s">
        <v>265</v>
      </c>
      <c r="C8" s="47" t="s">
        <v>266</v>
      </c>
      <c r="D8" s="48">
        <f>SUM(E8,+H8)</f>
        <v>0</v>
      </c>
      <c r="E8" s="48">
        <f>SUM(F8:G8)</f>
        <v>0</v>
      </c>
      <c r="F8" s="48">
        <v>0</v>
      </c>
      <c r="G8" s="48">
        <v>0</v>
      </c>
      <c r="H8" s="48">
        <f>SUM(I8:L8)</f>
        <v>0</v>
      </c>
      <c r="I8" s="48">
        <v>0</v>
      </c>
      <c r="J8" s="48">
        <v>0</v>
      </c>
      <c r="K8" s="48">
        <v>0</v>
      </c>
      <c r="L8" s="48">
        <v>0</v>
      </c>
      <c r="M8" s="48">
        <f>SUM(N8,+Q8)</f>
        <v>3</v>
      </c>
      <c r="N8" s="48">
        <f>SUM(O8:P8)</f>
        <v>3</v>
      </c>
      <c r="O8" s="48">
        <v>3</v>
      </c>
      <c r="P8" s="48">
        <v>0</v>
      </c>
      <c r="Q8" s="48">
        <f>SUM(R8:U8)</f>
        <v>0</v>
      </c>
      <c r="R8" s="48">
        <v>0</v>
      </c>
      <c r="S8" s="48">
        <v>0</v>
      </c>
      <c r="T8" s="48">
        <v>0</v>
      </c>
      <c r="U8" s="48">
        <v>0</v>
      </c>
      <c r="V8" s="48">
        <f>SUM(D8,+M8)</f>
        <v>3</v>
      </c>
      <c r="W8" s="48">
        <f>SUM(E8,+N8)</f>
        <v>3</v>
      </c>
      <c r="X8" s="48">
        <f>SUM(F8,+O8)</f>
        <v>3</v>
      </c>
      <c r="Y8" s="48">
        <f>SUM(G8,+P8)</f>
        <v>0</v>
      </c>
      <c r="Z8" s="48">
        <f>SUM(H8,+Q8)</f>
        <v>0</v>
      </c>
      <c r="AA8" s="48">
        <f>SUM(I8,+R8)</f>
        <v>0</v>
      </c>
      <c r="AB8" s="48">
        <f>SUM(J8,+S8)</f>
        <v>0</v>
      </c>
      <c r="AC8" s="48">
        <f>SUM(K8,+T8)</f>
        <v>0</v>
      </c>
      <c r="AD8" s="48">
        <f>SUM(L8,+U8)</f>
        <v>0</v>
      </c>
    </row>
    <row r="9" spans="1:30" ht="13.5" customHeight="1">
      <c r="A9" s="45" t="s">
        <v>126</v>
      </c>
      <c r="B9" s="46" t="s">
        <v>268</v>
      </c>
      <c r="C9" s="47" t="s">
        <v>269</v>
      </c>
      <c r="D9" s="48">
        <f>SUM(E9,+H9)</f>
        <v>8</v>
      </c>
      <c r="E9" s="48">
        <f>SUM(F9:G9)</f>
        <v>8</v>
      </c>
      <c r="F9" s="48">
        <v>5</v>
      </c>
      <c r="G9" s="48">
        <v>3</v>
      </c>
      <c r="H9" s="48">
        <f>SUM(I9:L9)</f>
        <v>0</v>
      </c>
      <c r="I9" s="48">
        <v>0</v>
      </c>
      <c r="J9" s="48">
        <v>0</v>
      </c>
      <c r="K9" s="48">
        <v>0</v>
      </c>
      <c r="L9" s="48">
        <v>0</v>
      </c>
      <c r="M9" s="48">
        <f>SUM(N9,+Q9)</f>
        <v>9</v>
      </c>
      <c r="N9" s="48">
        <f>SUM(O9:P9)</f>
        <v>9</v>
      </c>
      <c r="O9" s="48">
        <v>4</v>
      </c>
      <c r="P9" s="48">
        <v>5</v>
      </c>
      <c r="Q9" s="48">
        <f>SUM(R9:U9)</f>
        <v>0</v>
      </c>
      <c r="R9" s="48">
        <v>0</v>
      </c>
      <c r="S9" s="48">
        <v>0</v>
      </c>
      <c r="T9" s="48">
        <v>0</v>
      </c>
      <c r="U9" s="48">
        <v>0</v>
      </c>
      <c r="V9" s="48">
        <f>SUM(D9,+M9)</f>
        <v>17</v>
      </c>
      <c r="W9" s="48">
        <f>SUM(E9,+N9)</f>
        <v>17</v>
      </c>
      <c r="X9" s="48">
        <f>SUM(F9,+O9)</f>
        <v>9</v>
      </c>
      <c r="Y9" s="48">
        <f>SUM(G9,+P9)</f>
        <v>8</v>
      </c>
      <c r="Z9" s="48">
        <f>SUM(H9,+Q9)</f>
        <v>0</v>
      </c>
      <c r="AA9" s="48">
        <f>SUM(I9,+R9)</f>
        <v>0</v>
      </c>
      <c r="AB9" s="48">
        <f>SUM(J9,+S9)</f>
        <v>0</v>
      </c>
      <c r="AC9" s="48">
        <f>SUM(K9,+T9)</f>
        <v>0</v>
      </c>
      <c r="AD9" s="48">
        <f>SUM(L9,+U9)</f>
        <v>0</v>
      </c>
    </row>
    <row r="10" spans="1:30" ht="13.5" customHeight="1">
      <c r="A10" s="45" t="s">
        <v>126</v>
      </c>
      <c r="B10" s="46" t="s">
        <v>273</v>
      </c>
      <c r="C10" s="47" t="s">
        <v>274</v>
      </c>
      <c r="D10" s="48">
        <f>SUM(E10,+H10)</f>
        <v>5</v>
      </c>
      <c r="E10" s="48">
        <f>SUM(F10:G10)</f>
        <v>4</v>
      </c>
      <c r="F10" s="48">
        <v>4</v>
      </c>
      <c r="G10" s="48">
        <v>0</v>
      </c>
      <c r="H10" s="48">
        <f>SUM(I10:L10)</f>
        <v>1</v>
      </c>
      <c r="I10" s="48">
        <v>0</v>
      </c>
      <c r="J10" s="48">
        <v>0</v>
      </c>
      <c r="K10" s="48">
        <v>1</v>
      </c>
      <c r="L10" s="48">
        <v>0</v>
      </c>
      <c r="M10" s="48">
        <f>SUM(N10,+Q10)</f>
        <v>10</v>
      </c>
      <c r="N10" s="48">
        <f>SUM(O10:P10)</f>
        <v>8</v>
      </c>
      <c r="O10" s="48">
        <v>8</v>
      </c>
      <c r="P10" s="48">
        <v>0</v>
      </c>
      <c r="Q10" s="48">
        <f>SUM(R10:U10)</f>
        <v>2</v>
      </c>
      <c r="R10" s="48">
        <v>0</v>
      </c>
      <c r="S10" s="48">
        <v>2</v>
      </c>
      <c r="T10" s="48">
        <v>0</v>
      </c>
      <c r="U10" s="48">
        <v>0</v>
      </c>
      <c r="V10" s="48">
        <f>SUM(D10,+M10)</f>
        <v>15</v>
      </c>
      <c r="W10" s="48">
        <f>SUM(E10,+N10)</f>
        <v>12</v>
      </c>
      <c r="X10" s="48">
        <f>SUM(F10,+O10)</f>
        <v>12</v>
      </c>
      <c r="Y10" s="48">
        <f>SUM(G10,+P10)</f>
        <v>0</v>
      </c>
      <c r="Z10" s="48">
        <f>SUM(H10,+Q10)</f>
        <v>3</v>
      </c>
      <c r="AA10" s="48">
        <f>SUM(I10,+R10)</f>
        <v>0</v>
      </c>
      <c r="AB10" s="48">
        <f>SUM(J10,+S10)</f>
        <v>2</v>
      </c>
      <c r="AC10" s="48">
        <f>SUM(K10,+T10)</f>
        <v>1</v>
      </c>
      <c r="AD10" s="48">
        <f>SUM(L10,+U10)</f>
        <v>0</v>
      </c>
    </row>
    <row r="11" spans="1:30" ht="13.5" customHeight="1">
      <c r="A11" s="45" t="s">
        <v>126</v>
      </c>
      <c r="B11" s="46" t="s">
        <v>276</v>
      </c>
      <c r="C11" s="47" t="s">
        <v>277</v>
      </c>
      <c r="D11" s="48">
        <f>SUM(E11,+H11)</f>
        <v>22</v>
      </c>
      <c r="E11" s="48">
        <f>SUM(F11:G11)</f>
        <v>20</v>
      </c>
      <c r="F11" s="48">
        <v>7</v>
      </c>
      <c r="G11" s="48">
        <v>13</v>
      </c>
      <c r="H11" s="48">
        <f>SUM(I11:L11)</f>
        <v>2</v>
      </c>
      <c r="I11" s="48">
        <v>0</v>
      </c>
      <c r="J11" s="48">
        <v>0</v>
      </c>
      <c r="K11" s="48">
        <v>2</v>
      </c>
      <c r="L11" s="48">
        <v>0</v>
      </c>
      <c r="M11" s="48">
        <f>SUM(N11,+Q11)</f>
        <v>3</v>
      </c>
      <c r="N11" s="48">
        <f>SUM(O11:P11)</f>
        <v>3</v>
      </c>
      <c r="O11" s="48">
        <v>1</v>
      </c>
      <c r="P11" s="48">
        <v>2</v>
      </c>
      <c r="Q11" s="48">
        <f>SUM(R11:U11)</f>
        <v>0</v>
      </c>
      <c r="R11" s="48">
        <v>0</v>
      </c>
      <c r="S11" s="48">
        <v>0</v>
      </c>
      <c r="T11" s="48">
        <v>0</v>
      </c>
      <c r="U11" s="48">
        <v>0</v>
      </c>
      <c r="V11" s="48">
        <f>SUM(D11,+M11)</f>
        <v>25</v>
      </c>
      <c r="W11" s="48">
        <f>SUM(E11,+N11)</f>
        <v>23</v>
      </c>
      <c r="X11" s="48">
        <f>SUM(F11,+O11)</f>
        <v>8</v>
      </c>
      <c r="Y11" s="48">
        <f>SUM(G11,+P11)</f>
        <v>15</v>
      </c>
      <c r="Z11" s="48">
        <f>SUM(H11,+Q11)</f>
        <v>2</v>
      </c>
      <c r="AA11" s="48">
        <f>SUM(I11,+R11)</f>
        <v>0</v>
      </c>
      <c r="AB11" s="48">
        <f>SUM(J11,+S11)</f>
        <v>0</v>
      </c>
      <c r="AC11" s="48">
        <f>SUM(K11,+T11)</f>
        <v>2</v>
      </c>
      <c r="AD11" s="48">
        <f>SUM(L11,+U11)</f>
        <v>0</v>
      </c>
    </row>
    <row r="12" spans="1:30" ht="13.5" customHeight="1">
      <c r="A12" s="45" t="s">
        <v>126</v>
      </c>
      <c r="B12" s="46" t="s">
        <v>278</v>
      </c>
      <c r="C12" s="47" t="s">
        <v>279</v>
      </c>
      <c r="D12" s="48">
        <f>SUM(E12,+H12)</f>
        <v>19</v>
      </c>
      <c r="E12" s="48">
        <f>SUM(F12:G12)</f>
        <v>7</v>
      </c>
      <c r="F12" s="48">
        <v>7</v>
      </c>
      <c r="G12" s="48">
        <v>0</v>
      </c>
      <c r="H12" s="48">
        <f>SUM(I12:L12)</f>
        <v>12</v>
      </c>
      <c r="I12" s="48">
        <v>0</v>
      </c>
      <c r="J12" s="48">
        <v>10</v>
      </c>
      <c r="K12" s="48">
        <v>2</v>
      </c>
      <c r="L12" s="48">
        <v>0</v>
      </c>
      <c r="M12" s="48">
        <f>SUM(N12,+Q12)</f>
        <v>8</v>
      </c>
      <c r="N12" s="48">
        <f>SUM(O12:P12)</f>
        <v>3</v>
      </c>
      <c r="O12" s="48">
        <v>3</v>
      </c>
      <c r="P12" s="48">
        <v>0</v>
      </c>
      <c r="Q12" s="48">
        <f>SUM(R12:U12)</f>
        <v>5</v>
      </c>
      <c r="R12" s="48">
        <v>5</v>
      </c>
      <c r="S12" s="48">
        <v>0</v>
      </c>
      <c r="T12" s="48">
        <v>0</v>
      </c>
      <c r="U12" s="48">
        <v>0</v>
      </c>
      <c r="V12" s="48">
        <f>SUM(D12,+M12)</f>
        <v>27</v>
      </c>
      <c r="W12" s="48">
        <f>SUM(E12,+N12)</f>
        <v>10</v>
      </c>
      <c r="X12" s="48">
        <f>SUM(F12,+O12)</f>
        <v>10</v>
      </c>
      <c r="Y12" s="48">
        <f>SUM(G12,+P12)</f>
        <v>0</v>
      </c>
      <c r="Z12" s="48">
        <f>SUM(H12,+Q12)</f>
        <v>17</v>
      </c>
      <c r="AA12" s="48">
        <f>SUM(I12,+R12)</f>
        <v>5</v>
      </c>
      <c r="AB12" s="48">
        <f>SUM(J12,+S12)</f>
        <v>10</v>
      </c>
      <c r="AC12" s="48">
        <f>SUM(K12,+T12)</f>
        <v>2</v>
      </c>
      <c r="AD12" s="48">
        <f>SUM(L12,+U12)</f>
        <v>0</v>
      </c>
    </row>
    <row r="13" spans="1:30" ht="13.5" customHeight="1">
      <c r="A13" s="45" t="s">
        <v>126</v>
      </c>
      <c r="B13" s="46" t="s">
        <v>280</v>
      </c>
      <c r="C13" s="47" t="s">
        <v>281</v>
      </c>
      <c r="D13" s="48">
        <f>SUM(E13,+H13)</f>
        <v>12</v>
      </c>
      <c r="E13" s="48">
        <f>SUM(F13:G13)</f>
        <v>3</v>
      </c>
      <c r="F13" s="48">
        <v>3</v>
      </c>
      <c r="G13" s="48">
        <v>0</v>
      </c>
      <c r="H13" s="48">
        <f>SUM(I13:L13)</f>
        <v>9</v>
      </c>
      <c r="I13" s="48">
        <v>0</v>
      </c>
      <c r="J13" s="48">
        <v>8</v>
      </c>
      <c r="K13" s="48">
        <v>1</v>
      </c>
      <c r="L13" s="48">
        <v>0</v>
      </c>
      <c r="M13" s="48">
        <f>SUM(N13,+Q13)</f>
        <v>11</v>
      </c>
      <c r="N13" s="48">
        <f>SUM(O13:P13)</f>
        <v>2</v>
      </c>
      <c r="O13" s="48">
        <v>2</v>
      </c>
      <c r="P13" s="48">
        <v>0</v>
      </c>
      <c r="Q13" s="48">
        <f>SUM(R13:U13)</f>
        <v>9</v>
      </c>
      <c r="R13" s="48">
        <v>4</v>
      </c>
      <c r="S13" s="48">
        <v>5</v>
      </c>
      <c r="T13" s="48">
        <v>0</v>
      </c>
      <c r="U13" s="48">
        <v>0</v>
      </c>
      <c r="V13" s="48">
        <f>SUM(D13,+M13)</f>
        <v>23</v>
      </c>
      <c r="W13" s="48">
        <f>SUM(E13,+N13)</f>
        <v>5</v>
      </c>
      <c r="X13" s="48">
        <f>SUM(F13,+O13)</f>
        <v>5</v>
      </c>
      <c r="Y13" s="48">
        <f>SUM(G13,+P13)</f>
        <v>0</v>
      </c>
      <c r="Z13" s="48">
        <f>SUM(H13,+Q13)</f>
        <v>18</v>
      </c>
      <c r="AA13" s="48">
        <f>SUM(I13,+R13)</f>
        <v>4</v>
      </c>
      <c r="AB13" s="48">
        <f>SUM(J13,+S13)</f>
        <v>13</v>
      </c>
      <c r="AC13" s="48">
        <f>SUM(K13,+T13)</f>
        <v>1</v>
      </c>
      <c r="AD13" s="48">
        <f>SUM(L13,+U13)</f>
        <v>0</v>
      </c>
    </row>
    <row r="14" spans="1:30" ht="13.5" customHeight="1">
      <c r="A14" s="45" t="s">
        <v>126</v>
      </c>
      <c r="B14" s="46" t="s">
        <v>282</v>
      </c>
      <c r="C14" s="47" t="s">
        <v>283</v>
      </c>
      <c r="D14" s="48">
        <f>SUM(E14,+H14)</f>
        <v>2</v>
      </c>
      <c r="E14" s="48">
        <f>SUM(F14:G14)</f>
        <v>2</v>
      </c>
      <c r="F14" s="48">
        <v>1</v>
      </c>
      <c r="G14" s="48">
        <v>1</v>
      </c>
      <c r="H14" s="48">
        <f>SUM(I14:L14)</f>
        <v>0</v>
      </c>
      <c r="I14" s="48">
        <v>0</v>
      </c>
      <c r="J14" s="48">
        <v>0</v>
      </c>
      <c r="K14" s="48">
        <v>0</v>
      </c>
      <c r="L14" s="48">
        <v>0</v>
      </c>
      <c r="M14" s="48">
        <f>SUM(N14,+Q14)</f>
        <v>2</v>
      </c>
      <c r="N14" s="48">
        <f>SUM(O14:P14)</f>
        <v>2</v>
      </c>
      <c r="O14" s="48">
        <v>1</v>
      </c>
      <c r="P14" s="48">
        <v>1</v>
      </c>
      <c r="Q14" s="48">
        <f>SUM(R14:U14)</f>
        <v>0</v>
      </c>
      <c r="R14" s="48">
        <v>0</v>
      </c>
      <c r="S14" s="48">
        <v>0</v>
      </c>
      <c r="T14" s="48">
        <v>0</v>
      </c>
      <c r="U14" s="48">
        <v>0</v>
      </c>
      <c r="V14" s="48">
        <f>SUM(D14,+M14)</f>
        <v>4</v>
      </c>
      <c r="W14" s="48">
        <f>SUM(E14,+N14)</f>
        <v>4</v>
      </c>
      <c r="X14" s="48">
        <f>SUM(F14,+O14)</f>
        <v>2</v>
      </c>
      <c r="Y14" s="48">
        <f>SUM(G14,+P14)</f>
        <v>2</v>
      </c>
      <c r="Z14" s="48">
        <f>SUM(H14,+Q14)</f>
        <v>0</v>
      </c>
      <c r="AA14" s="48">
        <f>SUM(I14,+R14)</f>
        <v>0</v>
      </c>
      <c r="AB14" s="48">
        <f>SUM(J14,+S14)</f>
        <v>0</v>
      </c>
      <c r="AC14" s="48">
        <f>SUM(K14,+T14)</f>
        <v>0</v>
      </c>
      <c r="AD14" s="48">
        <f>SUM(L14,+U14)</f>
        <v>0</v>
      </c>
    </row>
    <row r="15" spans="1:30" ht="13.5" customHeight="1">
      <c r="A15" s="45" t="s">
        <v>126</v>
      </c>
      <c r="B15" s="46" t="s">
        <v>284</v>
      </c>
      <c r="C15" s="47" t="s">
        <v>285</v>
      </c>
      <c r="D15" s="48">
        <f>SUM(E15,+H15)</f>
        <v>6</v>
      </c>
      <c r="E15" s="48">
        <f>SUM(F15:G15)</f>
        <v>6</v>
      </c>
      <c r="F15" s="48">
        <v>6</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7</v>
      </c>
      <c r="W15" s="48">
        <f>SUM(E15,+N15)</f>
        <v>7</v>
      </c>
      <c r="X15" s="48">
        <f>SUM(F15,+O15)</f>
        <v>7</v>
      </c>
      <c r="Y15" s="48">
        <f>SUM(G15,+P15)</f>
        <v>0</v>
      </c>
      <c r="Z15" s="48">
        <f>SUM(H15,+Q15)</f>
        <v>0</v>
      </c>
      <c r="AA15" s="48">
        <f>SUM(I15,+R15)</f>
        <v>0</v>
      </c>
      <c r="AB15" s="48">
        <f>SUM(J15,+S15)</f>
        <v>0</v>
      </c>
      <c r="AC15" s="48">
        <f>SUM(K15,+T15)</f>
        <v>0</v>
      </c>
      <c r="AD15" s="48">
        <f>SUM(L15,+U15)</f>
        <v>0</v>
      </c>
    </row>
    <row r="16" spans="1:30" ht="13.5" customHeight="1">
      <c r="A16" s="45" t="s">
        <v>126</v>
      </c>
      <c r="B16" s="46" t="s">
        <v>286</v>
      </c>
      <c r="C16" s="47" t="s">
        <v>287</v>
      </c>
      <c r="D16" s="48">
        <f>SUM(E16,+H16)</f>
        <v>17</v>
      </c>
      <c r="E16" s="48">
        <f>SUM(F16:G16)</f>
        <v>17</v>
      </c>
      <c r="F16" s="48">
        <v>2</v>
      </c>
      <c r="G16" s="48">
        <v>15</v>
      </c>
      <c r="H16" s="48">
        <f>SUM(I16:L16)</f>
        <v>0</v>
      </c>
      <c r="I16" s="48">
        <v>0</v>
      </c>
      <c r="J16" s="48">
        <v>0</v>
      </c>
      <c r="K16" s="48">
        <v>0</v>
      </c>
      <c r="L16" s="48">
        <v>0</v>
      </c>
      <c r="M16" s="48">
        <f>SUM(N16,+Q16)</f>
        <v>6</v>
      </c>
      <c r="N16" s="48">
        <f>SUM(O16:P16)</f>
        <v>6</v>
      </c>
      <c r="O16" s="48">
        <v>0</v>
      </c>
      <c r="P16" s="48">
        <v>6</v>
      </c>
      <c r="Q16" s="48">
        <f>SUM(R16:U16)</f>
        <v>0</v>
      </c>
      <c r="R16" s="48">
        <v>0</v>
      </c>
      <c r="S16" s="48">
        <v>0</v>
      </c>
      <c r="T16" s="48">
        <v>0</v>
      </c>
      <c r="U16" s="48">
        <v>0</v>
      </c>
      <c r="V16" s="48">
        <f>SUM(D16,+M16)</f>
        <v>23</v>
      </c>
      <c r="W16" s="48">
        <f>SUM(E16,+N16)</f>
        <v>23</v>
      </c>
      <c r="X16" s="48">
        <f>SUM(F16,+O16)</f>
        <v>2</v>
      </c>
      <c r="Y16" s="48">
        <f>SUM(G16,+P16)</f>
        <v>21</v>
      </c>
      <c r="Z16" s="48">
        <f>SUM(H16,+Q16)</f>
        <v>0</v>
      </c>
      <c r="AA16" s="48">
        <f>SUM(I16,+R16)</f>
        <v>0</v>
      </c>
      <c r="AB16" s="48">
        <f>SUM(J16,+S16)</f>
        <v>0</v>
      </c>
      <c r="AC16" s="48">
        <f>SUM(K16,+T16)</f>
        <v>0</v>
      </c>
      <c r="AD16" s="48">
        <f>SUM(L16,+U16)</f>
        <v>0</v>
      </c>
    </row>
    <row r="17" spans="1:30" ht="13.5" customHeight="1">
      <c r="A17" s="45" t="s">
        <v>126</v>
      </c>
      <c r="B17" s="46" t="s">
        <v>288</v>
      </c>
      <c r="C17" s="47" t="s">
        <v>289</v>
      </c>
      <c r="D17" s="48">
        <f>SUM(E17,+H17)</f>
        <v>7</v>
      </c>
      <c r="E17" s="48">
        <f>SUM(F17:G17)</f>
        <v>7</v>
      </c>
      <c r="F17" s="48">
        <v>5</v>
      </c>
      <c r="G17" s="48">
        <v>2</v>
      </c>
      <c r="H17" s="48">
        <f>SUM(I17:L17)</f>
        <v>0</v>
      </c>
      <c r="I17" s="48">
        <v>0</v>
      </c>
      <c r="J17" s="48">
        <v>0</v>
      </c>
      <c r="K17" s="48">
        <v>0</v>
      </c>
      <c r="L17" s="48">
        <v>0</v>
      </c>
      <c r="M17" s="48">
        <f>SUM(N17,+Q17)</f>
        <v>4</v>
      </c>
      <c r="N17" s="48">
        <f>SUM(O17:P17)</f>
        <v>4</v>
      </c>
      <c r="O17" s="48">
        <v>3</v>
      </c>
      <c r="P17" s="48">
        <v>1</v>
      </c>
      <c r="Q17" s="48">
        <f>SUM(R17:U17)</f>
        <v>0</v>
      </c>
      <c r="R17" s="48">
        <v>0</v>
      </c>
      <c r="S17" s="48">
        <v>0</v>
      </c>
      <c r="T17" s="48">
        <v>0</v>
      </c>
      <c r="U17" s="48">
        <v>0</v>
      </c>
      <c r="V17" s="48">
        <f>SUM(D17,+M17)</f>
        <v>11</v>
      </c>
      <c r="W17" s="48">
        <f>SUM(E17,+N17)</f>
        <v>11</v>
      </c>
      <c r="X17" s="48">
        <f>SUM(F17,+O17)</f>
        <v>8</v>
      </c>
      <c r="Y17" s="48">
        <f>SUM(G17,+P17)</f>
        <v>3</v>
      </c>
      <c r="Z17" s="48">
        <f>SUM(H17,+Q17)</f>
        <v>0</v>
      </c>
      <c r="AA17" s="48">
        <f>SUM(I17,+R17)</f>
        <v>0</v>
      </c>
      <c r="AB17" s="48">
        <f>SUM(J17,+S17)</f>
        <v>0</v>
      </c>
      <c r="AC17" s="48">
        <f>SUM(K17,+T17)</f>
        <v>0</v>
      </c>
      <c r="AD17" s="48">
        <f>SUM(L17,+U17)</f>
        <v>0</v>
      </c>
    </row>
    <row r="18" spans="1:30" ht="13.5" customHeight="1">
      <c r="A18" s="45" t="s">
        <v>126</v>
      </c>
      <c r="B18" s="46" t="s">
        <v>290</v>
      </c>
      <c r="C18" s="47" t="s">
        <v>291</v>
      </c>
      <c r="D18" s="48">
        <f>SUM(E18,+H18)</f>
        <v>9</v>
      </c>
      <c r="E18" s="48">
        <f>SUM(F18:G18)</f>
        <v>5</v>
      </c>
      <c r="F18" s="48">
        <v>5</v>
      </c>
      <c r="G18" s="48">
        <v>0</v>
      </c>
      <c r="H18" s="48">
        <f>SUM(I18:L18)</f>
        <v>4</v>
      </c>
      <c r="I18" s="48">
        <v>0</v>
      </c>
      <c r="J18" s="48">
        <v>2</v>
      </c>
      <c r="K18" s="48">
        <v>2</v>
      </c>
      <c r="L18" s="48">
        <v>0</v>
      </c>
      <c r="M18" s="48">
        <f>SUM(N18,+Q18)</f>
        <v>3</v>
      </c>
      <c r="N18" s="48">
        <f>SUM(O18:P18)</f>
        <v>1</v>
      </c>
      <c r="O18" s="48">
        <v>1</v>
      </c>
      <c r="P18" s="48">
        <v>0</v>
      </c>
      <c r="Q18" s="48">
        <f>SUM(R18:U18)</f>
        <v>2</v>
      </c>
      <c r="R18" s="48">
        <v>0</v>
      </c>
      <c r="S18" s="48">
        <v>2</v>
      </c>
      <c r="T18" s="48">
        <v>0</v>
      </c>
      <c r="U18" s="48">
        <v>0</v>
      </c>
      <c r="V18" s="48">
        <f>SUM(D18,+M18)</f>
        <v>12</v>
      </c>
      <c r="W18" s="48">
        <f>SUM(E18,+N18)</f>
        <v>6</v>
      </c>
      <c r="X18" s="48">
        <f>SUM(F18,+O18)</f>
        <v>6</v>
      </c>
      <c r="Y18" s="48">
        <f>SUM(G18,+P18)</f>
        <v>0</v>
      </c>
      <c r="Z18" s="48">
        <f>SUM(H18,+Q18)</f>
        <v>6</v>
      </c>
      <c r="AA18" s="48">
        <f>SUM(I18,+R18)</f>
        <v>0</v>
      </c>
      <c r="AB18" s="48">
        <f>SUM(J18,+S18)</f>
        <v>4</v>
      </c>
      <c r="AC18" s="48">
        <f>SUM(K18,+T18)</f>
        <v>2</v>
      </c>
      <c r="AD18" s="48">
        <f>SUM(L18,+U18)</f>
        <v>0</v>
      </c>
    </row>
    <row r="19" spans="1:30" ht="13.5" customHeight="1">
      <c r="A19" s="45" t="s">
        <v>126</v>
      </c>
      <c r="B19" s="46" t="s">
        <v>292</v>
      </c>
      <c r="C19" s="47" t="s">
        <v>293</v>
      </c>
      <c r="D19" s="48">
        <f>SUM(E19,+H19)</f>
        <v>20</v>
      </c>
      <c r="E19" s="48">
        <f>SUM(F19:G19)</f>
        <v>4</v>
      </c>
      <c r="F19" s="48">
        <v>4</v>
      </c>
      <c r="G19" s="48">
        <v>0</v>
      </c>
      <c r="H19" s="48">
        <f>SUM(I19:L19)</f>
        <v>16</v>
      </c>
      <c r="I19" s="48">
        <v>0</v>
      </c>
      <c r="J19" s="48">
        <v>16</v>
      </c>
      <c r="K19" s="48">
        <v>0</v>
      </c>
      <c r="L19" s="48">
        <v>0</v>
      </c>
      <c r="M19" s="48">
        <f>SUM(N19,+Q19)</f>
        <v>7</v>
      </c>
      <c r="N19" s="48">
        <f>SUM(O19:P19)</f>
        <v>3</v>
      </c>
      <c r="O19" s="48">
        <v>3</v>
      </c>
      <c r="P19" s="48">
        <v>0</v>
      </c>
      <c r="Q19" s="48">
        <f>SUM(R19:U19)</f>
        <v>4</v>
      </c>
      <c r="R19" s="48">
        <v>0</v>
      </c>
      <c r="S19" s="48">
        <v>4</v>
      </c>
      <c r="T19" s="48">
        <v>0</v>
      </c>
      <c r="U19" s="48">
        <v>0</v>
      </c>
      <c r="V19" s="48">
        <f>SUM(D19,+M19)</f>
        <v>27</v>
      </c>
      <c r="W19" s="48">
        <f>SUM(E19,+N19)</f>
        <v>7</v>
      </c>
      <c r="X19" s="48">
        <f>SUM(F19,+O19)</f>
        <v>7</v>
      </c>
      <c r="Y19" s="48">
        <f>SUM(G19,+P19)</f>
        <v>0</v>
      </c>
      <c r="Z19" s="48">
        <f>SUM(H19,+Q19)</f>
        <v>20</v>
      </c>
      <c r="AA19" s="48">
        <f>SUM(I19,+R19)</f>
        <v>0</v>
      </c>
      <c r="AB19" s="48">
        <f>SUM(J19,+S19)</f>
        <v>20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福島県</v>
      </c>
      <c r="B7" s="51" t="str">
        <f>組合状況!B7</f>
        <v>07000</v>
      </c>
      <c r="C7" s="50" t="s">
        <v>52</v>
      </c>
      <c r="D7" s="52">
        <f t="shared" ref="D7:KG7" si="0">SUM(D$8:D$207)</f>
        <v>33</v>
      </c>
      <c r="E7" s="52">
        <f t="shared" si="0"/>
        <v>55</v>
      </c>
      <c r="F7" s="52">
        <f t="shared" si="0"/>
        <v>2</v>
      </c>
      <c r="G7" s="52">
        <f t="shared" si="0"/>
        <v>6</v>
      </c>
      <c r="H7" s="52">
        <f t="shared" si="0"/>
        <v>2</v>
      </c>
      <c r="I7" s="52">
        <f t="shared" si="0"/>
        <v>8</v>
      </c>
      <c r="J7" s="52">
        <f t="shared" si="0"/>
        <v>0</v>
      </c>
      <c r="K7" s="52">
        <f t="shared" si="0"/>
        <v>0</v>
      </c>
      <c r="L7" s="52">
        <f t="shared" si="0"/>
        <v>770</v>
      </c>
      <c r="M7" s="52">
        <f t="shared" si="0"/>
        <v>1869</v>
      </c>
      <c r="N7" s="52">
        <f t="shared" si="0"/>
        <v>24</v>
      </c>
      <c r="O7" s="52">
        <f t="shared" si="0"/>
        <v>78</v>
      </c>
      <c r="P7" s="52">
        <f t="shared" si="0"/>
        <v>12</v>
      </c>
      <c r="Q7" s="52">
        <f t="shared" si="0"/>
        <v>86</v>
      </c>
      <c r="R7" s="52">
        <f t="shared" si="0"/>
        <v>0</v>
      </c>
      <c r="S7" s="52">
        <f t="shared" si="0"/>
        <v>0</v>
      </c>
      <c r="T7" s="52">
        <f t="shared" si="0"/>
        <v>3035</v>
      </c>
      <c r="U7" s="52">
        <f t="shared" si="0"/>
        <v>9149</v>
      </c>
      <c r="V7" s="52">
        <f t="shared" si="0"/>
        <v>242</v>
      </c>
      <c r="W7" s="52">
        <f t="shared" si="0"/>
        <v>769</v>
      </c>
      <c r="X7" s="52">
        <f t="shared" si="0"/>
        <v>5</v>
      </c>
      <c r="Y7" s="52">
        <f t="shared" si="0"/>
        <v>9</v>
      </c>
      <c r="Z7" s="52">
        <f t="shared" si="0"/>
        <v>0</v>
      </c>
      <c r="AA7" s="52">
        <f t="shared" si="0"/>
        <v>0</v>
      </c>
      <c r="AB7" s="60">
        <f>AC7+AV7</f>
        <v>37</v>
      </c>
      <c r="AC7" s="60">
        <f>AD7+AJ7+AP7</f>
        <v>33</v>
      </c>
      <c r="AD7" s="60">
        <f>SUM(AE7:AI7)</f>
        <v>5</v>
      </c>
      <c r="AE7" s="60">
        <f t="shared" si="0"/>
        <v>0</v>
      </c>
      <c r="AF7" s="60">
        <f t="shared" si="0"/>
        <v>4</v>
      </c>
      <c r="AG7" s="60">
        <f t="shared" si="0"/>
        <v>1</v>
      </c>
      <c r="AH7" s="60">
        <f t="shared" si="0"/>
        <v>0</v>
      </c>
      <c r="AI7" s="60">
        <f t="shared" si="0"/>
        <v>0</v>
      </c>
      <c r="AJ7" s="60">
        <f>SUM(AK7:AO7)</f>
        <v>5</v>
      </c>
      <c r="AK7" s="60">
        <f t="shared" si="0"/>
        <v>0</v>
      </c>
      <c r="AL7" s="60">
        <f t="shared" si="0"/>
        <v>5</v>
      </c>
      <c r="AM7" s="60">
        <f t="shared" si="0"/>
        <v>0</v>
      </c>
      <c r="AN7" s="60">
        <f t="shared" si="0"/>
        <v>0</v>
      </c>
      <c r="AO7" s="60">
        <f t="shared" si="0"/>
        <v>0</v>
      </c>
      <c r="AP7" s="60">
        <f>SUM(AQ7:AU7)</f>
        <v>23</v>
      </c>
      <c r="AQ7" s="60">
        <f t="shared" si="0"/>
        <v>15</v>
      </c>
      <c r="AR7" s="60">
        <f t="shared" si="0"/>
        <v>7</v>
      </c>
      <c r="AS7" s="60">
        <f t="shared" si="0"/>
        <v>1</v>
      </c>
      <c r="AT7" s="60">
        <f t="shared" si="0"/>
        <v>0</v>
      </c>
      <c r="AU7" s="60">
        <f t="shared" si="0"/>
        <v>0</v>
      </c>
      <c r="AV7" s="60">
        <f>AW7+BC7+BI7+BO7+BU7</f>
        <v>4</v>
      </c>
      <c r="AW7" s="60">
        <f>SUM(AX7:BB7)</f>
        <v>1</v>
      </c>
      <c r="AX7" s="60">
        <f t="shared" si="0"/>
        <v>0</v>
      </c>
      <c r="AY7" s="60">
        <f t="shared" si="0"/>
        <v>0</v>
      </c>
      <c r="AZ7" s="60">
        <f t="shared" si="0"/>
        <v>1</v>
      </c>
      <c r="BA7" s="60">
        <f t="shared" si="0"/>
        <v>0</v>
      </c>
      <c r="BB7" s="60">
        <f t="shared" si="0"/>
        <v>0</v>
      </c>
      <c r="BC7" s="60">
        <f>SUM(BD7:BH7)</f>
        <v>2</v>
      </c>
      <c r="BD7" s="60">
        <f t="shared" si="0"/>
        <v>0</v>
      </c>
      <c r="BE7" s="60">
        <f t="shared" si="0"/>
        <v>1</v>
      </c>
      <c r="BF7" s="60">
        <f t="shared" si="0"/>
        <v>1</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0</v>
      </c>
      <c r="BV7" s="60">
        <f t="shared" si="0"/>
        <v>0</v>
      </c>
      <c r="BW7" s="60">
        <f t="shared" si="0"/>
        <v>0</v>
      </c>
      <c r="BX7" s="60">
        <f t="shared" si="0"/>
        <v>0</v>
      </c>
      <c r="BY7" s="60">
        <f t="shared" si="0"/>
        <v>0</v>
      </c>
      <c r="BZ7" s="60">
        <f t="shared" si="0"/>
        <v>0</v>
      </c>
      <c r="CA7" s="60">
        <f>CB7+CU7</f>
        <v>9</v>
      </c>
      <c r="CB7" s="60">
        <f>CC7+CI7+CO7</f>
        <v>5</v>
      </c>
      <c r="CC7" s="60">
        <f>SUM(CD7:CH7)</f>
        <v>0</v>
      </c>
      <c r="CD7" s="60">
        <f t="shared" si="0"/>
        <v>0</v>
      </c>
      <c r="CE7" s="60">
        <f t="shared" si="0"/>
        <v>0</v>
      </c>
      <c r="CF7" s="60">
        <f t="shared" si="0"/>
        <v>0</v>
      </c>
      <c r="CG7" s="60">
        <f t="shared" si="0"/>
        <v>0</v>
      </c>
      <c r="CH7" s="60">
        <f t="shared" si="0"/>
        <v>0</v>
      </c>
      <c r="CI7" s="60">
        <f>SUM(CJ7:CN7)</f>
        <v>3</v>
      </c>
      <c r="CJ7" s="60">
        <f t="shared" si="0"/>
        <v>0</v>
      </c>
      <c r="CK7" s="60">
        <f t="shared" si="0"/>
        <v>3</v>
      </c>
      <c r="CL7" s="60">
        <f t="shared" si="0"/>
        <v>0</v>
      </c>
      <c r="CM7" s="60">
        <f t="shared" si="0"/>
        <v>0</v>
      </c>
      <c r="CN7" s="60">
        <f t="shared" si="0"/>
        <v>0</v>
      </c>
      <c r="CO7" s="60">
        <f>SUM(CP7:CT7)</f>
        <v>2</v>
      </c>
      <c r="CP7" s="60">
        <f t="shared" si="0"/>
        <v>1</v>
      </c>
      <c r="CQ7" s="60">
        <f t="shared" si="0"/>
        <v>0</v>
      </c>
      <c r="CR7" s="60">
        <f t="shared" si="0"/>
        <v>1</v>
      </c>
      <c r="CS7" s="60">
        <f t="shared" si="0"/>
        <v>0</v>
      </c>
      <c r="CT7" s="60">
        <f t="shared" si="0"/>
        <v>0</v>
      </c>
      <c r="CU7" s="60">
        <f>CV7+DB7+DH7+DN7+DT7</f>
        <v>4</v>
      </c>
      <c r="CV7" s="60">
        <f>SUM(CW7:DA7)</f>
        <v>0</v>
      </c>
      <c r="CW7" s="60">
        <f t="shared" si="0"/>
        <v>0</v>
      </c>
      <c r="CX7" s="60">
        <f t="shared" si="0"/>
        <v>0</v>
      </c>
      <c r="CY7" s="60">
        <f t="shared" si="0"/>
        <v>0</v>
      </c>
      <c r="CZ7" s="60">
        <f t="shared" si="0"/>
        <v>0</v>
      </c>
      <c r="DA7" s="60">
        <f t="shared" si="0"/>
        <v>0</v>
      </c>
      <c r="DB7" s="60">
        <f>SUM(DC7:DG7)</f>
        <v>1</v>
      </c>
      <c r="DC7" s="60">
        <f t="shared" si="0"/>
        <v>1</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2</v>
      </c>
      <c r="DO7" s="60">
        <f t="shared" si="0"/>
        <v>0</v>
      </c>
      <c r="DP7" s="60">
        <f t="shared" si="0"/>
        <v>1</v>
      </c>
      <c r="DQ7" s="60">
        <f t="shared" si="0"/>
        <v>1</v>
      </c>
      <c r="DR7" s="60">
        <f t="shared" si="0"/>
        <v>0</v>
      </c>
      <c r="DS7" s="60">
        <f t="shared" si="0"/>
        <v>0</v>
      </c>
      <c r="DT7" s="60">
        <f>SUM(DU7:DY7)</f>
        <v>1</v>
      </c>
      <c r="DU7" s="60">
        <f t="shared" si="0"/>
        <v>1</v>
      </c>
      <c r="DV7" s="60">
        <f t="shared" si="0"/>
        <v>0</v>
      </c>
      <c r="DW7" s="60">
        <f t="shared" si="0"/>
        <v>0</v>
      </c>
      <c r="DX7" s="60">
        <f t="shared" si="0"/>
        <v>0</v>
      </c>
      <c r="DY7" s="60">
        <f t="shared" si="0"/>
        <v>0</v>
      </c>
      <c r="DZ7" s="60">
        <f t="shared" si="0"/>
        <v>50</v>
      </c>
      <c r="EA7" s="60">
        <f t="shared" si="0"/>
        <v>258</v>
      </c>
      <c r="EB7" s="60">
        <f t="shared" si="0"/>
        <v>63</v>
      </c>
      <c r="EC7" s="60">
        <f t="shared" si="0"/>
        <v>12</v>
      </c>
      <c r="ED7" s="60">
        <f t="shared" si="0"/>
        <v>183</v>
      </c>
      <c r="EE7" s="60">
        <f t="shared" si="0"/>
        <v>42</v>
      </c>
      <c r="EF7" s="60">
        <f t="shared" si="0"/>
        <v>0</v>
      </c>
      <c r="EG7" s="60">
        <f t="shared" si="0"/>
        <v>20</v>
      </c>
      <c r="EH7" s="60">
        <f t="shared" si="0"/>
        <v>1</v>
      </c>
      <c r="EI7" s="60">
        <f t="shared" si="0"/>
        <v>5</v>
      </c>
      <c r="EJ7" s="72" t="s">
        <v>125</v>
      </c>
      <c r="EK7" s="72" t="s">
        <v>125</v>
      </c>
      <c r="EL7" s="60">
        <f t="shared" si="0"/>
        <v>0</v>
      </c>
      <c r="EM7" s="72" t="s">
        <v>125</v>
      </c>
      <c r="EN7" s="72" t="s">
        <v>125</v>
      </c>
      <c r="EO7" s="60">
        <f t="shared" si="0"/>
        <v>3</v>
      </c>
      <c r="EP7" s="72" t="s">
        <v>125</v>
      </c>
      <c r="EQ7" s="72" t="s">
        <v>125</v>
      </c>
      <c r="ER7" s="60">
        <f t="shared" si="0"/>
        <v>0</v>
      </c>
      <c r="ES7" s="72" t="s">
        <v>125</v>
      </c>
      <c r="ET7" s="72" t="s">
        <v>125</v>
      </c>
      <c r="EU7" s="60">
        <f t="shared" si="0"/>
        <v>4</v>
      </c>
      <c r="EV7" s="72" t="s">
        <v>125</v>
      </c>
      <c r="EW7" s="72" t="s">
        <v>125</v>
      </c>
      <c r="EX7" s="60">
        <f t="shared" si="0"/>
        <v>127</v>
      </c>
      <c r="EY7" s="60">
        <f t="shared" si="0"/>
        <v>644</v>
      </c>
      <c r="EZ7" s="60">
        <f t="shared" si="0"/>
        <v>1</v>
      </c>
      <c r="FA7" s="60">
        <f t="shared" si="0"/>
        <v>7</v>
      </c>
      <c r="FB7" s="60">
        <f t="shared" si="0"/>
        <v>192</v>
      </c>
      <c r="FC7" s="60">
        <f t="shared" si="0"/>
        <v>8</v>
      </c>
      <c r="FD7" s="60" t="s">
        <v>113</v>
      </c>
      <c r="FE7" s="60">
        <f t="shared" si="0"/>
        <v>27</v>
      </c>
      <c r="FF7" s="60">
        <f t="shared" si="0"/>
        <v>52</v>
      </c>
      <c r="FG7" s="60">
        <f t="shared" si="0"/>
        <v>11</v>
      </c>
      <c r="FH7" s="60" t="s">
        <v>113</v>
      </c>
      <c r="FI7" s="60">
        <f t="shared" si="0"/>
        <v>5</v>
      </c>
      <c r="FJ7" s="60">
        <f t="shared" si="0"/>
        <v>14</v>
      </c>
      <c r="FK7" s="60">
        <f t="shared" si="0"/>
        <v>4</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9</v>
      </c>
      <c r="GS7" s="60">
        <f t="shared" si="0"/>
        <v>41</v>
      </c>
      <c r="GT7" s="60">
        <f t="shared" si="0"/>
        <v>2</v>
      </c>
      <c r="GU7" s="60">
        <f t="shared" si="0"/>
        <v>0</v>
      </c>
      <c r="GV7" s="60">
        <f t="shared" si="0"/>
        <v>1</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29</v>
      </c>
      <c r="HQ7" s="60">
        <f t="shared" si="0"/>
        <v>166</v>
      </c>
      <c r="HR7" s="60">
        <f t="shared" si="0"/>
        <v>0</v>
      </c>
      <c r="HS7" s="60">
        <f t="shared" si="0"/>
        <v>1</v>
      </c>
      <c r="HT7" s="60">
        <f t="shared" si="0"/>
        <v>53</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9</v>
      </c>
      <c r="JK7" s="52">
        <f t="shared" si="0"/>
        <v>29</v>
      </c>
      <c r="JL7" s="52">
        <f t="shared" si="0"/>
        <v>0</v>
      </c>
      <c r="JM7" s="52">
        <f t="shared" si="0"/>
        <v>0</v>
      </c>
      <c r="JN7" s="52">
        <f t="shared" si="0"/>
        <v>0</v>
      </c>
      <c r="JO7" s="52">
        <f t="shared" si="0"/>
        <v>0</v>
      </c>
      <c r="JP7" s="52">
        <f t="shared" si="0"/>
        <v>0</v>
      </c>
      <c r="JQ7" s="52">
        <f t="shared" si="0"/>
        <v>0</v>
      </c>
      <c r="JR7" s="52">
        <f t="shared" si="0"/>
        <v>22</v>
      </c>
      <c r="JS7" s="52">
        <f t="shared" si="0"/>
        <v>78</v>
      </c>
      <c r="JT7" s="52">
        <f t="shared" si="0"/>
        <v>0</v>
      </c>
      <c r="JU7" s="52">
        <f t="shared" si="0"/>
        <v>0</v>
      </c>
      <c r="JV7" s="52">
        <f t="shared" si="0"/>
        <v>0</v>
      </c>
      <c r="JW7" s="52">
        <f t="shared" si="0"/>
        <v>0</v>
      </c>
      <c r="JX7" s="52">
        <f t="shared" si="0"/>
        <v>0</v>
      </c>
      <c r="JY7" s="52">
        <f t="shared" si="0"/>
        <v>0</v>
      </c>
      <c r="JZ7" s="52">
        <f t="shared" si="0"/>
        <v>509</v>
      </c>
      <c r="KA7" s="52">
        <f t="shared" si="0"/>
        <v>1780</v>
      </c>
      <c r="KB7" s="52">
        <f t="shared" si="0"/>
        <v>9</v>
      </c>
      <c r="KC7" s="52">
        <f t="shared" si="0"/>
        <v>35</v>
      </c>
      <c r="KD7" s="52">
        <f t="shared" si="0"/>
        <v>4</v>
      </c>
      <c r="KE7" s="52">
        <f t="shared" si="0"/>
        <v>7</v>
      </c>
      <c r="KF7" s="52">
        <f t="shared" si="0"/>
        <v>0</v>
      </c>
      <c r="KG7" s="52">
        <f t="shared" si="0"/>
        <v>0</v>
      </c>
    </row>
    <row r="8" spans="1:293" ht="13.5" customHeight="1">
      <c r="A8" s="45" t="s">
        <v>126</v>
      </c>
      <c r="B8" s="46" t="s">
        <v>136</v>
      </c>
      <c r="C8" s="47" t="s">
        <v>137</v>
      </c>
      <c r="D8" s="48">
        <v>10</v>
      </c>
      <c r="E8" s="48">
        <v>4</v>
      </c>
      <c r="F8" s="48">
        <v>0</v>
      </c>
      <c r="G8" s="48">
        <v>0</v>
      </c>
      <c r="H8" s="48">
        <v>0</v>
      </c>
      <c r="I8" s="48">
        <v>0</v>
      </c>
      <c r="J8" s="48">
        <v>0</v>
      </c>
      <c r="K8" s="48">
        <v>0</v>
      </c>
      <c r="L8" s="48">
        <v>67</v>
      </c>
      <c r="M8" s="48">
        <v>161</v>
      </c>
      <c r="N8" s="48">
        <v>4</v>
      </c>
      <c r="O8" s="48">
        <v>40</v>
      </c>
      <c r="P8" s="48">
        <v>3</v>
      </c>
      <c r="Q8" s="48">
        <v>6</v>
      </c>
      <c r="R8" s="48">
        <v>0</v>
      </c>
      <c r="S8" s="48">
        <v>0</v>
      </c>
      <c r="T8" s="48">
        <v>101</v>
      </c>
      <c r="U8" s="48">
        <v>224</v>
      </c>
      <c r="V8" s="48">
        <v>57</v>
      </c>
      <c r="W8" s="48">
        <v>127</v>
      </c>
      <c r="X8" s="48">
        <v>5</v>
      </c>
      <c r="Y8" s="48">
        <v>9</v>
      </c>
      <c r="Z8" s="48">
        <v>0</v>
      </c>
      <c r="AA8" s="48">
        <v>0</v>
      </c>
      <c r="AB8" s="48">
        <f>AC8+AV8</f>
        <v>10</v>
      </c>
      <c r="AC8" s="48">
        <f>AD8+AJ8+AP8</f>
        <v>10</v>
      </c>
      <c r="AD8" s="48">
        <f>SUM(AE8:AI8)</f>
        <v>0</v>
      </c>
      <c r="AE8" s="48">
        <v>0</v>
      </c>
      <c r="AF8" s="48">
        <v>0</v>
      </c>
      <c r="AG8" s="48">
        <v>0</v>
      </c>
      <c r="AH8" s="48">
        <v>0</v>
      </c>
      <c r="AI8" s="48">
        <v>0</v>
      </c>
      <c r="AJ8" s="48">
        <f>SUM(AK8:AO8)</f>
        <v>0</v>
      </c>
      <c r="AK8" s="48">
        <v>0</v>
      </c>
      <c r="AL8" s="48">
        <v>0</v>
      </c>
      <c r="AM8" s="48">
        <v>0</v>
      </c>
      <c r="AN8" s="48">
        <v>0</v>
      </c>
      <c r="AO8" s="48">
        <v>0</v>
      </c>
      <c r="AP8" s="48">
        <f>SUM(AQ8:AU8)</f>
        <v>10</v>
      </c>
      <c r="AQ8" s="48">
        <v>10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16</v>
      </c>
      <c r="EB8" s="48">
        <v>1</v>
      </c>
      <c r="EC8" s="48">
        <v>0</v>
      </c>
      <c r="ED8" s="48">
        <v>11</v>
      </c>
      <c r="EE8" s="48">
        <v>0</v>
      </c>
      <c r="EF8" s="48">
        <v>0</v>
      </c>
      <c r="EG8" s="48">
        <v>0</v>
      </c>
      <c r="EH8" s="48">
        <v>0</v>
      </c>
      <c r="EI8" s="48">
        <v>1</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15</v>
      </c>
      <c r="EY8" s="48">
        <v>87</v>
      </c>
      <c r="EZ8" s="48">
        <v>0</v>
      </c>
      <c r="FA8" s="48">
        <v>3</v>
      </c>
      <c r="FB8" s="48">
        <v>19</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22</v>
      </c>
      <c r="KA8" s="48">
        <v>71</v>
      </c>
      <c r="KB8" s="48">
        <v>0</v>
      </c>
      <c r="KC8" s="48">
        <v>0</v>
      </c>
      <c r="KD8" s="48">
        <v>0</v>
      </c>
      <c r="KE8" s="48">
        <v>0</v>
      </c>
      <c r="KF8" s="48">
        <v>0</v>
      </c>
      <c r="KG8" s="48">
        <v>0</v>
      </c>
    </row>
    <row r="9" spans="1:293" ht="13.5" customHeight="1">
      <c r="A9" s="45" t="s">
        <v>126</v>
      </c>
      <c r="B9" s="46" t="s">
        <v>140</v>
      </c>
      <c r="C9" s="47" t="s">
        <v>141</v>
      </c>
      <c r="D9" s="48">
        <v>6</v>
      </c>
      <c r="E9" s="48">
        <v>12</v>
      </c>
      <c r="F9" s="48">
        <v>0</v>
      </c>
      <c r="G9" s="48">
        <v>0</v>
      </c>
      <c r="H9" s="48">
        <v>0</v>
      </c>
      <c r="I9" s="48">
        <v>0</v>
      </c>
      <c r="J9" s="48">
        <v>0</v>
      </c>
      <c r="K9" s="48">
        <v>0</v>
      </c>
      <c r="L9" s="48">
        <v>67</v>
      </c>
      <c r="M9" s="48">
        <v>134</v>
      </c>
      <c r="N9" s="48">
        <v>0</v>
      </c>
      <c r="O9" s="48">
        <v>0</v>
      </c>
      <c r="P9" s="48">
        <v>0</v>
      </c>
      <c r="Q9" s="48">
        <v>0</v>
      </c>
      <c r="R9" s="48">
        <v>0</v>
      </c>
      <c r="S9" s="48">
        <v>0</v>
      </c>
      <c r="T9" s="48">
        <v>129</v>
      </c>
      <c r="U9" s="48">
        <v>393</v>
      </c>
      <c r="V9" s="48">
        <v>30</v>
      </c>
      <c r="W9" s="48">
        <v>68</v>
      </c>
      <c r="X9" s="48">
        <v>0</v>
      </c>
      <c r="Y9" s="48">
        <v>0</v>
      </c>
      <c r="Z9" s="48">
        <v>0</v>
      </c>
      <c r="AA9" s="48">
        <v>0</v>
      </c>
      <c r="AB9" s="48">
        <f>AC9+AV9</f>
        <v>6</v>
      </c>
      <c r="AC9" s="48">
        <f>AD9+AJ9+AP9</f>
        <v>6</v>
      </c>
      <c r="AD9" s="48">
        <f>SUM(AE9:AI9)</f>
        <v>0</v>
      </c>
      <c r="AE9" s="48">
        <v>0</v>
      </c>
      <c r="AF9" s="48">
        <v>0</v>
      </c>
      <c r="AG9" s="48">
        <v>0</v>
      </c>
      <c r="AH9" s="2">
        <v>0</v>
      </c>
      <c r="AI9" s="48">
        <v>0</v>
      </c>
      <c r="AJ9" s="48">
        <f>SUM(AK9:AO9)</f>
        <v>2</v>
      </c>
      <c r="AK9" s="48">
        <v>0</v>
      </c>
      <c r="AL9" s="48">
        <v>2</v>
      </c>
      <c r="AM9" s="48">
        <v>0</v>
      </c>
      <c r="AN9" s="48">
        <v>0</v>
      </c>
      <c r="AO9" s="48">
        <v>0</v>
      </c>
      <c r="AP9" s="48">
        <f>SUM(AQ9:AU9)</f>
        <v>4</v>
      </c>
      <c r="AQ9" s="48">
        <v>0</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0</v>
      </c>
      <c r="CD9" s="48">
        <v>0</v>
      </c>
      <c r="CE9" s="48">
        <v>0</v>
      </c>
      <c r="CF9" s="48">
        <v>0</v>
      </c>
      <c r="CG9" s="2">
        <v>0</v>
      </c>
      <c r="CH9" s="48">
        <v>0</v>
      </c>
      <c r="CI9" s="48">
        <f>SUM(CJ9:CN9)</f>
        <v>1</v>
      </c>
      <c r="CJ9" s="48">
        <v>0</v>
      </c>
      <c r="CK9" s="48">
        <v>1</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34</v>
      </c>
      <c r="EB9" s="48">
        <v>0</v>
      </c>
      <c r="EC9" s="48">
        <v>0</v>
      </c>
      <c r="ED9" s="48">
        <v>24</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74</v>
      </c>
      <c r="EZ9" s="48">
        <v>0</v>
      </c>
      <c r="FA9" s="48">
        <v>0</v>
      </c>
      <c r="FB9" s="48">
        <v>25</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6</v>
      </c>
      <c r="JS9" s="48">
        <v>22</v>
      </c>
      <c r="JT9" s="48">
        <v>0</v>
      </c>
      <c r="JU9" s="48">
        <v>0</v>
      </c>
      <c r="JV9" s="48">
        <v>0</v>
      </c>
      <c r="JW9" s="48">
        <v>0</v>
      </c>
      <c r="JX9" s="48">
        <v>0</v>
      </c>
      <c r="JY9" s="48">
        <v>0</v>
      </c>
      <c r="JZ9" s="48">
        <v>25</v>
      </c>
      <c r="KA9" s="48">
        <v>83</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86</v>
      </c>
      <c r="M10" s="48">
        <v>174</v>
      </c>
      <c r="N10" s="48">
        <v>0</v>
      </c>
      <c r="O10" s="48">
        <v>0</v>
      </c>
      <c r="P10" s="48">
        <v>0</v>
      </c>
      <c r="Q10" s="48">
        <v>0</v>
      </c>
      <c r="R10" s="48">
        <v>0</v>
      </c>
      <c r="S10" s="48">
        <v>0</v>
      </c>
      <c r="T10" s="48">
        <v>158</v>
      </c>
      <c r="U10" s="48">
        <v>375</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7</v>
      </c>
      <c r="EA10" s="48">
        <v>41</v>
      </c>
      <c r="EB10" s="48">
        <v>2</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28</v>
      </c>
      <c r="EY10" s="48">
        <v>166</v>
      </c>
      <c r="EZ10" s="48">
        <v>0</v>
      </c>
      <c r="FA10" s="48">
        <v>1</v>
      </c>
      <c r="FB10" s="48">
        <v>53</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7</v>
      </c>
      <c r="GS10" s="48">
        <v>41</v>
      </c>
      <c r="GT10" s="48">
        <v>2</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28</v>
      </c>
      <c r="HQ10" s="48">
        <v>166</v>
      </c>
      <c r="HR10" s="48">
        <v>0</v>
      </c>
      <c r="HS10" s="48">
        <v>1</v>
      </c>
      <c r="HT10" s="48">
        <v>53</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5</v>
      </c>
      <c r="JS10" s="48">
        <v>18</v>
      </c>
      <c r="JT10" s="48">
        <v>0</v>
      </c>
      <c r="JU10" s="48">
        <v>0</v>
      </c>
      <c r="JV10" s="48">
        <v>0</v>
      </c>
      <c r="JW10" s="48">
        <v>0</v>
      </c>
      <c r="JX10" s="48">
        <v>0</v>
      </c>
      <c r="JY10" s="48">
        <v>0</v>
      </c>
      <c r="JZ10" s="48">
        <v>54</v>
      </c>
      <c r="KA10" s="48">
        <v>187</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86</v>
      </c>
      <c r="M11" s="48">
        <v>212</v>
      </c>
      <c r="N11" s="48">
        <v>0</v>
      </c>
      <c r="O11" s="48">
        <v>0</v>
      </c>
      <c r="P11" s="48">
        <v>0</v>
      </c>
      <c r="Q11" s="48">
        <v>0</v>
      </c>
      <c r="R11" s="48">
        <v>0</v>
      </c>
      <c r="S11" s="48">
        <v>0</v>
      </c>
      <c r="T11" s="48">
        <v>679</v>
      </c>
      <c r="U11" s="48">
        <v>2017</v>
      </c>
      <c r="V11" s="48"/>
      <c r="W11" s="48"/>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26</v>
      </c>
      <c r="EY11" s="48">
        <v>59</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69</v>
      </c>
      <c r="KA11" s="48">
        <v>237</v>
      </c>
      <c r="KB11" s="48">
        <v>4</v>
      </c>
      <c r="KC11" s="48">
        <v>13</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0</v>
      </c>
      <c r="I13" s="48">
        <v>0</v>
      </c>
      <c r="J13" s="48">
        <v>0</v>
      </c>
      <c r="K13" s="48">
        <v>0</v>
      </c>
      <c r="L13" s="48">
        <v>30</v>
      </c>
      <c r="M13" s="48">
        <v>64</v>
      </c>
      <c r="N13" s="48">
        <v>0</v>
      </c>
      <c r="O13" s="48">
        <v>0</v>
      </c>
      <c r="P13" s="48">
        <v>0</v>
      </c>
      <c r="Q13" s="48">
        <v>0</v>
      </c>
      <c r="R13" s="48">
        <v>0</v>
      </c>
      <c r="S13" s="48">
        <v>0</v>
      </c>
      <c r="T13" s="48">
        <v>64</v>
      </c>
      <c r="U13" s="48">
        <v>168</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36</v>
      </c>
      <c r="EB13" s="48">
        <v>0</v>
      </c>
      <c r="EC13" s="48">
        <v>0</v>
      </c>
      <c r="ED13" s="48">
        <v>17</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41</v>
      </c>
      <c r="KA13" s="48">
        <v>135</v>
      </c>
      <c r="KB13" s="48">
        <v>0</v>
      </c>
      <c r="KC13" s="48">
        <v>0</v>
      </c>
      <c r="KD13" s="48">
        <v>0</v>
      </c>
      <c r="KE13" s="48">
        <v>0</v>
      </c>
      <c r="KF13" s="48">
        <v>0</v>
      </c>
      <c r="KG13" s="48">
        <v>0</v>
      </c>
    </row>
    <row r="14" spans="1:293" ht="13.5" customHeight="1">
      <c r="A14" s="45" t="s">
        <v>126</v>
      </c>
      <c r="B14" s="46" t="s">
        <v>150</v>
      </c>
      <c r="C14" s="47" t="s">
        <v>151</v>
      </c>
      <c r="D14" s="48">
        <v>1</v>
      </c>
      <c r="E14" s="48">
        <v>2</v>
      </c>
      <c r="F14" s="48">
        <v>0</v>
      </c>
      <c r="G14" s="48">
        <v>0</v>
      </c>
      <c r="H14" s="48">
        <v>0</v>
      </c>
      <c r="I14" s="48">
        <v>0</v>
      </c>
      <c r="J14" s="48">
        <v>0</v>
      </c>
      <c r="K14" s="48">
        <v>0</v>
      </c>
      <c r="L14" s="48">
        <v>96</v>
      </c>
      <c r="M14" s="48">
        <v>313</v>
      </c>
      <c r="N14" s="48">
        <v>0</v>
      </c>
      <c r="O14" s="48">
        <v>0</v>
      </c>
      <c r="P14" s="48">
        <v>0</v>
      </c>
      <c r="Q14" s="48">
        <v>0</v>
      </c>
      <c r="R14" s="48">
        <v>0</v>
      </c>
      <c r="S14" s="48">
        <v>0</v>
      </c>
      <c r="T14" s="48">
        <v>50</v>
      </c>
      <c r="U14" s="48">
        <v>142</v>
      </c>
      <c r="V14" s="48">
        <v>0</v>
      </c>
      <c r="W14" s="48">
        <v>0</v>
      </c>
      <c r="X14" s="48">
        <v>0</v>
      </c>
      <c r="Y14" s="48">
        <v>0</v>
      </c>
      <c r="Z14" s="48">
        <v>0</v>
      </c>
      <c r="AA14" s="48">
        <v>0</v>
      </c>
      <c r="AB14" s="48">
        <f>AC14+AV14</f>
        <v>1</v>
      </c>
      <c r="AC14" s="48">
        <f>AD14+AJ14+AP14</f>
        <v>1</v>
      </c>
      <c r="AD14" s="48">
        <f>SUM(AE14:AI14)</f>
        <v>0</v>
      </c>
      <c r="AE14" s="48">
        <v>0</v>
      </c>
      <c r="AF14" s="48">
        <v>0</v>
      </c>
      <c r="AG14" s="48">
        <v>0</v>
      </c>
      <c r="AH14" s="48">
        <v>0</v>
      </c>
      <c r="AI14" s="48">
        <v>0</v>
      </c>
      <c r="AJ14" s="48">
        <f>SUM(AK14:AO14)</f>
        <v>1</v>
      </c>
      <c r="AK14" s="48">
        <v>0</v>
      </c>
      <c r="AL14" s="48">
        <v>1</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1</v>
      </c>
      <c r="CB14" s="48">
        <f>CC14+CI14+CO14</f>
        <v>1</v>
      </c>
      <c r="CC14" s="48">
        <f>SUM(CD14:CH14)</f>
        <v>0</v>
      </c>
      <c r="CD14" s="48">
        <v>0</v>
      </c>
      <c r="CE14" s="48">
        <v>0</v>
      </c>
      <c r="CF14" s="48">
        <v>0</v>
      </c>
      <c r="CG14" s="48">
        <v>0</v>
      </c>
      <c r="CH14" s="48">
        <v>0</v>
      </c>
      <c r="CI14" s="48">
        <f>SUM(CJ14:CN14)</f>
        <v>1</v>
      </c>
      <c r="CJ14" s="48">
        <v>0</v>
      </c>
      <c r="CK14" s="48">
        <v>1</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28</v>
      </c>
      <c r="KA14" s="48">
        <v>100</v>
      </c>
      <c r="KB14" s="48">
        <v>0</v>
      </c>
      <c r="KC14" s="48">
        <v>0</v>
      </c>
      <c r="KD14" s="48">
        <v>0</v>
      </c>
      <c r="KE14" s="48">
        <v>0</v>
      </c>
      <c r="KF14" s="48">
        <v>0</v>
      </c>
      <c r="KG14" s="48">
        <v>0</v>
      </c>
    </row>
    <row r="15" spans="1:293" ht="13.5" customHeight="1">
      <c r="A15" s="45" t="s">
        <v>126</v>
      </c>
      <c r="B15" s="46" t="s">
        <v>152</v>
      </c>
      <c r="C15" s="47" t="s">
        <v>153</v>
      </c>
      <c r="D15" s="48">
        <v>1</v>
      </c>
      <c r="E15" s="48">
        <v>2</v>
      </c>
      <c r="F15" s="48">
        <v>0</v>
      </c>
      <c r="G15" s="48">
        <v>0</v>
      </c>
      <c r="H15" s="48">
        <v>1</v>
      </c>
      <c r="I15" s="48">
        <v>4</v>
      </c>
      <c r="J15" s="48">
        <v>0</v>
      </c>
      <c r="K15" s="48">
        <v>0</v>
      </c>
      <c r="L15" s="48">
        <v>16</v>
      </c>
      <c r="M15" s="48">
        <v>37</v>
      </c>
      <c r="N15" s="48">
        <v>0</v>
      </c>
      <c r="O15" s="48">
        <v>0</v>
      </c>
      <c r="P15" s="48">
        <v>0</v>
      </c>
      <c r="Q15" s="48">
        <v>0</v>
      </c>
      <c r="R15" s="48">
        <v>0</v>
      </c>
      <c r="S15" s="48">
        <v>0</v>
      </c>
      <c r="T15" s="48">
        <v>121</v>
      </c>
      <c r="U15" s="48">
        <v>510</v>
      </c>
      <c r="V15" s="48">
        <v>0</v>
      </c>
      <c r="W15" s="48">
        <v>0</v>
      </c>
      <c r="X15" s="48">
        <v>0</v>
      </c>
      <c r="Y15" s="48">
        <v>0</v>
      </c>
      <c r="Z15" s="48">
        <v>0</v>
      </c>
      <c r="AA15" s="48">
        <v>0</v>
      </c>
      <c r="AB15" s="48">
        <f>AC15+AV15</f>
        <v>2</v>
      </c>
      <c r="AC15" s="48">
        <f>AD15+AJ15+AP15</f>
        <v>1</v>
      </c>
      <c r="AD15" s="48">
        <f>SUM(AE15:AI15)</f>
        <v>1</v>
      </c>
      <c r="AE15" s="48">
        <v>0</v>
      </c>
      <c r="AF15" s="48">
        <v>1</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154</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13</v>
      </c>
      <c r="KA15" s="48">
        <v>37</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33</v>
      </c>
      <c r="M17" s="48">
        <v>72</v>
      </c>
      <c r="N17" s="48">
        <v>0</v>
      </c>
      <c r="O17" s="48">
        <v>0</v>
      </c>
      <c r="P17" s="48">
        <v>4</v>
      </c>
      <c r="Q17" s="48">
        <v>9</v>
      </c>
      <c r="R17" s="48">
        <v>0</v>
      </c>
      <c r="S17" s="48">
        <v>0</v>
      </c>
      <c r="T17" s="48">
        <v>36</v>
      </c>
      <c r="U17" s="48">
        <v>126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10</v>
      </c>
      <c r="JS17" s="48">
        <v>28</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159</v>
      </c>
      <c r="C18" s="47" t="s">
        <v>160</v>
      </c>
      <c r="D18" s="48">
        <v>1</v>
      </c>
      <c r="E18" s="48">
        <v>2</v>
      </c>
      <c r="F18" s="48">
        <v>0</v>
      </c>
      <c r="G18" s="48">
        <v>0</v>
      </c>
      <c r="H18" s="48">
        <v>0</v>
      </c>
      <c r="I18" s="48">
        <v>0</v>
      </c>
      <c r="J18" s="48">
        <v>0</v>
      </c>
      <c r="K18" s="48">
        <v>0</v>
      </c>
      <c r="L18" s="48">
        <v>49</v>
      </c>
      <c r="M18" s="48">
        <v>100</v>
      </c>
      <c r="N18" s="48">
        <v>0</v>
      </c>
      <c r="O18" s="48">
        <v>0</v>
      </c>
      <c r="P18" s="48">
        <v>0</v>
      </c>
      <c r="Q18" s="48">
        <v>0</v>
      </c>
      <c r="R18" s="48">
        <v>0</v>
      </c>
      <c r="S18" s="48">
        <v>0</v>
      </c>
      <c r="T18" s="48">
        <v>149</v>
      </c>
      <c r="U18" s="48">
        <v>300</v>
      </c>
      <c r="V18" s="48">
        <v>0</v>
      </c>
      <c r="W18" s="48">
        <v>0</v>
      </c>
      <c r="X18" s="48">
        <v>0</v>
      </c>
      <c r="Y18" s="48">
        <v>0</v>
      </c>
      <c r="Z18" s="48">
        <v>0</v>
      </c>
      <c r="AA18" s="48">
        <v>0</v>
      </c>
      <c r="AB18" s="48">
        <f>AC18+AV18</f>
        <v>1</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1</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43</v>
      </c>
      <c r="EB18" s="48">
        <v>0</v>
      </c>
      <c r="EC18" s="48">
        <v>0</v>
      </c>
      <c r="ED18" s="48">
        <v>15</v>
      </c>
      <c r="EE18" s="48">
        <v>0</v>
      </c>
      <c r="EF18" s="48">
        <v>0</v>
      </c>
      <c r="EG18" s="48">
        <v>1</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68</v>
      </c>
      <c r="EZ18" s="48">
        <v>0</v>
      </c>
      <c r="FA18" s="48">
        <v>0</v>
      </c>
      <c r="FB18" s="48">
        <v>16</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16</v>
      </c>
      <c r="KA18" s="48">
        <v>78</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41</v>
      </c>
      <c r="M19" s="48">
        <v>92</v>
      </c>
      <c r="N19" s="48">
        <v>0</v>
      </c>
      <c r="O19" s="48">
        <v>0</v>
      </c>
      <c r="P19" s="48">
        <v>0</v>
      </c>
      <c r="Q19" s="48">
        <v>0</v>
      </c>
      <c r="R19" s="48">
        <v>0</v>
      </c>
      <c r="S19" s="48">
        <v>0</v>
      </c>
      <c r="T19" s="48">
        <v>182</v>
      </c>
      <c r="U19" s="48">
        <v>500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165</v>
      </c>
      <c r="C21" s="47" t="s">
        <v>166</v>
      </c>
      <c r="D21" s="48">
        <v>0</v>
      </c>
      <c r="E21" s="48">
        <v>0</v>
      </c>
      <c r="F21" s="48">
        <v>0</v>
      </c>
      <c r="G21" s="48">
        <v>0</v>
      </c>
      <c r="H21" s="48">
        <v>0</v>
      </c>
      <c r="I21" s="48">
        <v>0</v>
      </c>
      <c r="J21" s="48">
        <v>0</v>
      </c>
      <c r="K21" s="48">
        <v>0</v>
      </c>
      <c r="L21" s="48">
        <v>5</v>
      </c>
      <c r="M21" s="48">
        <v>12</v>
      </c>
      <c r="N21" s="48">
        <v>0</v>
      </c>
      <c r="O21" s="48">
        <v>0</v>
      </c>
      <c r="P21" s="48">
        <v>0</v>
      </c>
      <c r="Q21" s="48">
        <v>0</v>
      </c>
      <c r="R21" s="48">
        <v>0</v>
      </c>
      <c r="S21" s="48">
        <v>0</v>
      </c>
      <c r="T21" s="48">
        <v>136</v>
      </c>
      <c r="U21" s="48">
        <v>346</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10</v>
      </c>
      <c r="M22" s="48">
        <v>24</v>
      </c>
      <c r="N22" s="48">
        <v>0</v>
      </c>
      <c r="O22" s="48">
        <v>0</v>
      </c>
      <c r="P22" s="48">
        <v>0</v>
      </c>
      <c r="Q22" s="48">
        <v>0</v>
      </c>
      <c r="R22" s="48">
        <v>0</v>
      </c>
      <c r="S22" s="48">
        <v>0</v>
      </c>
      <c r="T22" s="48">
        <v>117</v>
      </c>
      <c r="U22" s="48">
        <v>333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169</v>
      </c>
      <c r="C23" s="47" t="s">
        <v>170</v>
      </c>
      <c r="D23" s="48">
        <v>0</v>
      </c>
      <c r="E23" s="48">
        <v>0</v>
      </c>
      <c r="F23" s="48">
        <v>0</v>
      </c>
      <c r="G23" s="48">
        <v>0</v>
      </c>
      <c r="H23" s="48">
        <v>0</v>
      </c>
      <c r="I23" s="48">
        <v>0</v>
      </c>
      <c r="J23" s="48">
        <v>0</v>
      </c>
      <c r="K23" s="48">
        <v>0</v>
      </c>
      <c r="L23" s="48">
        <v>12</v>
      </c>
      <c r="M23" s="48">
        <v>31</v>
      </c>
      <c r="N23" s="48">
        <v>6</v>
      </c>
      <c r="O23" s="48">
        <v>3</v>
      </c>
      <c r="P23" s="48">
        <v>0</v>
      </c>
      <c r="Q23" s="48">
        <v>0</v>
      </c>
      <c r="R23" s="48">
        <v>0</v>
      </c>
      <c r="S23" s="48">
        <v>0</v>
      </c>
      <c r="T23" s="48">
        <v>65</v>
      </c>
      <c r="U23" s="48">
        <v>193</v>
      </c>
      <c r="V23" s="48">
        <v>7</v>
      </c>
      <c r="W23" s="48">
        <v>13</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4</v>
      </c>
      <c r="EA23" s="48">
        <v>5</v>
      </c>
      <c r="EB23" s="48">
        <v>1</v>
      </c>
      <c r="EC23" s="48">
        <v>0</v>
      </c>
      <c r="ED23" s="48">
        <v>14</v>
      </c>
      <c r="EE23" s="48">
        <v>4</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7</v>
      </c>
      <c r="EY23" s="48">
        <v>32</v>
      </c>
      <c r="EZ23" s="48">
        <v>0</v>
      </c>
      <c r="FA23" s="48">
        <v>0</v>
      </c>
      <c r="FB23" s="48">
        <v>0</v>
      </c>
      <c r="FC23" s="48">
        <v>0</v>
      </c>
      <c r="FD23" s="48" t="s">
        <v>171</v>
      </c>
      <c r="FE23" s="48">
        <v>8</v>
      </c>
      <c r="FF23" s="48">
        <v>12</v>
      </c>
      <c r="FG23" s="48">
        <v>2</v>
      </c>
      <c r="FH23" s="48" t="s">
        <v>172</v>
      </c>
      <c r="FI23" s="48">
        <v>1</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173</v>
      </c>
      <c r="C24" s="47" t="s">
        <v>174</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175</v>
      </c>
      <c r="C25" s="47" t="s">
        <v>176</v>
      </c>
      <c r="D25" s="48">
        <v>0</v>
      </c>
      <c r="E25" s="48">
        <v>0</v>
      </c>
      <c r="F25" s="48">
        <v>0</v>
      </c>
      <c r="G25" s="48">
        <v>0</v>
      </c>
      <c r="H25" s="48">
        <v>0</v>
      </c>
      <c r="I25" s="48">
        <v>0</v>
      </c>
      <c r="J25" s="48">
        <v>0</v>
      </c>
      <c r="K25" s="48">
        <v>0</v>
      </c>
      <c r="L25" s="48">
        <v>13</v>
      </c>
      <c r="M25" s="48">
        <v>36</v>
      </c>
      <c r="N25" s="48">
        <v>0</v>
      </c>
      <c r="O25" s="48">
        <v>0</v>
      </c>
      <c r="P25" s="48">
        <v>0</v>
      </c>
      <c r="Q25" s="48">
        <v>0</v>
      </c>
      <c r="R25" s="48">
        <v>0</v>
      </c>
      <c r="S25" s="48">
        <v>0</v>
      </c>
      <c r="T25" s="48">
        <v>45</v>
      </c>
      <c r="U25" s="48">
        <v>128</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v>
      </c>
      <c r="EA25" s="48">
        <v>9</v>
      </c>
      <c r="EB25" s="48">
        <v>1</v>
      </c>
      <c r="EC25" s="48">
        <v>0</v>
      </c>
      <c r="ED25" s="48">
        <v>4</v>
      </c>
      <c r="EE25" s="48">
        <v>1</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4</v>
      </c>
      <c r="EY25" s="48">
        <v>15</v>
      </c>
      <c r="EZ25" s="48">
        <v>0</v>
      </c>
      <c r="FA25" s="48">
        <v>0</v>
      </c>
      <c r="FB25" s="48">
        <v>6</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20</v>
      </c>
      <c r="KB25" s="48">
        <v>0</v>
      </c>
      <c r="KC25" s="48">
        <v>0</v>
      </c>
      <c r="KD25" s="48">
        <v>0</v>
      </c>
      <c r="KE25" s="48">
        <v>0</v>
      </c>
      <c r="KF25" s="48">
        <v>0</v>
      </c>
      <c r="KG25" s="48">
        <v>0</v>
      </c>
    </row>
    <row r="26" spans="1:293" ht="13.5" customHeight="1">
      <c r="A26" s="45" t="s">
        <v>126</v>
      </c>
      <c r="B26" s="46" t="s">
        <v>177</v>
      </c>
      <c r="C26" s="47" t="s">
        <v>178</v>
      </c>
      <c r="D26" s="48">
        <v>0</v>
      </c>
      <c r="E26" s="48">
        <v>0</v>
      </c>
      <c r="F26" s="48">
        <v>0</v>
      </c>
      <c r="G26" s="48">
        <v>0</v>
      </c>
      <c r="H26" s="48">
        <v>0</v>
      </c>
      <c r="I26" s="48">
        <v>0</v>
      </c>
      <c r="J26" s="48">
        <v>0</v>
      </c>
      <c r="K26" s="48">
        <v>0</v>
      </c>
      <c r="L26" s="48">
        <v>15</v>
      </c>
      <c r="M26" s="48">
        <v>30</v>
      </c>
      <c r="N26" s="48">
        <v>0</v>
      </c>
      <c r="O26" s="48">
        <v>0</v>
      </c>
      <c r="P26" s="48">
        <v>0</v>
      </c>
      <c r="Q26" s="48">
        <v>0</v>
      </c>
      <c r="R26" s="48">
        <v>0</v>
      </c>
      <c r="S26" s="48">
        <v>0</v>
      </c>
      <c r="T26" s="48">
        <v>33</v>
      </c>
      <c r="U26" s="48">
        <v>71</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7</v>
      </c>
      <c r="EA26" s="48">
        <v>3</v>
      </c>
      <c r="EB26" s="48">
        <v>0</v>
      </c>
      <c r="EC26" s="48">
        <v>0</v>
      </c>
      <c r="ED26" s="48">
        <v>1</v>
      </c>
      <c r="EE26" s="48">
        <v>1</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12</v>
      </c>
      <c r="EY26" s="48">
        <v>8</v>
      </c>
      <c r="EZ26" s="48">
        <v>0</v>
      </c>
      <c r="FA26" s="48"/>
      <c r="FB26" s="48">
        <v>14</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16</v>
      </c>
      <c r="KA26" s="48">
        <v>47</v>
      </c>
      <c r="KB26" s="48">
        <v>0</v>
      </c>
      <c r="KC26" s="48">
        <v>0</v>
      </c>
      <c r="KD26" s="48">
        <v>0</v>
      </c>
      <c r="KE26" s="48">
        <v>0</v>
      </c>
      <c r="KF26" s="48">
        <v>0</v>
      </c>
      <c r="KG26" s="48">
        <v>0</v>
      </c>
    </row>
    <row r="27" spans="1:293" ht="13.5" customHeight="1">
      <c r="A27" s="45" t="s">
        <v>126</v>
      </c>
      <c r="B27" s="46" t="s">
        <v>179</v>
      </c>
      <c r="C27" s="47" t="s">
        <v>180</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181</v>
      </c>
      <c r="C28" s="47" t="s">
        <v>182</v>
      </c>
      <c r="D28" s="48">
        <v>3</v>
      </c>
      <c r="E28" s="48">
        <v>9</v>
      </c>
      <c r="F28" s="48">
        <v>0</v>
      </c>
      <c r="G28" s="48">
        <v>0</v>
      </c>
      <c r="H28" s="48">
        <v>0</v>
      </c>
      <c r="I28" s="48">
        <v>0</v>
      </c>
      <c r="J28" s="48">
        <v>0</v>
      </c>
      <c r="K28" s="48">
        <v>0</v>
      </c>
      <c r="L28" s="48">
        <v>0</v>
      </c>
      <c r="M28" s="48">
        <v>0</v>
      </c>
      <c r="N28" s="48">
        <v>0</v>
      </c>
      <c r="O28" s="48">
        <v>0</v>
      </c>
      <c r="P28" s="48">
        <v>5</v>
      </c>
      <c r="Q28" s="48">
        <v>71</v>
      </c>
      <c r="R28" s="48">
        <v>0</v>
      </c>
      <c r="S28" s="48">
        <v>0</v>
      </c>
      <c r="T28" s="48">
        <v>0</v>
      </c>
      <c r="U28" s="48">
        <v>0</v>
      </c>
      <c r="V28" s="48">
        <v>17</v>
      </c>
      <c r="W28" s="48">
        <v>122</v>
      </c>
      <c r="X28" s="48">
        <v>0</v>
      </c>
      <c r="Y28" s="48">
        <v>0</v>
      </c>
      <c r="Z28" s="48">
        <v>0</v>
      </c>
      <c r="AA28" s="48">
        <v>0</v>
      </c>
      <c r="AB28" s="48">
        <f>AC28+AV28</f>
        <v>3</v>
      </c>
      <c r="AC28" s="48">
        <f>AD28+AJ28+AP28</f>
        <v>3</v>
      </c>
      <c r="AD28" s="48">
        <f>SUM(AE28:AI28)</f>
        <v>1</v>
      </c>
      <c r="AE28" s="48">
        <v>0</v>
      </c>
      <c r="AF28" s="48">
        <v>1</v>
      </c>
      <c r="AG28" s="48">
        <v>0</v>
      </c>
      <c r="AH28" s="48">
        <v>0</v>
      </c>
      <c r="AI28" s="48">
        <v>0</v>
      </c>
      <c r="AJ28" s="48">
        <f>SUM(AK28:AO28)</f>
        <v>0</v>
      </c>
      <c r="AK28" s="48">
        <v>0</v>
      </c>
      <c r="AL28" s="48">
        <v>0</v>
      </c>
      <c r="AM28" s="48">
        <v>0</v>
      </c>
      <c r="AN28" s="48">
        <v>0</v>
      </c>
      <c r="AO28" s="48">
        <v>0</v>
      </c>
      <c r="AP28" s="48">
        <f>SUM(AQ28:AU28)</f>
        <v>2</v>
      </c>
      <c r="AQ28" s="48">
        <v>1</v>
      </c>
      <c r="AR28" s="48">
        <v>0</v>
      </c>
      <c r="AS28" s="48">
        <v>1</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1</v>
      </c>
      <c r="CB28" s="48">
        <f>CC28+CI28+CO28</f>
        <v>1</v>
      </c>
      <c r="CC28" s="48">
        <f>SUM(CD28:CH28)</f>
        <v>0</v>
      </c>
      <c r="CD28" s="48">
        <v>0</v>
      </c>
      <c r="CE28" s="48">
        <v>0</v>
      </c>
      <c r="CF28" s="48">
        <v>0</v>
      </c>
      <c r="CG28" s="48">
        <v>0</v>
      </c>
      <c r="CH28" s="48">
        <v>0</v>
      </c>
      <c r="CI28" s="48">
        <f>SUM(CJ28:CN28)</f>
        <v>0</v>
      </c>
      <c r="CJ28" s="48">
        <v>0</v>
      </c>
      <c r="CK28" s="48">
        <v>0</v>
      </c>
      <c r="CL28" s="48">
        <v>0</v>
      </c>
      <c r="CM28" s="48">
        <v>0</v>
      </c>
      <c r="CN28" s="48">
        <v>0</v>
      </c>
      <c r="CO28" s="48">
        <f>SUM(CP28:CT28)</f>
        <v>1</v>
      </c>
      <c r="CP28" s="48">
        <v>0</v>
      </c>
      <c r="CQ28" s="48">
        <v>0</v>
      </c>
      <c r="CR28" s="48">
        <v>1</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1</v>
      </c>
      <c r="EA28" s="48">
        <v>5</v>
      </c>
      <c r="EB28" s="48">
        <v>7</v>
      </c>
      <c r="EC28" s="48">
        <v>0</v>
      </c>
      <c r="ED28" s="48">
        <v>4</v>
      </c>
      <c r="EE28" s="48">
        <v>0</v>
      </c>
      <c r="EF28" s="48">
        <v>0</v>
      </c>
      <c r="EG28" s="48">
        <v>1</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1</v>
      </c>
      <c r="EY28" s="48">
        <v>0</v>
      </c>
      <c r="EZ28" s="48">
        <v>0</v>
      </c>
      <c r="FA28" s="48">
        <v>0</v>
      </c>
      <c r="FB28" s="48">
        <v>0</v>
      </c>
      <c r="FC28" s="48">
        <v>0</v>
      </c>
      <c r="FD28" s="48" t="s">
        <v>183</v>
      </c>
      <c r="FE28" s="48">
        <v>0</v>
      </c>
      <c r="FF28" s="48">
        <v>0</v>
      </c>
      <c r="FG28" s="48">
        <v>2</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1</v>
      </c>
      <c r="GS28" s="48">
        <v>0</v>
      </c>
      <c r="GT28" s="48">
        <v>0</v>
      </c>
      <c r="GU28" s="48">
        <v>0</v>
      </c>
      <c r="GV28" s="48">
        <v>1</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1</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v>
      </c>
      <c r="KA28" s="48">
        <v>29</v>
      </c>
      <c r="KB28" s="48">
        <v>0</v>
      </c>
      <c r="KC28" s="48">
        <v>0</v>
      </c>
      <c r="KD28" s="48">
        <v>0</v>
      </c>
      <c r="KE28" s="48">
        <v>0</v>
      </c>
      <c r="KF28" s="48">
        <v>0</v>
      </c>
      <c r="KG28" s="48">
        <v>0</v>
      </c>
    </row>
    <row r="29" spans="1:293" ht="13.5" customHeight="1">
      <c r="A29" s="45" t="s">
        <v>126</v>
      </c>
      <c r="B29" s="46" t="s">
        <v>184</v>
      </c>
      <c r="C29" s="47" t="s">
        <v>185</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186</v>
      </c>
      <c r="C30" s="47" t="s">
        <v>187</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188</v>
      </c>
      <c r="C31" s="47" t="s">
        <v>189</v>
      </c>
      <c r="D31" s="48">
        <v>1</v>
      </c>
      <c r="E31" s="48">
        <v>2</v>
      </c>
      <c r="F31" s="48">
        <v>0</v>
      </c>
      <c r="G31" s="48">
        <v>0</v>
      </c>
      <c r="H31" s="48">
        <v>0</v>
      </c>
      <c r="I31" s="48">
        <v>0</v>
      </c>
      <c r="J31" s="48">
        <v>0</v>
      </c>
      <c r="K31" s="48">
        <v>0</v>
      </c>
      <c r="L31" s="48">
        <v>4</v>
      </c>
      <c r="M31" s="48">
        <v>9</v>
      </c>
      <c r="N31" s="48">
        <v>0</v>
      </c>
      <c r="O31" s="48">
        <v>0</v>
      </c>
      <c r="P31" s="48">
        <v>0</v>
      </c>
      <c r="Q31" s="48">
        <v>0</v>
      </c>
      <c r="R31" s="48">
        <v>0</v>
      </c>
      <c r="S31" s="48">
        <v>0</v>
      </c>
      <c r="T31" s="48">
        <v>20</v>
      </c>
      <c r="U31" s="48">
        <v>45</v>
      </c>
      <c r="V31" s="48">
        <v>30</v>
      </c>
      <c r="W31" s="48">
        <v>105</v>
      </c>
      <c r="X31" s="48">
        <v>0</v>
      </c>
      <c r="Y31" s="48">
        <v>0</v>
      </c>
      <c r="Z31" s="48">
        <v>0</v>
      </c>
      <c r="AA31" s="48">
        <v>0</v>
      </c>
      <c r="AB31" s="48">
        <f>AC31+AV31</f>
        <v>1</v>
      </c>
      <c r="AC31" s="48">
        <f>AD31+AJ31+AP31</f>
        <v>1</v>
      </c>
      <c r="AD31" s="48">
        <f>SUM(AE31:AI31)</f>
        <v>0</v>
      </c>
      <c r="AE31" s="48">
        <v>0</v>
      </c>
      <c r="AF31" s="48">
        <v>0</v>
      </c>
      <c r="AG31" s="48">
        <v>0</v>
      </c>
      <c r="AH31" s="48">
        <v>0</v>
      </c>
      <c r="AI31" s="48">
        <v>0</v>
      </c>
      <c r="AJ31" s="48">
        <f>SUM(AK31:AO31)</f>
        <v>0</v>
      </c>
      <c r="AK31" s="48">
        <v>0</v>
      </c>
      <c r="AL31" s="48">
        <v>0</v>
      </c>
      <c r="AM31" s="48">
        <v>0</v>
      </c>
      <c r="AN31" s="48">
        <v>0</v>
      </c>
      <c r="AO31" s="48">
        <v>0</v>
      </c>
      <c r="AP31" s="48">
        <f>SUM(AQ31:AU31)</f>
        <v>1</v>
      </c>
      <c r="AQ31" s="48">
        <v>1</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1</v>
      </c>
      <c r="CB31" s="48">
        <f>CC31+CI31+CO31</f>
        <v>1</v>
      </c>
      <c r="CC31" s="48">
        <f>SUM(CD31:CH31)</f>
        <v>0</v>
      </c>
      <c r="CD31" s="48">
        <v>0</v>
      </c>
      <c r="CE31" s="48">
        <v>0</v>
      </c>
      <c r="CF31" s="48">
        <v>0</v>
      </c>
      <c r="CG31" s="48">
        <v>0</v>
      </c>
      <c r="CH31" s="48">
        <v>0</v>
      </c>
      <c r="CI31" s="48">
        <f>SUM(CJ31:CN31)</f>
        <v>0</v>
      </c>
      <c r="CJ31" s="48">
        <v>0</v>
      </c>
      <c r="CK31" s="48">
        <v>0</v>
      </c>
      <c r="CL31" s="48">
        <v>0</v>
      </c>
      <c r="CM31" s="48">
        <v>0</v>
      </c>
      <c r="CN31" s="48">
        <v>0</v>
      </c>
      <c r="CO31" s="48">
        <f>SUM(CP31:CT31)</f>
        <v>1</v>
      </c>
      <c r="CP31" s="48">
        <v>1</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18</v>
      </c>
      <c r="KA31" s="48">
        <v>82</v>
      </c>
      <c r="KB31" s="48">
        <v>2</v>
      </c>
      <c r="KC31" s="48">
        <v>10</v>
      </c>
      <c r="KD31" s="48">
        <v>0</v>
      </c>
      <c r="KE31" s="48">
        <v>0</v>
      </c>
      <c r="KF31" s="48">
        <v>0</v>
      </c>
      <c r="KG31" s="48">
        <v>0</v>
      </c>
    </row>
    <row r="32" spans="1:293" ht="13.5" customHeight="1">
      <c r="A32" s="45" t="s">
        <v>126</v>
      </c>
      <c r="B32" s="46" t="s">
        <v>190</v>
      </c>
      <c r="C32" s="47" t="s">
        <v>191</v>
      </c>
      <c r="D32" s="48">
        <v>0</v>
      </c>
      <c r="E32" s="48">
        <v>0</v>
      </c>
      <c r="F32" s="48">
        <v>0</v>
      </c>
      <c r="G32" s="48">
        <v>0</v>
      </c>
      <c r="H32" s="48">
        <v>0</v>
      </c>
      <c r="I32" s="48">
        <v>0</v>
      </c>
      <c r="J32" s="48">
        <v>0</v>
      </c>
      <c r="K32" s="48">
        <v>0</v>
      </c>
      <c r="L32" s="48">
        <v>14</v>
      </c>
      <c r="M32" s="48">
        <v>39</v>
      </c>
      <c r="N32" s="48">
        <v>0</v>
      </c>
      <c r="O32" s="48">
        <v>0</v>
      </c>
      <c r="P32" s="48">
        <v>0</v>
      </c>
      <c r="Q32" s="48">
        <v>0</v>
      </c>
      <c r="R32" s="48">
        <v>0</v>
      </c>
      <c r="S32" s="48">
        <v>0</v>
      </c>
      <c r="T32" s="48">
        <v>44</v>
      </c>
      <c r="U32" s="48">
        <v>161</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v>
      </c>
      <c r="EA32" s="48">
        <v>6</v>
      </c>
      <c r="EB32" s="48">
        <v>2</v>
      </c>
      <c r="EC32" s="48">
        <v>0</v>
      </c>
      <c r="ED32" s="48">
        <v>3</v>
      </c>
      <c r="EE32" s="48">
        <v>5</v>
      </c>
      <c r="EF32" s="48">
        <v>0</v>
      </c>
      <c r="EG32" s="48">
        <v>10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5</v>
      </c>
      <c r="EY32" s="48">
        <v>0</v>
      </c>
      <c r="EZ32" s="48">
        <v>0</v>
      </c>
      <c r="FA32" s="48">
        <v>0</v>
      </c>
      <c r="FB32" s="48">
        <v>6</v>
      </c>
      <c r="FC32" s="48">
        <v>2</v>
      </c>
      <c r="FD32" s="48" t="s">
        <v>192</v>
      </c>
      <c r="FE32" s="48">
        <v>5</v>
      </c>
      <c r="FF32" s="48">
        <v>5</v>
      </c>
      <c r="FG32" s="48">
        <v>2</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8</v>
      </c>
      <c r="KA32" s="48">
        <v>35</v>
      </c>
      <c r="KB32" s="48">
        <v>0</v>
      </c>
      <c r="KC32" s="48">
        <v>0</v>
      </c>
      <c r="KD32" s="48">
        <v>0</v>
      </c>
      <c r="KE32" s="48">
        <v>0</v>
      </c>
      <c r="KF32" s="48">
        <v>0</v>
      </c>
      <c r="KG32" s="48">
        <v>0</v>
      </c>
    </row>
    <row r="33" spans="1:293" ht="13.5" customHeight="1">
      <c r="A33" s="45" t="s">
        <v>126</v>
      </c>
      <c r="B33" s="46" t="s">
        <v>193</v>
      </c>
      <c r="C33" s="47" t="s">
        <v>194</v>
      </c>
      <c r="D33" s="48">
        <v>0</v>
      </c>
      <c r="E33" s="48">
        <v>0</v>
      </c>
      <c r="F33" s="48">
        <v>0</v>
      </c>
      <c r="G33" s="48">
        <v>0</v>
      </c>
      <c r="H33" s="48">
        <v>0</v>
      </c>
      <c r="I33" s="48">
        <v>0</v>
      </c>
      <c r="J33" s="48">
        <v>0</v>
      </c>
      <c r="K33" s="48">
        <v>0</v>
      </c>
      <c r="L33" s="48">
        <v>19</v>
      </c>
      <c r="M33" s="48">
        <v>63</v>
      </c>
      <c r="N33" s="48">
        <v>0</v>
      </c>
      <c r="O33" s="48">
        <v>0</v>
      </c>
      <c r="P33" s="48">
        <v>0</v>
      </c>
      <c r="Q33" s="48">
        <v>0</v>
      </c>
      <c r="R33" s="48">
        <v>0</v>
      </c>
      <c r="S33" s="48">
        <v>0</v>
      </c>
      <c r="T33" s="48">
        <v>58</v>
      </c>
      <c r="U33" s="48">
        <v>206</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10</v>
      </c>
      <c r="EB33" s="48">
        <v>0</v>
      </c>
      <c r="EC33" s="48">
        <v>2</v>
      </c>
      <c r="ED33" s="48">
        <v>15</v>
      </c>
      <c r="EE33" s="48">
        <v>6</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1</v>
      </c>
      <c r="EY33" s="48">
        <v>25</v>
      </c>
      <c r="EZ33" s="48">
        <v>0</v>
      </c>
      <c r="FA33" s="48">
        <v>1</v>
      </c>
      <c r="FB33" s="48">
        <v>3</v>
      </c>
      <c r="FC33" s="48">
        <v>0</v>
      </c>
      <c r="FD33" s="48" t="s">
        <v>195</v>
      </c>
      <c r="FE33" s="48">
        <v>2</v>
      </c>
      <c r="FF33" s="48">
        <v>2</v>
      </c>
      <c r="FG33" s="48">
        <v>0</v>
      </c>
      <c r="FH33" s="48" t="s">
        <v>196</v>
      </c>
      <c r="FI33" s="48">
        <v>1</v>
      </c>
      <c r="FJ33" s="48">
        <v>14</v>
      </c>
      <c r="FK33" s="48">
        <v>4</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4</v>
      </c>
      <c r="KA33" s="48">
        <v>10</v>
      </c>
      <c r="KB33" s="48">
        <v>0</v>
      </c>
      <c r="KC33" s="48">
        <v>0</v>
      </c>
      <c r="KD33" s="48">
        <v>0</v>
      </c>
      <c r="KE33" s="48">
        <v>0</v>
      </c>
      <c r="KF33" s="48">
        <v>0</v>
      </c>
      <c r="KG33" s="48">
        <v>0</v>
      </c>
    </row>
    <row r="34" spans="1:293" ht="13.5" customHeight="1">
      <c r="A34" s="45" t="s">
        <v>126</v>
      </c>
      <c r="B34" s="46" t="s">
        <v>197</v>
      </c>
      <c r="C34" s="47" t="s">
        <v>198</v>
      </c>
      <c r="D34" s="48">
        <v>0</v>
      </c>
      <c r="E34" s="48">
        <v>0</v>
      </c>
      <c r="F34" s="48">
        <v>0</v>
      </c>
      <c r="G34" s="48">
        <v>0</v>
      </c>
      <c r="H34" s="48">
        <v>0</v>
      </c>
      <c r="I34" s="48">
        <v>0</v>
      </c>
      <c r="J34" s="48">
        <v>0</v>
      </c>
      <c r="K34" s="48">
        <v>0</v>
      </c>
      <c r="L34" s="48">
        <v>19</v>
      </c>
      <c r="M34" s="48">
        <v>56</v>
      </c>
      <c r="N34" s="48">
        <v>0</v>
      </c>
      <c r="O34" s="48">
        <v>0</v>
      </c>
      <c r="P34" s="48">
        <v>0</v>
      </c>
      <c r="Q34" s="48">
        <v>0</v>
      </c>
      <c r="R34" s="48">
        <v>0</v>
      </c>
      <c r="S34" s="48">
        <v>0</v>
      </c>
      <c r="T34" s="48">
        <v>32</v>
      </c>
      <c r="U34" s="48">
        <v>85</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2</v>
      </c>
      <c r="EB34" s="48">
        <v>0</v>
      </c>
      <c r="EC34" s="48">
        <v>0</v>
      </c>
      <c r="ED34" s="48">
        <v>8</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13</v>
      </c>
      <c r="EZ34" s="48">
        <v>1</v>
      </c>
      <c r="FA34" s="48">
        <v>0</v>
      </c>
      <c r="FB34" s="48">
        <v>5</v>
      </c>
      <c r="FC34" s="48">
        <v>1</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6</v>
      </c>
      <c r="KA34" s="48">
        <v>25</v>
      </c>
      <c r="KB34" s="48">
        <v>2</v>
      </c>
      <c r="KC34" s="48">
        <v>10</v>
      </c>
      <c r="KD34" s="48">
        <v>0</v>
      </c>
      <c r="KE34" s="48">
        <v>0</v>
      </c>
      <c r="KF34" s="48">
        <v>0</v>
      </c>
      <c r="KG34" s="48">
        <v>0</v>
      </c>
    </row>
    <row r="35" spans="1:293" ht="13.5" customHeight="1">
      <c r="A35" s="45" t="s">
        <v>126</v>
      </c>
      <c r="B35" s="46" t="s">
        <v>199</v>
      </c>
      <c r="C35" s="47" t="s">
        <v>200</v>
      </c>
      <c r="D35" s="48">
        <v>0</v>
      </c>
      <c r="E35" s="48">
        <v>0</v>
      </c>
      <c r="F35" s="48">
        <v>0</v>
      </c>
      <c r="G35" s="48">
        <v>0</v>
      </c>
      <c r="H35" s="48">
        <v>0</v>
      </c>
      <c r="I35" s="48">
        <v>0</v>
      </c>
      <c r="J35" s="48">
        <v>0</v>
      </c>
      <c r="K35" s="48">
        <v>0</v>
      </c>
      <c r="L35" s="48">
        <v>8</v>
      </c>
      <c r="M35" s="48">
        <v>19</v>
      </c>
      <c r="N35" s="48">
        <v>8</v>
      </c>
      <c r="O35" s="48">
        <v>22</v>
      </c>
      <c r="P35" s="48">
        <v>0</v>
      </c>
      <c r="Q35" s="48">
        <v>0</v>
      </c>
      <c r="R35" s="48">
        <v>0</v>
      </c>
      <c r="S35" s="48">
        <v>0</v>
      </c>
      <c r="T35" s="48">
        <v>27</v>
      </c>
      <c r="U35" s="48">
        <v>48</v>
      </c>
      <c r="V35" s="48">
        <v>47</v>
      </c>
      <c r="W35" s="48">
        <v>132</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13</v>
      </c>
      <c r="EA35" s="48">
        <v>1</v>
      </c>
      <c r="EB35" s="48">
        <v>0</v>
      </c>
      <c r="EC35" s="48">
        <v>9</v>
      </c>
      <c r="ED35" s="48">
        <v>14</v>
      </c>
      <c r="EE35" s="48">
        <v>7</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11</v>
      </c>
      <c r="EY35" s="48">
        <v>16</v>
      </c>
      <c r="EZ35" s="48">
        <v>0</v>
      </c>
      <c r="FA35" s="48">
        <v>0</v>
      </c>
      <c r="FB35" s="48">
        <v>9</v>
      </c>
      <c r="FC35" s="48">
        <v>0</v>
      </c>
      <c r="FD35" s="48" t="s">
        <v>201</v>
      </c>
      <c r="FE35" s="48">
        <v>1</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29</v>
      </c>
      <c r="KB35" s="48">
        <v>1</v>
      </c>
      <c r="KC35" s="48">
        <v>2</v>
      </c>
      <c r="KD35" s="48">
        <v>0</v>
      </c>
      <c r="KE35" s="48">
        <v>0</v>
      </c>
      <c r="KF35" s="48">
        <v>0</v>
      </c>
      <c r="KG35" s="48">
        <v>0</v>
      </c>
    </row>
    <row r="36" spans="1:293" ht="13.5" customHeight="1">
      <c r="A36" s="45" t="s">
        <v>126</v>
      </c>
      <c r="B36" s="46" t="s">
        <v>202</v>
      </c>
      <c r="C36" s="47" t="s">
        <v>203</v>
      </c>
      <c r="D36" s="48">
        <v>0</v>
      </c>
      <c r="E36" s="48">
        <v>0</v>
      </c>
      <c r="F36" s="48">
        <v>0</v>
      </c>
      <c r="G36" s="48">
        <v>0</v>
      </c>
      <c r="H36" s="48">
        <v>0</v>
      </c>
      <c r="I36" s="48">
        <v>0</v>
      </c>
      <c r="J36" s="48">
        <v>0</v>
      </c>
      <c r="K36" s="48">
        <v>0</v>
      </c>
      <c r="L36" s="48">
        <v>5</v>
      </c>
      <c r="M36" s="48">
        <v>6</v>
      </c>
      <c r="N36" s="48">
        <v>0</v>
      </c>
      <c r="O36" s="48">
        <v>0</v>
      </c>
      <c r="P36" s="48">
        <v>0</v>
      </c>
      <c r="Q36" s="48">
        <v>0</v>
      </c>
      <c r="R36" s="48">
        <v>0</v>
      </c>
      <c r="S36" s="48">
        <v>0</v>
      </c>
      <c r="T36" s="48">
        <v>56</v>
      </c>
      <c r="U36" s="48">
        <v>209</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6</v>
      </c>
      <c r="EB36" s="48">
        <v>0</v>
      </c>
      <c r="EC36" s="48">
        <v>0</v>
      </c>
      <c r="ED36" s="48">
        <v>10</v>
      </c>
      <c r="EE36" s="48">
        <v>3</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1</v>
      </c>
      <c r="EY36" s="48">
        <v>17</v>
      </c>
      <c r="EZ36" s="48">
        <v>0</v>
      </c>
      <c r="FA36" s="48">
        <v>0</v>
      </c>
      <c r="FB36" s="48">
        <v>2</v>
      </c>
      <c r="FC36" s="48">
        <v>0</v>
      </c>
      <c r="FD36" s="48" t="s">
        <v>171</v>
      </c>
      <c r="FE36" s="48">
        <v>1</v>
      </c>
      <c r="FF36" s="48">
        <v>12</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2</v>
      </c>
      <c r="KA36" s="48">
        <v>6</v>
      </c>
      <c r="KB36" s="48">
        <v>0</v>
      </c>
      <c r="KC36" s="48">
        <v>0</v>
      </c>
      <c r="KD36" s="48">
        <v>0</v>
      </c>
      <c r="KE36" s="48">
        <v>0</v>
      </c>
      <c r="KF36" s="48">
        <v>0</v>
      </c>
      <c r="KG36" s="48">
        <v>0</v>
      </c>
    </row>
    <row r="37" spans="1:293" ht="13.5" customHeight="1">
      <c r="A37" s="45" t="s">
        <v>126</v>
      </c>
      <c r="B37" s="46" t="s">
        <v>204</v>
      </c>
      <c r="C37" s="47" t="s">
        <v>205</v>
      </c>
      <c r="D37" s="48">
        <v>0</v>
      </c>
      <c r="E37" s="48">
        <v>0</v>
      </c>
      <c r="F37" s="48">
        <v>0</v>
      </c>
      <c r="G37" s="48">
        <v>0</v>
      </c>
      <c r="H37" s="48">
        <v>0</v>
      </c>
      <c r="I37" s="48">
        <v>0</v>
      </c>
      <c r="J37" s="48">
        <v>0</v>
      </c>
      <c r="K37" s="48">
        <v>0</v>
      </c>
      <c r="L37" s="48">
        <v>7</v>
      </c>
      <c r="M37" s="48">
        <v>12</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3</v>
      </c>
      <c r="EB37" s="48">
        <v>0</v>
      </c>
      <c r="EC37" s="48">
        <v>0</v>
      </c>
      <c r="ED37" s="48">
        <v>0</v>
      </c>
      <c r="EE37" s="48">
        <v>0</v>
      </c>
      <c r="EF37" s="48">
        <v>0</v>
      </c>
      <c r="EG37" s="48">
        <v>1</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2</v>
      </c>
      <c r="EZ37" s="48">
        <v>0</v>
      </c>
      <c r="FA37" s="48">
        <v>1</v>
      </c>
      <c r="FB37" s="48">
        <v>4</v>
      </c>
      <c r="FC37" s="48">
        <v>2</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6</v>
      </c>
      <c r="KA37" s="48">
        <v>29</v>
      </c>
      <c r="KB37" s="48">
        <v>0</v>
      </c>
      <c r="KC37" s="48">
        <v>0</v>
      </c>
      <c r="KD37" s="48">
        <v>0</v>
      </c>
      <c r="KE37" s="48">
        <v>0</v>
      </c>
      <c r="KF37" s="48">
        <v>0</v>
      </c>
      <c r="KG37" s="48">
        <v>0</v>
      </c>
    </row>
    <row r="38" spans="1:293" ht="13.5" customHeight="1">
      <c r="A38" s="45" t="s">
        <v>126</v>
      </c>
      <c r="B38" s="46" t="s">
        <v>206</v>
      </c>
      <c r="C38" s="47" t="s">
        <v>207</v>
      </c>
      <c r="D38" s="48">
        <v>0</v>
      </c>
      <c r="E38" s="48">
        <v>0</v>
      </c>
      <c r="F38" s="48">
        <v>0</v>
      </c>
      <c r="G38" s="48">
        <v>0</v>
      </c>
      <c r="H38" s="48">
        <v>0</v>
      </c>
      <c r="I38" s="48">
        <v>0</v>
      </c>
      <c r="J38" s="48">
        <v>0</v>
      </c>
      <c r="K38" s="48">
        <v>0</v>
      </c>
      <c r="L38" s="48">
        <v>1</v>
      </c>
      <c r="M38" s="48">
        <v>4</v>
      </c>
      <c r="N38" s="48">
        <v>1</v>
      </c>
      <c r="O38" s="48">
        <v>4</v>
      </c>
      <c r="P38" s="48">
        <v>0</v>
      </c>
      <c r="Q38" s="48">
        <v>0</v>
      </c>
      <c r="R38" s="48">
        <v>0</v>
      </c>
      <c r="S38" s="48">
        <v>0</v>
      </c>
      <c r="T38" s="48">
        <v>58</v>
      </c>
      <c r="U38" s="48">
        <v>200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9</v>
      </c>
      <c r="KA38" s="48">
        <v>36</v>
      </c>
      <c r="KB38" s="48">
        <v>0</v>
      </c>
      <c r="KC38" s="48">
        <v>0</v>
      </c>
      <c r="KD38" s="48">
        <v>0</v>
      </c>
      <c r="KE38" s="48">
        <v>0</v>
      </c>
      <c r="KF38" s="48">
        <v>0</v>
      </c>
      <c r="KG38" s="48">
        <v>0</v>
      </c>
    </row>
    <row r="39" spans="1:293" ht="13.5" customHeight="1">
      <c r="A39" s="45" t="s">
        <v>126</v>
      </c>
      <c r="B39" s="46" t="s">
        <v>208</v>
      </c>
      <c r="C39" s="47" t="s">
        <v>209</v>
      </c>
      <c r="D39" s="48">
        <v>0</v>
      </c>
      <c r="E39" s="48">
        <v>0</v>
      </c>
      <c r="F39" s="48">
        <v>0</v>
      </c>
      <c r="G39" s="48">
        <v>0</v>
      </c>
      <c r="H39" s="48">
        <v>0</v>
      </c>
      <c r="I39" s="48">
        <v>0</v>
      </c>
      <c r="J39" s="48">
        <v>0</v>
      </c>
      <c r="K39" s="48">
        <v>0</v>
      </c>
      <c r="L39" s="48">
        <v>16</v>
      </c>
      <c r="M39" s="48">
        <v>40</v>
      </c>
      <c r="N39" s="48">
        <v>0</v>
      </c>
      <c r="O39" s="48">
        <v>0</v>
      </c>
      <c r="P39" s="48">
        <v>0</v>
      </c>
      <c r="Q39" s="48">
        <v>0</v>
      </c>
      <c r="R39" s="48">
        <v>0</v>
      </c>
      <c r="S39" s="48">
        <v>0</v>
      </c>
      <c r="T39" s="48">
        <v>107</v>
      </c>
      <c r="U39" s="48">
        <v>535</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4</v>
      </c>
      <c r="EA39" s="48">
        <v>13</v>
      </c>
      <c r="EB39" s="48">
        <v>28</v>
      </c>
      <c r="EC39" s="48">
        <v>0</v>
      </c>
      <c r="ED39" s="48">
        <v>19</v>
      </c>
      <c r="EE39" s="48">
        <v>6</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3</v>
      </c>
      <c r="EY39" s="48">
        <v>14</v>
      </c>
      <c r="EZ39" s="48">
        <v>0</v>
      </c>
      <c r="FA39" s="48">
        <v>1</v>
      </c>
      <c r="FB39" s="48">
        <v>8</v>
      </c>
      <c r="FC39" s="48">
        <v>3</v>
      </c>
      <c r="FD39" s="48" t="s">
        <v>171</v>
      </c>
      <c r="FE39" s="48">
        <v>6</v>
      </c>
      <c r="FF39" s="48">
        <v>19</v>
      </c>
      <c r="FG39" s="48">
        <v>5</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12</v>
      </c>
      <c r="KA39" s="48">
        <v>50</v>
      </c>
      <c r="KB39" s="48">
        <v>0</v>
      </c>
      <c r="KC39" s="48">
        <v>0</v>
      </c>
      <c r="KD39" s="48">
        <v>0</v>
      </c>
      <c r="KE39" s="48">
        <v>0</v>
      </c>
      <c r="KF39" s="48">
        <v>0</v>
      </c>
      <c r="KG39" s="48">
        <v>0</v>
      </c>
    </row>
    <row r="40" spans="1:293" ht="13.5" customHeight="1">
      <c r="A40" s="45" t="s">
        <v>126</v>
      </c>
      <c r="B40" s="46" t="s">
        <v>210</v>
      </c>
      <c r="C40" s="47" t="s">
        <v>211</v>
      </c>
      <c r="D40" s="48">
        <v>1</v>
      </c>
      <c r="E40" s="48">
        <v>4</v>
      </c>
      <c r="F40" s="48">
        <v>2</v>
      </c>
      <c r="G40" s="48">
        <v>6</v>
      </c>
      <c r="H40" s="48">
        <v>0</v>
      </c>
      <c r="I40" s="48">
        <v>0</v>
      </c>
      <c r="J40" s="48">
        <v>0</v>
      </c>
      <c r="K40" s="48">
        <v>0</v>
      </c>
      <c r="L40" s="48">
        <v>0</v>
      </c>
      <c r="M40" s="48">
        <v>0</v>
      </c>
      <c r="N40" s="48">
        <v>0</v>
      </c>
      <c r="O40" s="48">
        <v>0</v>
      </c>
      <c r="P40" s="48">
        <v>0</v>
      </c>
      <c r="Q40" s="48">
        <v>0</v>
      </c>
      <c r="R40" s="48">
        <v>0</v>
      </c>
      <c r="S40" s="48">
        <v>0</v>
      </c>
      <c r="T40" s="48">
        <v>15</v>
      </c>
      <c r="U40" s="48">
        <v>35</v>
      </c>
      <c r="V40" s="48">
        <v>46</v>
      </c>
      <c r="W40" s="48">
        <v>179</v>
      </c>
      <c r="X40" s="48">
        <v>0</v>
      </c>
      <c r="Y40" s="48">
        <v>0</v>
      </c>
      <c r="Z40" s="48">
        <v>0</v>
      </c>
      <c r="AA40" s="48">
        <v>0</v>
      </c>
      <c r="AB40" s="48">
        <f>AC40+AV40</f>
        <v>3</v>
      </c>
      <c r="AC40" s="48">
        <f>AD40+AJ40+AP40</f>
        <v>1</v>
      </c>
      <c r="AD40" s="48">
        <f>SUM(AE40:AI40)</f>
        <v>1</v>
      </c>
      <c r="AE40" s="48">
        <v>0</v>
      </c>
      <c r="AF40" s="48">
        <v>0</v>
      </c>
      <c r="AG40" s="48">
        <v>1</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2</v>
      </c>
      <c r="AW40" s="48">
        <f>SUM(AX40:BB40)</f>
        <v>1</v>
      </c>
      <c r="AX40" s="48">
        <v>0</v>
      </c>
      <c r="AY40" s="48">
        <v>0</v>
      </c>
      <c r="AZ40" s="48">
        <v>1</v>
      </c>
      <c r="BA40" s="48">
        <v>0</v>
      </c>
      <c r="BB40" s="48">
        <v>0</v>
      </c>
      <c r="BC40" s="48">
        <f>SUM(BD40:BH40)</f>
        <v>1</v>
      </c>
      <c r="BD40" s="48">
        <v>0</v>
      </c>
      <c r="BE40" s="48">
        <v>1</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7</v>
      </c>
      <c r="KA40" s="48">
        <v>29</v>
      </c>
      <c r="KB40" s="48">
        <v>0</v>
      </c>
      <c r="KC40" s="48">
        <v>0</v>
      </c>
      <c r="KD40" s="48">
        <v>4</v>
      </c>
      <c r="KE40" s="48">
        <v>7</v>
      </c>
      <c r="KF40" s="48">
        <v>0</v>
      </c>
      <c r="KG40" s="48">
        <v>0</v>
      </c>
    </row>
    <row r="41" spans="1:293" ht="13.5" customHeight="1">
      <c r="A41" s="45" t="s">
        <v>126</v>
      </c>
      <c r="B41" s="46" t="s">
        <v>212</v>
      </c>
      <c r="C41" s="47" t="s">
        <v>213</v>
      </c>
      <c r="D41" s="48">
        <v>0</v>
      </c>
      <c r="E41" s="48">
        <v>0</v>
      </c>
      <c r="F41" s="48">
        <v>0</v>
      </c>
      <c r="G41" s="48">
        <v>0</v>
      </c>
      <c r="H41" s="48">
        <v>0</v>
      </c>
      <c r="I41" s="48">
        <v>0</v>
      </c>
      <c r="J41" s="48">
        <v>0</v>
      </c>
      <c r="K41" s="48">
        <v>0</v>
      </c>
      <c r="L41" s="48">
        <v>17</v>
      </c>
      <c r="M41" s="48">
        <v>44</v>
      </c>
      <c r="N41" s="48">
        <v>0</v>
      </c>
      <c r="O41" s="48">
        <v>0</v>
      </c>
      <c r="P41" s="48">
        <v>0</v>
      </c>
      <c r="Q41" s="48">
        <v>0</v>
      </c>
      <c r="R41" s="48">
        <v>0</v>
      </c>
      <c r="S41" s="48">
        <v>0</v>
      </c>
      <c r="T41" s="48">
        <v>73</v>
      </c>
      <c r="U41" s="48">
        <v>215</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13</v>
      </c>
      <c r="KA41" s="48">
        <v>41</v>
      </c>
      <c r="KB41" s="48">
        <v>0</v>
      </c>
      <c r="KC41" s="48">
        <v>0</v>
      </c>
      <c r="KD41" s="48">
        <v>0</v>
      </c>
      <c r="KE41" s="48">
        <v>0</v>
      </c>
      <c r="KF41" s="48">
        <v>0</v>
      </c>
      <c r="KG41" s="48">
        <v>0</v>
      </c>
    </row>
    <row r="42" spans="1:293" ht="13.5" customHeight="1">
      <c r="A42" s="45" t="s">
        <v>126</v>
      </c>
      <c r="B42" s="46" t="s">
        <v>214</v>
      </c>
      <c r="C42" s="47" t="s">
        <v>215</v>
      </c>
      <c r="D42" s="48">
        <v>0</v>
      </c>
      <c r="E42" s="48">
        <v>0</v>
      </c>
      <c r="F42" s="48">
        <v>0</v>
      </c>
      <c r="G42" s="48">
        <v>0</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216</v>
      </c>
      <c r="C43" s="47" t="s">
        <v>217</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218</v>
      </c>
      <c r="C44" s="47" t="s">
        <v>219</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220</v>
      </c>
      <c r="C45" s="47" t="s">
        <v>221</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222</v>
      </c>
      <c r="C46" s="47" t="s">
        <v>223</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224</v>
      </c>
      <c r="C47" s="47" t="s">
        <v>225</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226</v>
      </c>
      <c r="C48" s="47" t="s">
        <v>227</v>
      </c>
      <c r="D48" s="48">
        <v>0</v>
      </c>
      <c r="E48" s="48">
        <v>0</v>
      </c>
      <c r="F48" s="48">
        <v>0</v>
      </c>
      <c r="G48" s="48">
        <v>0</v>
      </c>
      <c r="H48" s="48">
        <v>0</v>
      </c>
      <c r="I48" s="48">
        <v>0</v>
      </c>
      <c r="J48" s="48">
        <v>0</v>
      </c>
      <c r="K48" s="48">
        <v>0</v>
      </c>
      <c r="L48" s="48">
        <v>0</v>
      </c>
      <c r="M48" s="48">
        <v>0</v>
      </c>
      <c r="N48" s="48">
        <v>0</v>
      </c>
      <c r="O48" s="48">
        <v>0</v>
      </c>
      <c r="P48" s="48">
        <v>0</v>
      </c>
      <c r="Q48" s="48">
        <v>0</v>
      </c>
      <c r="R48" s="48">
        <v>0</v>
      </c>
      <c r="S48" s="48">
        <v>0</v>
      </c>
      <c r="T48" s="48">
        <v>46</v>
      </c>
      <c r="U48" s="48">
        <v>121</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12</v>
      </c>
      <c r="KA48" s="48">
        <v>36</v>
      </c>
      <c r="KB48" s="48">
        <v>0</v>
      </c>
      <c r="KC48" s="48">
        <v>0</v>
      </c>
      <c r="KD48" s="48">
        <v>0</v>
      </c>
      <c r="KE48" s="48">
        <v>0</v>
      </c>
      <c r="KF48" s="48">
        <v>0</v>
      </c>
      <c r="KG48" s="48">
        <v>0</v>
      </c>
    </row>
    <row r="49" spans="1:293" ht="13.5" customHeight="1">
      <c r="A49" s="45" t="s">
        <v>126</v>
      </c>
      <c r="B49" s="46" t="s">
        <v>228</v>
      </c>
      <c r="C49" s="47" t="s">
        <v>229</v>
      </c>
      <c r="D49" s="48">
        <v>0</v>
      </c>
      <c r="E49" s="48">
        <v>0</v>
      </c>
      <c r="F49" s="48">
        <v>0</v>
      </c>
      <c r="G49" s="48">
        <v>0</v>
      </c>
      <c r="H49" s="48">
        <v>0</v>
      </c>
      <c r="I49" s="48">
        <v>0</v>
      </c>
      <c r="J49" s="48">
        <v>0</v>
      </c>
      <c r="K49" s="48">
        <v>0</v>
      </c>
      <c r="L49" s="48">
        <v>0</v>
      </c>
      <c r="M49" s="48">
        <v>0</v>
      </c>
      <c r="N49" s="48">
        <v>0</v>
      </c>
      <c r="O49" s="48">
        <v>0</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t="s">
        <v>126</v>
      </c>
      <c r="B50" s="46" t="s">
        <v>230</v>
      </c>
      <c r="C50" s="47" t="s">
        <v>231</v>
      </c>
      <c r="D50" s="48">
        <v>0</v>
      </c>
      <c r="E50" s="48">
        <v>0</v>
      </c>
      <c r="F50" s="48">
        <v>0</v>
      </c>
      <c r="G50" s="48">
        <v>0</v>
      </c>
      <c r="H50" s="48">
        <v>0</v>
      </c>
      <c r="I50" s="48">
        <v>0</v>
      </c>
      <c r="J50" s="48">
        <v>0</v>
      </c>
      <c r="K50" s="48">
        <v>0</v>
      </c>
      <c r="L50" s="48">
        <v>0</v>
      </c>
      <c r="M50" s="48">
        <v>0</v>
      </c>
      <c r="N50" s="48">
        <v>0</v>
      </c>
      <c r="O50" s="48">
        <v>0</v>
      </c>
      <c r="P50" s="48">
        <v>0</v>
      </c>
      <c r="Q50" s="48">
        <v>0</v>
      </c>
      <c r="R50" s="48">
        <v>0</v>
      </c>
      <c r="S50" s="48">
        <v>0</v>
      </c>
      <c r="T50" s="48">
        <v>54</v>
      </c>
      <c r="U50" s="48">
        <v>134</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6</v>
      </c>
      <c r="EA50" s="48">
        <v>2</v>
      </c>
      <c r="EB50" s="48">
        <v>0</v>
      </c>
      <c r="EC50" s="48">
        <v>1</v>
      </c>
      <c r="ED50" s="48">
        <v>6</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10</v>
      </c>
      <c r="EY50" s="48">
        <v>20</v>
      </c>
      <c r="EZ50" s="48">
        <v>0</v>
      </c>
      <c r="FA50" s="48">
        <v>0</v>
      </c>
      <c r="FB50" s="48">
        <v>15</v>
      </c>
      <c r="FC50" s="48">
        <v>0</v>
      </c>
      <c r="FD50" s="48" t="s">
        <v>232</v>
      </c>
      <c r="FE50" s="48">
        <v>4</v>
      </c>
      <c r="FF50" s="48">
        <v>2</v>
      </c>
      <c r="FG50" s="48">
        <v>0</v>
      </c>
      <c r="FH50" s="48" t="s">
        <v>172</v>
      </c>
      <c r="FI50" s="48">
        <v>3</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15</v>
      </c>
      <c r="KA50" s="48">
        <v>52</v>
      </c>
      <c r="KB50" s="48">
        <v>0</v>
      </c>
      <c r="KC50" s="48">
        <v>0</v>
      </c>
      <c r="KD50" s="48">
        <v>0</v>
      </c>
      <c r="KE50" s="48">
        <v>0</v>
      </c>
      <c r="KF50" s="48">
        <v>0</v>
      </c>
      <c r="KG50" s="48">
        <v>0</v>
      </c>
    </row>
    <row r="51" spans="1:293" ht="13.5" customHeight="1">
      <c r="A51" s="45" t="s">
        <v>126</v>
      </c>
      <c r="B51" s="46" t="s">
        <v>233</v>
      </c>
      <c r="C51" s="47" t="s">
        <v>234</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35</v>
      </c>
      <c r="U51" s="48">
        <v>87</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26</v>
      </c>
      <c r="KA51" s="48">
        <v>89</v>
      </c>
      <c r="KB51" s="48">
        <v>0</v>
      </c>
      <c r="KC51" s="48">
        <v>0</v>
      </c>
      <c r="KD51" s="48">
        <v>0</v>
      </c>
      <c r="KE51" s="48">
        <v>0</v>
      </c>
      <c r="KF51" s="48">
        <v>0</v>
      </c>
      <c r="KG51" s="48">
        <v>0</v>
      </c>
    </row>
    <row r="52" spans="1:293" ht="13.5" customHeight="1">
      <c r="A52" s="45" t="s">
        <v>126</v>
      </c>
      <c r="B52" s="46" t="s">
        <v>235</v>
      </c>
      <c r="C52" s="47" t="s">
        <v>236</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49</v>
      </c>
      <c r="U52" s="48">
        <v>138</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138</v>
      </c>
      <c r="EK52" s="73" t="s">
        <v>138</v>
      </c>
      <c r="EL52" s="48">
        <v>0</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16</v>
      </c>
      <c r="KA52" s="48">
        <v>55</v>
      </c>
      <c r="KB52" s="48">
        <v>0</v>
      </c>
      <c r="KC52" s="48">
        <v>0</v>
      </c>
      <c r="KD52" s="48">
        <v>0</v>
      </c>
      <c r="KE52" s="48">
        <v>0</v>
      </c>
      <c r="KF52" s="48">
        <v>0</v>
      </c>
      <c r="KG52" s="48">
        <v>0</v>
      </c>
    </row>
    <row r="53" spans="1:293" ht="13.5" customHeight="1">
      <c r="A53" s="45" t="s">
        <v>126</v>
      </c>
      <c r="B53" s="46" t="s">
        <v>237</v>
      </c>
      <c r="C53" s="47" t="s">
        <v>238</v>
      </c>
      <c r="D53" s="48">
        <v>0</v>
      </c>
      <c r="E53" s="48">
        <v>0</v>
      </c>
      <c r="F53" s="48">
        <v>0</v>
      </c>
      <c r="G53" s="48">
        <v>0</v>
      </c>
      <c r="H53" s="48">
        <v>0</v>
      </c>
      <c r="I53" s="48">
        <v>0</v>
      </c>
      <c r="J53" s="48">
        <v>0</v>
      </c>
      <c r="K53" s="48">
        <v>0</v>
      </c>
      <c r="L53" s="48">
        <v>0</v>
      </c>
      <c r="M53" s="48">
        <v>0</v>
      </c>
      <c r="N53" s="48">
        <v>0</v>
      </c>
      <c r="O53" s="48">
        <v>0</v>
      </c>
      <c r="P53" s="48">
        <v>0</v>
      </c>
      <c r="Q53" s="48">
        <v>0</v>
      </c>
      <c r="R53" s="48">
        <v>0</v>
      </c>
      <c r="S53" s="48">
        <v>0</v>
      </c>
      <c r="T53" s="48">
        <v>62</v>
      </c>
      <c r="U53" s="48">
        <v>163</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0</v>
      </c>
      <c r="EB53" s="48">
        <v>0</v>
      </c>
      <c r="EC53" s="48">
        <v>0</v>
      </c>
      <c r="ED53" s="48">
        <v>0</v>
      </c>
      <c r="EE53" s="48">
        <v>0</v>
      </c>
      <c r="EF53" s="48">
        <v>0</v>
      </c>
      <c r="EG53" s="48">
        <v>0</v>
      </c>
      <c r="EH53" s="48">
        <v>0</v>
      </c>
      <c r="EI53" s="48">
        <v>0</v>
      </c>
      <c r="EJ53" s="73" t="s">
        <v>138</v>
      </c>
      <c r="EK53" s="73" t="s">
        <v>138</v>
      </c>
      <c r="EL53" s="48">
        <v>0</v>
      </c>
      <c r="EM53" s="73" t="s">
        <v>138</v>
      </c>
      <c r="EN53" s="73" t="s">
        <v>138</v>
      </c>
      <c r="EO53" s="48">
        <v>0</v>
      </c>
      <c r="EP53" s="73" t="s">
        <v>138</v>
      </c>
      <c r="EQ53" s="73" t="s">
        <v>138</v>
      </c>
      <c r="ER53" s="48">
        <v>0</v>
      </c>
      <c r="ES53" s="73" t="s">
        <v>138</v>
      </c>
      <c r="ET53" s="73" t="s">
        <v>138</v>
      </c>
      <c r="EU53" s="48">
        <v>0</v>
      </c>
      <c r="EV53" s="73" t="s">
        <v>138</v>
      </c>
      <c r="EW53" s="73" t="s">
        <v>138</v>
      </c>
      <c r="EX53" s="48">
        <v>0</v>
      </c>
      <c r="EY53" s="48">
        <v>0</v>
      </c>
      <c r="EZ53" s="48">
        <v>0</v>
      </c>
      <c r="FA53" s="48">
        <v>0</v>
      </c>
      <c r="FB53" s="48">
        <v>0</v>
      </c>
      <c r="FC53" s="48">
        <v>0</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0</v>
      </c>
      <c r="GT53" s="48">
        <v>0</v>
      </c>
      <c r="GU53" s="48">
        <v>0</v>
      </c>
      <c r="GV53" s="48">
        <v>0</v>
      </c>
      <c r="GW53" s="48">
        <v>0</v>
      </c>
      <c r="GX53" s="48">
        <v>0</v>
      </c>
      <c r="GY53" s="48">
        <v>0</v>
      </c>
      <c r="GZ53" s="48">
        <v>0</v>
      </c>
      <c r="HA53" s="48">
        <v>0</v>
      </c>
      <c r="HB53" s="73" t="s">
        <v>138</v>
      </c>
      <c r="HC53" s="73" t="s">
        <v>138</v>
      </c>
      <c r="HD53" s="48">
        <v>0</v>
      </c>
      <c r="HE53" s="73" t="s">
        <v>138</v>
      </c>
      <c r="HF53" s="73" t="s">
        <v>138</v>
      </c>
      <c r="HG53" s="48">
        <v>0</v>
      </c>
      <c r="HH53" s="73" t="s">
        <v>138</v>
      </c>
      <c r="HI53" s="73" t="s">
        <v>138</v>
      </c>
      <c r="HJ53" s="48">
        <v>0</v>
      </c>
      <c r="HK53" s="73" t="s">
        <v>138</v>
      </c>
      <c r="HL53" s="73" t="s">
        <v>138</v>
      </c>
      <c r="HM53" s="48">
        <v>0</v>
      </c>
      <c r="HN53" s="73" t="s">
        <v>138</v>
      </c>
      <c r="HO53" s="73" t="s">
        <v>138</v>
      </c>
      <c r="HP53" s="48">
        <v>0</v>
      </c>
      <c r="HQ53" s="48">
        <v>0</v>
      </c>
      <c r="HR53" s="48">
        <v>0</v>
      </c>
      <c r="HS53" s="48">
        <v>0</v>
      </c>
      <c r="HT53" s="48">
        <v>0</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16</v>
      </c>
      <c r="KA53" s="48">
        <v>54</v>
      </c>
      <c r="KB53" s="48">
        <v>0</v>
      </c>
      <c r="KC53" s="48">
        <v>0</v>
      </c>
      <c r="KD53" s="48">
        <v>0</v>
      </c>
      <c r="KE53" s="48">
        <v>0</v>
      </c>
      <c r="KF53" s="48">
        <v>0</v>
      </c>
      <c r="KG53" s="48">
        <v>0</v>
      </c>
    </row>
    <row r="54" spans="1:293" ht="13.5" customHeight="1">
      <c r="A54" s="45" t="s">
        <v>126</v>
      </c>
      <c r="B54" s="46" t="s">
        <v>239</v>
      </c>
      <c r="C54" s="47" t="s">
        <v>240</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36</v>
      </c>
      <c r="U54" s="48">
        <v>100</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0</v>
      </c>
      <c r="EY54" s="48">
        <v>0</v>
      </c>
      <c r="EZ54" s="48">
        <v>0</v>
      </c>
      <c r="FA54" s="48">
        <v>0</v>
      </c>
      <c r="FB54" s="48">
        <v>0</v>
      </c>
      <c r="FC54" s="48">
        <v>0</v>
      </c>
      <c r="FD54" s="48" t="s">
        <v>138</v>
      </c>
      <c r="FE54" s="48">
        <v>0</v>
      </c>
      <c r="FF54" s="48">
        <v>0</v>
      </c>
      <c r="FG54" s="48">
        <v>0</v>
      </c>
      <c r="FH54" s="48" t="s">
        <v>138</v>
      </c>
      <c r="FI54" s="48">
        <v>0</v>
      </c>
      <c r="FJ54" s="48">
        <v>0</v>
      </c>
      <c r="FK54" s="48">
        <v>0</v>
      </c>
      <c r="FL54" s="48" t="s">
        <v>138</v>
      </c>
      <c r="FM54" s="48">
        <v>0</v>
      </c>
      <c r="FN54" s="48">
        <v>0</v>
      </c>
      <c r="FO54" s="48">
        <v>0</v>
      </c>
      <c r="FP54" s="48" t="s">
        <v>138</v>
      </c>
      <c r="FQ54" s="48">
        <v>0</v>
      </c>
      <c r="FR54" s="48">
        <v>0</v>
      </c>
      <c r="FS54" s="48">
        <v>0</v>
      </c>
      <c r="FT54" s="48" t="s">
        <v>138</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12</v>
      </c>
      <c r="KA54" s="48">
        <v>38</v>
      </c>
      <c r="KB54" s="48">
        <v>0</v>
      </c>
      <c r="KC54" s="48">
        <v>0</v>
      </c>
      <c r="KD54" s="48">
        <v>0</v>
      </c>
      <c r="KE54" s="48">
        <v>0</v>
      </c>
      <c r="KF54" s="48">
        <v>0</v>
      </c>
      <c r="KG54" s="48">
        <v>0</v>
      </c>
    </row>
    <row r="55" spans="1:293" ht="13.5" customHeight="1">
      <c r="A55" s="45" t="s">
        <v>126</v>
      </c>
      <c r="B55" s="46" t="s">
        <v>241</v>
      </c>
      <c r="C55" s="47" t="s">
        <v>242</v>
      </c>
      <c r="D55" s="48">
        <v>4</v>
      </c>
      <c r="E55" s="48">
        <v>5</v>
      </c>
      <c r="F55" s="48">
        <v>0</v>
      </c>
      <c r="G55" s="48">
        <v>0</v>
      </c>
      <c r="H55" s="48">
        <v>1</v>
      </c>
      <c r="I55" s="48">
        <v>4</v>
      </c>
      <c r="J55" s="48">
        <v>0</v>
      </c>
      <c r="K55" s="48">
        <v>0</v>
      </c>
      <c r="L55" s="48">
        <v>17</v>
      </c>
      <c r="M55" s="48">
        <v>43</v>
      </c>
      <c r="N55" s="48">
        <v>5</v>
      </c>
      <c r="O55" s="48">
        <v>9</v>
      </c>
      <c r="P55" s="48">
        <v>0</v>
      </c>
      <c r="Q55" s="48">
        <v>0</v>
      </c>
      <c r="R55" s="48">
        <v>0</v>
      </c>
      <c r="S55" s="48">
        <v>0</v>
      </c>
      <c r="T55" s="48">
        <v>2</v>
      </c>
      <c r="U55" s="48">
        <v>1</v>
      </c>
      <c r="V55" s="48">
        <v>8</v>
      </c>
      <c r="W55" s="48">
        <v>23</v>
      </c>
      <c r="X55" s="48">
        <v>0</v>
      </c>
      <c r="Y55" s="48">
        <v>0</v>
      </c>
      <c r="Z55" s="48">
        <v>0</v>
      </c>
      <c r="AA55" s="48">
        <v>0</v>
      </c>
      <c r="AB55" s="48">
        <f>AC55+AV55</f>
        <v>5</v>
      </c>
      <c r="AC55" s="48">
        <f>AD55+AJ55+AP55</f>
        <v>4</v>
      </c>
      <c r="AD55" s="48">
        <f>SUM(AE55:AI55)</f>
        <v>0</v>
      </c>
      <c r="AE55" s="48">
        <v>0</v>
      </c>
      <c r="AF55" s="48">
        <v>0</v>
      </c>
      <c r="AG55" s="48">
        <v>0</v>
      </c>
      <c r="AH55" s="48">
        <v>0</v>
      </c>
      <c r="AI55" s="48">
        <v>0</v>
      </c>
      <c r="AJ55" s="48">
        <f>SUM(AK55:AO55)</f>
        <v>1</v>
      </c>
      <c r="AK55" s="48">
        <v>0</v>
      </c>
      <c r="AL55" s="48">
        <v>1</v>
      </c>
      <c r="AM55" s="48">
        <v>0</v>
      </c>
      <c r="AN55" s="48">
        <v>0</v>
      </c>
      <c r="AO55" s="48">
        <v>0</v>
      </c>
      <c r="AP55" s="48">
        <f>SUM(AQ55:AU55)</f>
        <v>3</v>
      </c>
      <c r="AQ55" s="48">
        <v>2</v>
      </c>
      <c r="AR55" s="48">
        <v>1</v>
      </c>
      <c r="AS55" s="48">
        <v>0</v>
      </c>
      <c r="AT55" s="48">
        <v>0</v>
      </c>
      <c r="AU55" s="48">
        <v>0</v>
      </c>
      <c r="AV55" s="48">
        <f>AW55+BC55+BI55+BO55+BU55</f>
        <v>1</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1</v>
      </c>
      <c r="BP55" s="48">
        <v>0</v>
      </c>
      <c r="BQ55" s="48">
        <v>0</v>
      </c>
      <c r="BR55" s="48">
        <v>1</v>
      </c>
      <c r="BS55" s="48">
        <v>0</v>
      </c>
      <c r="BT55" s="48">
        <v>0</v>
      </c>
      <c r="BU55" s="48">
        <f>SUM(BV55:BZ55)</f>
        <v>0</v>
      </c>
      <c r="BV55" s="48">
        <v>0</v>
      </c>
      <c r="BW55" s="48">
        <v>0</v>
      </c>
      <c r="BX55" s="48">
        <v>0</v>
      </c>
      <c r="BY55" s="48">
        <v>0</v>
      </c>
      <c r="BZ55" s="48">
        <v>0</v>
      </c>
      <c r="CA55" s="48">
        <f>CB55+CU55</f>
        <v>5</v>
      </c>
      <c r="CB55" s="48">
        <f>CC55+CI55+CO55</f>
        <v>1</v>
      </c>
      <c r="CC55" s="48">
        <f>SUM(CD55:CH55)</f>
        <v>0</v>
      </c>
      <c r="CD55" s="48">
        <v>0</v>
      </c>
      <c r="CE55" s="48">
        <v>0</v>
      </c>
      <c r="CF55" s="48">
        <v>0</v>
      </c>
      <c r="CG55" s="48">
        <v>0</v>
      </c>
      <c r="CH55" s="48">
        <v>0</v>
      </c>
      <c r="CI55" s="48">
        <f>SUM(CJ55:CN55)</f>
        <v>1</v>
      </c>
      <c r="CJ55" s="48">
        <v>0</v>
      </c>
      <c r="CK55" s="48">
        <v>1</v>
      </c>
      <c r="CL55" s="48">
        <v>0</v>
      </c>
      <c r="CM55" s="48">
        <v>0</v>
      </c>
      <c r="CN55" s="48">
        <v>0</v>
      </c>
      <c r="CO55" s="48">
        <f>SUM(CP55:CT55)</f>
        <v>0</v>
      </c>
      <c r="CP55" s="48">
        <v>0</v>
      </c>
      <c r="CQ55" s="48">
        <v>0</v>
      </c>
      <c r="CR55" s="48">
        <v>0</v>
      </c>
      <c r="CS55" s="48">
        <v>0</v>
      </c>
      <c r="CT55" s="48">
        <v>0</v>
      </c>
      <c r="CU55" s="48">
        <f>CV55+DB55+DH55+DN55+DT55</f>
        <v>4</v>
      </c>
      <c r="CV55" s="48">
        <f>SUM(CW55:DA55)</f>
        <v>0</v>
      </c>
      <c r="CW55" s="48">
        <v>0</v>
      </c>
      <c r="CX55" s="48">
        <v>0</v>
      </c>
      <c r="CY55" s="48">
        <v>0</v>
      </c>
      <c r="CZ55" s="48">
        <v>0</v>
      </c>
      <c r="DA55" s="48">
        <v>0</v>
      </c>
      <c r="DB55" s="48">
        <f>SUM(DC55:DG55)</f>
        <v>1</v>
      </c>
      <c r="DC55" s="48">
        <v>1</v>
      </c>
      <c r="DD55" s="48">
        <v>0</v>
      </c>
      <c r="DE55" s="48">
        <v>0</v>
      </c>
      <c r="DF55" s="48">
        <v>0</v>
      </c>
      <c r="DG55" s="48">
        <v>0</v>
      </c>
      <c r="DH55" s="48">
        <f>SUM(DI55:DM55)</f>
        <v>0</v>
      </c>
      <c r="DI55" s="48">
        <v>0</v>
      </c>
      <c r="DJ55" s="48">
        <v>0</v>
      </c>
      <c r="DK55" s="48">
        <v>0</v>
      </c>
      <c r="DL55" s="48">
        <v>0</v>
      </c>
      <c r="DM55" s="48">
        <v>0</v>
      </c>
      <c r="DN55" s="48">
        <f>SUM(DO55:DS55)</f>
        <v>2</v>
      </c>
      <c r="DO55" s="48">
        <v>0</v>
      </c>
      <c r="DP55" s="48">
        <v>1</v>
      </c>
      <c r="DQ55" s="48">
        <v>1</v>
      </c>
      <c r="DR55" s="48">
        <v>0</v>
      </c>
      <c r="DS55" s="48">
        <v>0</v>
      </c>
      <c r="DT55" s="48">
        <f>SUM(DU55:DY55)</f>
        <v>1</v>
      </c>
      <c r="DU55" s="48">
        <v>1</v>
      </c>
      <c r="DV55" s="48">
        <v>0</v>
      </c>
      <c r="DW55" s="48">
        <v>0</v>
      </c>
      <c r="DX55" s="48">
        <v>0</v>
      </c>
      <c r="DY55" s="48">
        <v>0</v>
      </c>
      <c r="DZ55" s="48">
        <v>3</v>
      </c>
      <c r="EA55" s="48">
        <v>0</v>
      </c>
      <c r="EB55" s="48">
        <v>0</v>
      </c>
      <c r="EC55" s="48">
        <v>0</v>
      </c>
      <c r="ED55" s="48">
        <v>3</v>
      </c>
      <c r="EE55" s="48">
        <v>0</v>
      </c>
      <c r="EF55" s="48">
        <v>0</v>
      </c>
      <c r="EG55" s="48">
        <v>0</v>
      </c>
      <c r="EH55" s="48">
        <v>0</v>
      </c>
      <c r="EI55" s="48">
        <v>3</v>
      </c>
      <c r="EJ55" s="73" t="s">
        <v>138</v>
      </c>
      <c r="EK55" s="73" t="s">
        <v>138</v>
      </c>
      <c r="EL55" s="48">
        <v>0</v>
      </c>
      <c r="EM55" s="73" t="s">
        <v>138</v>
      </c>
      <c r="EN55" s="73" t="s">
        <v>138</v>
      </c>
      <c r="EO55" s="48">
        <v>3</v>
      </c>
      <c r="EP55" s="73" t="s">
        <v>138</v>
      </c>
      <c r="EQ55" s="73" t="s">
        <v>138</v>
      </c>
      <c r="ER55" s="48">
        <v>0</v>
      </c>
      <c r="ES55" s="73" t="s">
        <v>138</v>
      </c>
      <c r="ET55" s="73" t="s">
        <v>138</v>
      </c>
      <c r="EU55" s="48">
        <v>4</v>
      </c>
      <c r="EV55" s="73" t="s">
        <v>138</v>
      </c>
      <c r="EW55" s="73" t="s">
        <v>138</v>
      </c>
      <c r="EX55" s="48">
        <v>1</v>
      </c>
      <c r="EY55" s="48">
        <v>14</v>
      </c>
      <c r="EZ55" s="48">
        <v>0</v>
      </c>
      <c r="FA55" s="48">
        <v>0</v>
      </c>
      <c r="FB55" s="48">
        <v>0</v>
      </c>
      <c r="FC55" s="48">
        <v>0</v>
      </c>
      <c r="FD55" s="48" t="s">
        <v>138</v>
      </c>
      <c r="FE55" s="48">
        <v>0</v>
      </c>
      <c r="FF55" s="48">
        <v>0</v>
      </c>
      <c r="FG55" s="48">
        <v>0</v>
      </c>
      <c r="FH55" s="48" t="s">
        <v>138</v>
      </c>
      <c r="FI55" s="48">
        <v>0</v>
      </c>
      <c r="FJ55" s="48">
        <v>0</v>
      </c>
      <c r="FK55" s="48">
        <v>0</v>
      </c>
      <c r="FL55" s="48" t="s">
        <v>138</v>
      </c>
      <c r="FM55" s="48">
        <v>0</v>
      </c>
      <c r="FN55" s="48">
        <v>0</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1</v>
      </c>
      <c r="GS55" s="48">
        <v>0</v>
      </c>
      <c r="GT55" s="48">
        <v>0</v>
      </c>
      <c r="GU55" s="48">
        <v>0</v>
      </c>
      <c r="GV55" s="48">
        <v>0</v>
      </c>
      <c r="GW55" s="48">
        <v>0</v>
      </c>
      <c r="GX55" s="48">
        <v>0</v>
      </c>
      <c r="GY55" s="48">
        <v>0</v>
      </c>
      <c r="GZ55" s="48">
        <v>0</v>
      </c>
      <c r="HA55" s="48">
        <v>0</v>
      </c>
      <c r="HB55" s="73" t="s">
        <v>138</v>
      </c>
      <c r="HC55" s="73" t="s">
        <v>138</v>
      </c>
      <c r="HD55" s="48">
        <v>0</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0</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4</v>
      </c>
      <c r="JK55" s="48">
        <v>10</v>
      </c>
      <c r="JL55" s="48">
        <v>0</v>
      </c>
      <c r="JM55" s="48">
        <v>0</v>
      </c>
      <c r="JN55" s="48">
        <v>0</v>
      </c>
      <c r="JO55" s="48">
        <v>0</v>
      </c>
      <c r="JP55" s="48">
        <v>0</v>
      </c>
      <c r="JQ55" s="48">
        <v>0</v>
      </c>
      <c r="JR55" s="48">
        <v>1</v>
      </c>
      <c r="JS55" s="48">
        <v>10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243</v>
      </c>
      <c r="C56" s="47" t="s">
        <v>244</v>
      </c>
      <c r="D56" s="48">
        <v>0</v>
      </c>
      <c r="E56" s="48">
        <v>0</v>
      </c>
      <c r="F56" s="48">
        <v>0</v>
      </c>
      <c r="G56" s="48">
        <v>0</v>
      </c>
      <c r="H56" s="48">
        <v>0</v>
      </c>
      <c r="I56" s="48">
        <v>0</v>
      </c>
      <c r="J56" s="48">
        <v>0</v>
      </c>
      <c r="K56" s="48">
        <v>0</v>
      </c>
      <c r="L56" s="48">
        <v>4</v>
      </c>
      <c r="M56" s="48">
        <v>8</v>
      </c>
      <c r="N56" s="48">
        <v>0</v>
      </c>
      <c r="O56" s="48">
        <v>0</v>
      </c>
      <c r="P56" s="48">
        <v>0</v>
      </c>
      <c r="Q56" s="48">
        <v>0</v>
      </c>
      <c r="R56" s="48">
        <v>0</v>
      </c>
      <c r="S56" s="48">
        <v>0</v>
      </c>
      <c r="T56" s="48">
        <v>40</v>
      </c>
      <c r="U56" s="48">
        <v>105</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6</v>
      </c>
      <c r="EB56" s="48">
        <v>0</v>
      </c>
      <c r="EC56" s="48">
        <v>0</v>
      </c>
      <c r="ED56" s="48">
        <v>9</v>
      </c>
      <c r="EE56" s="48">
        <v>0</v>
      </c>
      <c r="EF56" s="48">
        <v>0</v>
      </c>
      <c r="EG56" s="48">
        <v>1</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11</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5</v>
      </c>
      <c r="JK56" s="48">
        <v>19</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245</v>
      </c>
      <c r="C57" s="47" t="s">
        <v>246</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247</v>
      </c>
      <c r="C58" s="47" t="s">
        <v>248</v>
      </c>
      <c r="D58" s="48">
        <v>0</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138</v>
      </c>
      <c r="EK58" s="73" t="s">
        <v>138</v>
      </c>
      <c r="EL58" s="48">
        <v>0</v>
      </c>
      <c r="EM58" s="73" t="s">
        <v>138</v>
      </c>
      <c r="EN58" s="73" t="s">
        <v>138</v>
      </c>
      <c r="EO58" s="48">
        <v>0</v>
      </c>
      <c r="EP58" s="73" t="s">
        <v>138</v>
      </c>
      <c r="EQ58" s="73" t="s">
        <v>138</v>
      </c>
      <c r="ER58" s="48">
        <v>0</v>
      </c>
      <c r="ES58" s="73" t="s">
        <v>138</v>
      </c>
      <c r="ET58" s="73" t="s">
        <v>138</v>
      </c>
      <c r="EU58" s="48">
        <v>0</v>
      </c>
      <c r="EV58" s="73" t="s">
        <v>138</v>
      </c>
      <c r="EW58" s="73" t="s">
        <v>138</v>
      </c>
      <c r="EX58" s="48">
        <v>0</v>
      </c>
      <c r="EY58" s="48">
        <v>0</v>
      </c>
      <c r="EZ58" s="48">
        <v>0</v>
      </c>
      <c r="FA58" s="48">
        <v>0</v>
      </c>
      <c r="FB58" s="48">
        <v>0</v>
      </c>
      <c r="FC58" s="48">
        <v>0</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0</v>
      </c>
      <c r="KA58" s="48">
        <v>0</v>
      </c>
      <c r="KB58" s="48">
        <v>0</v>
      </c>
      <c r="KC58" s="48">
        <v>0</v>
      </c>
      <c r="KD58" s="48">
        <v>0</v>
      </c>
      <c r="KE58" s="48">
        <v>0</v>
      </c>
      <c r="KF58" s="48">
        <v>0</v>
      </c>
      <c r="KG58" s="48">
        <v>0</v>
      </c>
    </row>
    <row r="59" spans="1:293" ht="13.5" customHeight="1">
      <c r="A59" s="45" t="s">
        <v>126</v>
      </c>
      <c r="B59" s="46" t="s">
        <v>249</v>
      </c>
      <c r="C59" s="47" t="s">
        <v>250</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251</v>
      </c>
      <c r="C60" s="47" t="s">
        <v>252</v>
      </c>
      <c r="D60" s="48">
        <v>0</v>
      </c>
      <c r="E60" s="48">
        <v>0</v>
      </c>
      <c r="F60" s="48">
        <v>0</v>
      </c>
      <c r="G60" s="48">
        <v>0</v>
      </c>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253</v>
      </c>
      <c r="C61" s="47" t="s">
        <v>254</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255</v>
      </c>
      <c r="C62" s="47" t="s">
        <v>256</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138</v>
      </c>
      <c r="EK62" s="73" t="s">
        <v>138</v>
      </c>
      <c r="EL62" s="48">
        <v>0</v>
      </c>
      <c r="EM62" s="73" t="s">
        <v>138</v>
      </c>
      <c r="EN62" s="73" t="s">
        <v>138</v>
      </c>
      <c r="EO62" s="48">
        <v>0</v>
      </c>
      <c r="EP62" s="73" t="s">
        <v>138</v>
      </c>
      <c r="EQ62" s="73" t="s">
        <v>138</v>
      </c>
      <c r="ER62" s="48">
        <v>0</v>
      </c>
      <c r="ES62" s="73" t="s">
        <v>138</v>
      </c>
      <c r="ET62" s="73" t="s">
        <v>138</v>
      </c>
      <c r="EU62" s="48">
        <v>0</v>
      </c>
      <c r="EV62" s="73" t="s">
        <v>138</v>
      </c>
      <c r="EW62" s="73" t="s">
        <v>138</v>
      </c>
      <c r="EX62" s="48">
        <v>0</v>
      </c>
      <c r="EY62" s="48">
        <v>0</v>
      </c>
      <c r="EZ62" s="48">
        <v>0</v>
      </c>
      <c r="FA62" s="48">
        <v>0</v>
      </c>
      <c r="FB62" s="48">
        <v>0</v>
      </c>
      <c r="FC62" s="48">
        <v>0</v>
      </c>
      <c r="FD62" s="48" t="s">
        <v>138</v>
      </c>
      <c r="FE62" s="48">
        <v>0</v>
      </c>
      <c r="FF62" s="48">
        <v>0</v>
      </c>
      <c r="FG62" s="48">
        <v>0</v>
      </c>
      <c r="FH62" s="48" t="s">
        <v>138</v>
      </c>
      <c r="FI62" s="48">
        <v>0</v>
      </c>
      <c r="FJ62" s="48">
        <v>0</v>
      </c>
      <c r="FK62" s="48">
        <v>0</v>
      </c>
      <c r="FL62" s="48" t="s">
        <v>138</v>
      </c>
      <c r="FM62" s="48">
        <v>0</v>
      </c>
      <c r="FN62" s="48">
        <v>0</v>
      </c>
      <c r="FO62" s="48">
        <v>0</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257</v>
      </c>
      <c r="C63" s="47" t="s">
        <v>258</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138</v>
      </c>
      <c r="FE63" s="48">
        <v>0</v>
      </c>
      <c r="FF63" s="48">
        <v>0</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138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259</v>
      </c>
      <c r="C64" s="47" t="s">
        <v>260</v>
      </c>
      <c r="D64" s="48">
        <v>0</v>
      </c>
      <c r="E64" s="48">
        <v>0</v>
      </c>
      <c r="F64" s="48">
        <v>0</v>
      </c>
      <c r="G64" s="48">
        <v>0</v>
      </c>
      <c r="H64" s="48">
        <v>0</v>
      </c>
      <c r="I64" s="48">
        <v>0</v>
      </c>
      <c r="J64" s="48">
        <v>0</v>
      </c>
      <c r="K64" s="48">
        <v>0</v>
      </c>
      <c r="L64" s="48">
        <v>0</v>
      </c>
      <c r="M64" s="48">
        <v>0</v>
      </c>
      <c r="N64" s="48">
        <v>0</v>
      </c>
      <c r="O64" s="48">
        <v>0</v>
      </c>
      <c r="P64" s="48">
        <v>0</v>
      </c>
      <c r="Q64" s="48">
        <v>0</v>
      </c>
      <c r="R64" s="48">
        <v>0</v>
      </c>
      <c r="S64" s="48">
        <v>0</v>
      </c>
      <c r="T64" s="48">
        <v>0</v>
      </c>
      <c r="U64" s="48">
        <v>0</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138</v>
      </c>
      <c r="EK64" s="73" t="s">
        <v>138</v>
      </c>
      <c r="EL64" s="48">
        <v>0</v>
      </c>
      <c r="EM64" s="73" t="s">
        <v>138</v>
      </c>
      <c r="EN64" s="73" t="s">
        <v>138</v>
      </c>
      <c r="EO64" s="48">
        <v>0</v>
      </c>
      <c r="EP64" s="73" t="s">
        <v>138</v>
      </c>
      <c r="EQ64" s="73" t="s">
        <v>138</v>
      </c>
      <c r="ER64" s="48">
        <v>0</v>
      </c>
      <c r="ES64" s="73" t="s">
        <v>138</v>
      </c>
      <c r="ET64" s="73" t="s">
        <v>138</v>
      </c>
      <c r="EU64" s="48">
        <v>0</v>
      </c>
      <c r="EV64" s="73" t="s">
        <v>138</v>
      </c>
      <c r="EW64" s="73" t="s">
        <v>138</v>
      </c>
      <c r="EX64" s="48">
        <v>0</v>
      </c>
      <c r="EY64" s="48">
        <v>0</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0</v>
      </c>
      <c r="JK64" s="48">
        <v>0</v>
      </c>
      <c r="JL64" s="48">
        <v>0</v>
      </c>
      <c r="JM64" s="48">
        <v>0</v>
      </c>
      <c r="JN64" s="48">
        <v>0</v>
      </c>
      <c r="JO64" s="48">
        <v>0</v>
      </c>
      <c r="JP64" s="48">
        <v>0</v>
      </c>
      <c r="JQ64" s="48">
        <v>0</v>
      </c>
      <c r="JR64" s="48">
        <v>0</v>
      </c>
      <c r="JS64" s="48">
        <v>0</v>
      </c>
      <c r="JT64" s="48">
        <v>0</v>
      </c>
      <c r="JU64" s="48">
        <v>0</v>
      </c>
      <c r="JV64" s="48">
        <v>0</v>
      </c>
      <c r="JW64" s="48">
        <v>0</v>
      </c>
      <c r="JX64" s="48">
        <v>0</v>
      </c>
      <c r="JY64" s="48">
        <v>0</v>
      </c>
      <c r="JZ64" s="48">
        <v>0</v>
      </c>
      <c r="KA64" s="48">
        <v>0</v>
      </c>
      <c r="KB64" s="48">
        <v>0</v>
      </c>
      <c r="KC64" s="48">
        <v>0</v>
      </c>
      <c r="KD64" s="48">
        <v>0</v>
      </c>
      <c r="KE64" s="48">
        <v>0</v>
      </c>
      <c r="KF64" s="48">
        <v>0</v>
      </c>
      <c r="KG64" s="48">
        <v>0</v>
      </c>
    </row>
    <row r="65" spans="1:293" ht="13.5" customHeight="1">
      <c r="A65" s="45" t="s">
        <v>126</v>
      </c>
      <c r="B65" s="46" t="s">
        <v>261</v>
      </c>
      <c r="C65" s="47" t="s">
        <v>262</v>
      </c>
      <c r="D65" s="48">
        <v>0</v>
      </c>
      <c r="E65" s="48">
        <v>0</v>
      </c>
      <c r="F65" s="48">
        <v>0</v>
      </c>
      <c r="G65" s="48">
        <v>0</v>
      </c>
      <c r="H65" s="48">
        <v>0</v>
      </c>
      <c r="I65" s="48">
        <v>0</v>
      </c>
      <c r="J65" s="48">
        <v>0</v>
      </c>
      <c r="K65" s="48">
        <v>0</v>
      </c>
      <c r="L65" s="48">
        <v>13</v>
      </c>
      <c r="M65" s="48">
        <v>34</v>
      </c>
      <c r="N65" s="48">
        <v>0</v>
      </c>
      <c r="O65" s="48">
        <v>0</v>
      </c>
      <c r="P65" s="48">
        <v>0</v>
      </c>
      <c r="Q65" s="48">
        <v>0</v>
      </c>
      <c r="R65" s="48">
        <v>0</v>
      </c>
      <c r="S65" s="48">
        <v>0</v>
      </c>
      <c r="T65" s="48">
        <v>91</v>
      </c>
      <c r="U65" s="48">
        <v>297</v>
      </c>
      <c r="V65" s="48">
        <v>0</v>
      </c>
      <c r="W65" s="48">
        <v>0</v>
      </c>
      <c r="X65" s="48">
        <v>0</v>
      </c>
      <c r="Y65" s="48">
        <v>0</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0</v>
      </c>
      <c r="EY65" s="48">
        <v>0</v>
      </c>
      <c r="EZ65" s="48">
        <v>0</v>
      </c>
      <c r="FA65" s="48">
        <v>0</v>
      </c>
      <c r="FB65" s="48">
        <v>0</v>
      </c>
      <c r="FC65" s="48">
        <v>0</v>
      </c>
      <c r="FD65" s="48" t="s">
        <v>138</v>
      </c>
      <c r="FE65" s="48">
        <v>0</v>
      </c>
      <c r="FF65" s="48">
        <v>0</v>
      </c>
      <c r="FG65" s="48">
        <v>0</v>
      </c>
      <c r="FH65" s="48" t="s">
        <v>138</v>
      </c>
      <c r="FI65" s="48">
        <v>0</v>
      </c>
      <c r="FJ65" s="48">
        <v>0</v>
      </c>
      <c r="FK65" s="48">
        <v>0</v>
      </c>
      <c r="FL65" s="48" t="s">
        <v>138</v>
      </c>
      <c r="FM65" s="48">
        <v>0</v>
      </c>
      <c r="FN65" s="48">
        <v>0</v>
      </c>
      <c r="FO65" s="48">
        <v>0</v>
      </c>
      <c r="FP65" s="48" t="s">
        <v>138</v>
      </c>
      <c r="FQ65" s="48">
        <v>0</v>
      </c>
      <c r="FR65" s="48">
        <v>0</v>
      </c>
      <c r="FS65" s="48">
        <v>0</v>
      </c>
      <c r="FT65" s="48" t="s">
        <v>138</v>
      </c>
      <c r="FU65" s="48">
        <v>0</v>
      </c>
      <c r="FV65" s="48">
        <v>0</v>
      </c>
      <c r="FW65" s="48">
        <v>0</v>
      </c>
      <c r="FX65" s="48" t="s">
        <v>138</v>
      </c>
      <c r="FY65" s="48">
        <v>0</v>
      </c>
      <c r="FZ65" s="48">
        <v>0</v>
      </c>
      <c r="GA65" s="48">
        <v>0</v>
      </c>
      <c r="GB65" s="48" t="s">
        <v>138</v>
      </c>
      <c r="GC65" s="48">
        <v>0</v>
      </c>
      <c r="GD65" s="48">
        <v>0</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0</v>
      </c>
      <c r="JK65" s="48">
        <v>0</v>
      </c>
      <c r="JL65" s="48">
        <v>0</v>
      </c>
      <c r="JM65" s="48">
        <v>0</v>
      </c>
      <c r="JN65" s="48">
        <v>0</v>
      </c>
      <c r="JO65" s="48">
        <v>0</v>
      </c>
      <c r="JP65" s="48">
        <v>0</v>
      </c>
      <c r="JQ65" s="48">
        <v>0</v>
      </c>
      <c r="JR65" s="48">
        <v>0</v>
      </c>
      <c r="JS65" s="48">
        <v>0</v>
      </c>
      <c r="JT65" s="48">
        <v>0</v>
      </c>
      <c r="JU65" s="48">
        <v>0</v>
      </c>
      <c r="JV65" s="48">
        <v>0</v>
      </c>
      <c r="JW65" s="48">
        <v>0</v>
      </c>
      <c r="JX65" s="48">
        <v>0</v>
      </c>
      <c r="JY65" s="48">
        <v>0</v>
      </c>
      <c r="JZ65" s="48">
        <v>12</v>
      </c>
      <c r="KA65" s="48">
        <v>33</v>
      </c>
      <c r="KB65" s="48">
        <v>0</v>
      </c>
      <c r="KC65" s="48">
        <v>0</v>
      </c>
      <c r="KD65" s="48">
        <v>0</v>
      </c>
      <c r="KE65" s="48">
        <v>0</v>
      </c>
      <c r="KF65" s="48">
        <v>0</v>
      </c>
      <c r="KG65" s="48">
        <v>0</v>
      </c>
    </row>
    <row r="66" spans="1:293" ht="13.5" customHeight="1">
      <c r="A66" s="45" t="s">
        <v>126</v>
      </c>
      <c r="B66" s="46" t="s">
        <v>263</v>
      </c>
      <c r="C66" s="47" t="s">
        <v>264</v>
      </c>
      <c r="D66" s="48">
        <v>5</v>
      </c>
      <c r="E66" s="48">
        <v>13</v>
      </c>
      <c r="F66" s="48">
        <v>0</v>
      </c>
      <c r="G66" s="48">
        <v>0</v>
      </c>
      <c r="H66" s="48">
        <v>0</v>
      </c>
      <c r="I66" s="48">
        <v>0</v>
      </c>
      <c r="J66" s="48">
        <v>0</v>
      </c>
      <c r="K66" s="48">
        <v>0</v>
      </c>
      <c r="L66" s="48">
        <v>0</v>
      </c>
      <c r="M66" s="48">
        <v>0</v>
      </c>
      <c r="N66" s="48">
        <v>0</v>
      </c>
      <c r="O66" s="48">
        <v>0</v>
      </c>
      <c r="P66" s="48">
        <v>0</v>
      </c>
      <c r="Q66" s="48">
        <v>0</v>
      </c>
      <c r="R66" s="48">
        <v>0</v>
      </c>
      <c r="S66" s="48">
        <v>0</v>
      </c>
      <c r="T66" s="48">
        <v>65</v>
      </c>
      <c r="U66" s="48">
        <v>438</v>
      </c>
      <c r="V66" s="48">
        <v>0</v>
      </c>
      <c r="W66" s="48">
        <v>0</v>
      </c>
      <c r="X66" s="48">
        <v>0</v>
      </c>
      <c r="Y66" s="48">
        <v>0</v>
      </c>
      <c r="Z66" s="48">
        <v>0</v>
      </c>
      <c r="AA66" s="48">
        <v>0</v>
      </c>
      <c r="AB66" s="48">
        <f>AC66+AV66</f>
        <v>5</v>
      </c>
      <c r="AC66" s="48">
        <f>AD66+AJ66+AP66</f>
        <v>5</v>
      </c>
      <c r="AD66" s="48">
        <f>SUM(AE66:AI66)</f>
        <v>2</v>
      </c>
      <c r="AE66" s="48">
        <v>0</v>
      </c>
      <c r="AF66" s="48">
        <v>2</v>
      </c>
      <c r="AG66" s="48">
        <v>0</v>
      </c>
      <c r="AH66" s="48">
        <v>0</v>
      </c>
      <c r="AI66" s="48">
        <v>0</v>
      </c>
      <c r="AJ66" s="48">
        <f>SUM(AK66:AO66)</f>
        <v>1</v>
      </c>
      <c r="AK66" s="48">
        <v>0</v>
      </c>
      <c r="AL66" s="48">
        <v>1</v>
      </c>
      <c r="AM66" s="48">
        <v>0</v>
      </c>
      <c r="AN66" s="48">
        <v>0</v>
      </c>
      <c r="AO66" s="48">
        <v>0</v>
      </c>
      <c r="AP66" s="48">
        <f>SUM(AQ66:AU66)</f>
        <v>2</v>
      </c>
      <c r="AQ66" s="48">
        <v>0</v>
      </c>
      <c r="AR66" s="48">
        <v>2</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1</v>
      </c>
      <c r="EA66" s="48">
        <v>17</v>
      </c>
      <c r="EB66" s="48">
        <v>21</v>
      </c>
      <c r="EC66" s="48">
        <v>0</v>
      </c>
      <c r="ED66" s="48">
        <v>6</v>
      </c>
      <c r="EE66" s="48">
        <v>9</v>
      </c>
      <c r="EF66" s="48">
        <v>0</v>
      </c>
      <c r="EG66" s="48">
        <v>6</v>
      </c>
      <c r="EH66" s="48">
        <v>1</v>
      </c>
      <c r="EI66" s="48">
        <v>1</v>
      </c>
      <c r="EJ66" s="73" t="s">
        <v>138</v>
      </c>
      <c r="EK66" s="73" t="s">
        <v>138</v>
      </c>
      <c r="EL66" s="48">
        <v>0</v>
      </c>
      <c r="EM66" s="73" t="s">
        <v>138</v>
      </c>
      <c r="EN66" s="73" t="s">
        <v>138</v>
      </c>
      <c r="EO66" s="48">
        <v>0</v>
      </c>
      <c r="EP66" s="73" t="s">
        <v>138</v>
      </c>
      <c r="EQ66" s="73" t="s">
        <v>138</v>
      </c>
      <c r="ER66" s="48">
        <v>0</v>
      </c>
      <c r="ES66" s="73" t="s">
        <v>138</v>
      </c>
      <c r="ET66" s="73" t="s">
        <v>138</v>
      </c>
      <c r="EU66" s="48">
        <v>0</v>
      </c>
      <c r="EV66" s="73" t="s">
        <v>138</v>
      </c>
      <c r="EW66" s="73" t="s">
        <v>138</v>
      </c>
      <c r="EX66" s="48">
        <v>2</v>
      </c>
      <c r="EY66" s="48">
        <v>3</v>
      </c>
      <c r="EZ66" s="48">
        <v>0</v>
      </c>
      <c r="FA66" s="48">
        <v>0</v>
      </c>
      <c r="FB66" s="48">
        <v>7</v>
      </c>
      <c r="FC66" s="48">
        <v>0</v>
      </c>
      <c r="FD66" s="48" t="s">
        <v>138</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0</v>
      </c>
      <c r="HR66" s="48">
        <v>0</v>
      </c>
      <c r="HS66" s="48">
        <v>0</v>
      </c>
      <c r="HT66" s="48">
        <v>0</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7</v>
      </c>
      <c r="KA66" s="48">
        <v>27</v>
      </c>
      <c r="KB66" s="48">
        <v>0</v>
      </c>
      <c r="KC66" s="48">
        <v>0</v>
      </c>
      <c r="KD66" s="48">
        <v>0</v>
      </c>
      <c r="KE66" s="48">
        <v>0</v>
      </c>
      <c r="KF66" s="48">
        <v>0</v>
      </c>
      <c r="KG66" s="48">
        <v>0</v>
      </c>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6">
    <sortCondition ref="A8:A66"/>
    <sortCondition ref="B8:B66"/>
    <sortCondition ref="C8:C6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5" man="1"/>
    <brk id="277"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福島県</v>
      </c>
      <c r="B7" s="51" t="str">
        <f>組合状況!B7</f>
        <v>07000</v>
      </c>
      <c r="C7" s="50" t="s">
        <v>52</v>
      </c>
      <c r="D7" s="52">
        <f t="shared" ref="D7:FP7" si="0">SUM(D$8:D$57)</f>
        <v>3</v>
      </c>
      <c r="E7" s="52">
        <f t="shared" si="0"/>
        <v>8</v>
      </c>
      <c r="F7" s="52">
        <f t="shared" si="0"/>
        <v>2</v>
      </c>
      <c r="G7" s="52">
        <f t="shared" si="0"/>
        <v>8</v>
      </c>
      <c r="H7" s="52">
        <f t="shared" si="0"/>
        <v>6</v>
      </c>
      <c r="I7" s="52">
        <f t="shared" si="0"/>
        <v>18</v>
      </c>
      <c r="J7" s="52">
        <f t="shared" si="0"/>
        <v>0</v>
      </c>
      <c r="K7" s="52">
        <f t="shared" si="0"/>
        <v>0</v>
      </c>
      <c r="L7" s="52">
        <f t="shared" si="0"/>
        <v>201</v>
      </c>
      <c r="M7" s="52">
        <f t="shared" si="0"/>
        <v>527</v>
      </c>
      <c r="N7" s="52">
        <f t="shared" si="0"/>
        <v>0</v>
      </c>
      <c r="O7" s="52">
        <f t="shared" si="0"/>
        <v>0</v>
      </c>
      <c r="P7" s="52">
        <f t="shared" si="0"/>
        <v>6</v>
      </c>
      <c r="Q7" s="52">
        <f t="shared" si="0"/>
        <v>26</v>
      </c>
      <c r="R7" s="52">
        <f t="shared" si="0"/>
        <v>0</v>
      </c>
      <c r="S7" s="52">
        <f t="shared" si="0"/>
        <v>0</v>
      </c>
      <c r="T7" s="52">
        <f t="shared" si="0"/>
        <v>614</v>
      </c>
      <c r="U7" s="52">
        <f t="shared" si="0"/>
        <v>1717</v>
      </c>
      <c r="V7" s="52">
        <f t="shared" si="0"/>
        <v>0</v>
      </c>
      <c r="W7" s="52">
        <f t="shared" si="0"/>
        <v>0</v>
      </c>
      <c r="X7" s="52">
        <f t="shared" si="0"/>
        <v>0</v>
      </c>
      <c r="Y7" s="52">
        <f t="shared" si="0"/>
        <v>0</v>
      </c>
      <c r="Z7" s="52">
        <f t="shared" si="0"/>
        <v>0</v>
      </c>
      <c r="AA7" s="52">
        <f t="shared" si="0"/>
        <v>0</v>
      </c>
      <c r="AB7" s="52">
        <f>AC7+AV7</f>
        <v>11</v>
      </c>
      <c r="AC7" s="52">
        <f>AD7+AJ7+AP7</f>
        <v>3</v>
      </c>
      <c r="AD7" s="52">
        <f>SUM(AE7:AI7)</f>
        <v>1</v>
      </c>
      <c r="AE7" s="52">
        <f>SUM(AE$8:AE$57)</f>
        <v>0</v>
      </c>
      <c r="AF7" s="52">
        <f>SUM(AF$8:AF$57)</f>
        <v>0</v>
      </c>
      <c r="AG7" s="52">
        <f>SUM(AG$8:AG$57)</f>
        <v>1</v>
      </c>
      <c r="AH7" s="52">
        <f>SUM(AH$8:AH$57)</f>
        <v>0</v>
      </c>
      <c r="AI7" s="52">
        <f>SUM(AI$8:AI$57)</f>
        <v>0</v>
      </c>
      <c r="AJ7" s="52">
        <f>SUM(AK7:AO7)</f>
        <v>2</v>
      </c>
      <c r="AK7" s="52">
        <f>SUM(AK$8:AK$57)</f>
        <v>0</v>
      </c>
      <c r="AL7" s="52">
        <f>SUM(AL$8:AL$57)</f>
        <v>2</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8</v>
      </c>
      <c r="AW7" s="52">
        <f>SUM(AX7:BB7)</f>
        <v>1</v>
      </c>
      <c r="AX7" s="52">
        <f>SUM(AX$8:AX$57)</f>
        <v>0</v>
      </c>
      <c r="AY7" s="52">
        <f>SUM(AY$8:AY$57)</f>
        <v>1</v>
      </c>
      <c r="AZ7" s="52">
        <f>SUM(AZ$8:AZ$57)</f>
        <v>0</v>
      </c>
      <c r="BA7" s="52">
        <f>SUM(BA$8:BA$57)</f>
        <v>0</v>
      </c>
      <c r="BB7" s="52">
        <f>SUM(BB$8:BB$57)</f>
        <v>0</v>
      </c>
      <c r="BC7" s="52">
        <f>SUM(BD7:BH7)</f>
        <v>7</v>
      </c>
      <c r="BD7" s="52">
        <f>SUM(BD$8:BD$57)</f>
        <v>2</v>
      </c>
      <c r="BE7" s="52">
        <f>SUM(BE$8:BE$57)</f>
        <v>1</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62</v>
      </c>
      <c r="CB7" s="52">
        <f t="shared" si="1"/>
        <v>103</v>
      </c>
      <c r="CC7" s="52">
        <f t="shared" si="1"/>
        <v>14</v>
      </c>
      <c r="CD7" s="52">
        <f t="shared" si="1"/>
        <v>2</v>
      </c>
      <c r="CE7" s="52">
        <f t="shared" si="1"/>
        <v>47</v>
      </c>
      <c r="CF7" s="52">
        <f t="shared" si="1"/>
        <v>8</v>
      </c>
      <c r="CG7" s="52">
        <f t="shared" si="1"/>
        <v>0</v>
      </c>
      <c r="CH7" s="52">
        <f t="shared" si="1"/>
        <v>1</v>
      </c>
      <c r="CI7" s="52">
        <f t="shared" si="1"/>
        <v>0</v>
      </c>
      <c r="CJ7" s="52">
        <f t="shared" si="1"/>
        <v>10</v>
      </c>
      <c r="CK7" s="75" t="s">
        <v>125</v>
      </c>
      <c r="CL7" s="75" t="s">
        <v>125</v>
      </c>
      <c r="CM7" s="52">
        <f>SUM(CM$8:CM$57)</f>
        <v>4</v>
      </c>
      <c r="CN7" s="75" t="s">
        <v>125</v>
      </c>
      <c r="CO7" s="75" t="s">
        <v>125</v>
      </c>
      <c r="CP7" s="52">
        <f>SUM(CP$8:CP$57)</f>
        <v>10</v>
      </c>
      <c r="CQ7" s="75" t="s">
        <v>125</v>
      </c>
      <c r="CR7" s="75" t="s">
        <v>125</v>
      </c>
      <c r="CS7" s="52">
        <f>SUM(CS$8:CS$57)</f>
        <v>1</v>
      </c>
      <c r="CT7" s="75" t="s">
        <v>125</v>
      </c>
      <c r="CU7" s="75" t="s">
        <v>125</v>
      </c>
      <c r="CV7" s="52">
        <f>SUM(CV$8:CV$57)</f>
        <v>4</v>
      </c>
      <c r="CW7" s="75" t="s">
        <v>125</v>
      </c>
      <c r="CX7" s="75" t="s">
        <v>125</v>
      </c>
      <c r="CY7" s="52">
        <f t="shared" ref="CY7:DD7" si="2">SUM(CY$8:CY$57)</f>
        <v>55</v>
      </c>
      <c r="CZ7" s="52">
        <f t="shared" si="2"/>
        <v>143</v>
      </c>
      <c r="DA7" s="52">
        <f t="shared" si="2"/>
        <v>1</v>
      </c>
      <c r="DB7" s="52">
        <f t="shared" si="2"/>
        <v>6</v>
      </c>
      <c r="DC7" s="52">
        <f t="shared" si="2"/>
        <v>61</v>
      </c>
      <c r="DD7" s="52">
        <f t="shared" si="2"/>
        <v>1</v>
      </c>
      <c r="DE7" s="52" t="s">
        <v>113</v>
      </c>
      <c r="DF7" s="52">
        <f>SUM(DF$8:DF$57)</f>
        <v>17</v>
      </c>
      <c r="DG7" s="52">
        <f>SUM(DG$8:DG$57)</f>
        <v>4</v>
      </c>
      <c r="DH7" s="52">
        <f>SUM(DH$8:DH$57)</f>
        <v>0</v>
      </c>
      <c r="DI7" s="52" t="s">
        <v>113</v>
      </c>
      <c r="DJ7" s="52">
        <f>SUM(DJ$8:DJ$57)</f>
        <v>1</v>
      </c>
      <c r="DK7" s="52">
        <f>SUM(DK$8:DK$57)</f>
        <v>0</v>
      </c>
      <c r="DL7" s="52">
        <f>SUM(DL$8:DL$57)</f>
        <v>0</v>
      </c>
      <c r="DM7" s="52" t="s">
        <v>113</v>
      </c>
      <c r="DN7" s="52">
        <f>SUM(DN$8:DN$57)</f>
        <v>0</v>
      </c>
      <c r="DO7" s="52">
        <f>SUM(DO$8:DO$57)</f>
        <v>24</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8</v>
      </c>
      <c r="ET7" s="52">
        <f t="shared" si="0"/>
        <v>25</v>
      </c>
      <c r="EU7" s="52">
        <f t="shared" si="0"/>
        <v>0</v>
      </c>
      <c r="EV7" s="52">
        <f t="shared" si="0"/>
        <v>0</v>
      </c>
      <c r="EW7" s="52">
        <f t="shared" si="0"/>
        <v>5</v>
      </c>
      <c r="EX7" s="52">
        <f t="shared" si="0"/>
        <v>12</v>
      </c>
      <c r="EY7" s="52">
        <f t="shared" si="0"/>
        <v>0</v>
      </c>
      <c r="EZ7" s="52">
        <f t="shared" si="0"/>
        <v>0</v>
      </c>
      <c r="FA7" s="52">
        <f t="shared" si="0"/>
        <v>0</v>
      </c>
      <c r="FB7" s="52">
        <f t="shared" si="0"/>
        <v>0</v>
      </c>
      <c r="FC7" s="52">
        <f t="shared" si="0"/>
        <v>0</v>
      </c>
      <c r="FD7" s="52">
        <f t="shared" si="0"/>
        <v>0</v>
      </c>
      <c r="FE7" s="52">
        <f t="shared" si="0"/>
        <v>2</v>
      </c>
      <c r="FF7" s="52">
        <f t="shared" si="0"/>
        <v>6</v>
      </c>
      <c r="FG7" s="52">
        <f t="shared" si="0"/>
        <v>0</v>
      </c>
      <c r="FH7" s="52">
        <f t="shared" si="0"/>
        <v>0</v>
      </c>
      <c r="FI7" s="52">
        <f t="shared" si="0"/>
        <v>130</v>
      </c>
      <c r="FJ7" s="52">
        <f t="shared" si="0"/>
        <v>484</v>
      </c>
      <c r="FK7" s="52">
        <f t="shared" si="0"/>
        <v>19</v>
      </c>
      <c r="FL7" s="52">
        <f t="shared" si="0"/>
        <v>36</v>
      </c>
      <c r="FM7" s="52">
        <f t="shared" si="0"/>
        <v>0</v>
      </c>
      <c r="FN7" s="52">
        <f t="shared" si="0"/>
        <v>0</v>
      </c>
      <c r="FO7" s="52">
        <f t="shared" si="0"/>
        <v>0</v>
      </c>
      <c r="FP7" s="52">
        <f t="shared" si="0"/>
        <v>0</v>
      </c>
    </row>
    <row r="8" spans="1:172" ht="13.5" customHeight="1">
      <c r="A8" s="45" t="s">
        <v>126</v>
      </c>
      <c r="B8" s="46" t="s">
        <v>265</v>
      </c>
      <c r="C8" s="47" t="s">
        <v>266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2</v>
      </c>
      <c r="EX8" s="48">
        <v>3</v>
      </c>
      <c r="EY8" s="48">
        <v>0</v>
      </c>
      <c r="EZ8" s="48">
        <v>0</v>
      </c>
      <c r="FA8" s="48">
        <v>0</v>
      </c>
      <c r="FB8" s="48">
        <v>0</v>
      </c>
      <c r="FC8" s="48">
        <v>0</v>
      </c>
      <c r="FD8" s="48">
        <v>0</v>
      </c>
      <c r="FE8" s="48">
        <v>0</v>
      </c>
      <c r="FF8" s="48">
        <v>0</v>
      </c>
      <c r="FG8" s="48">
        <v>0</v>
      </c>
      <c r="FH8" s="48">
        <v>0</v>
      </c>
      <c r="FI8" s="48">
        <v>13</v>
      </c>
      <c r="FJ8" s="48">
        <v>43</v>
      </c>
      <c r="FK8" s="48">
        <v>0</v>
      </c>
      <c r="FL8" s="48">
        <v>0</v>
      </c>
      <c r="FM8" s="48">
        <v>0</v>
      </c>
      <c r="FN8" s="48">
        <v>0</v>
      </c>
      <c r="FO8" s="48">
        <v>0</v>
      </c>
      <c r="FP8" s="48">
        <v>0</v>
      </c>
    </row>
    <row r="9" spans="1:172" ht="13.5" customHeight="1">
      <c r="A9" s="45" t="s">
        <v>126</v>
      </c>
      <c r="B9" s="46" t="s">
        <v>268</v>
      </c>
      <c r="C9" s="47" t="s">
        <v>269</v>
      </c>
      <c r="D9" s="48">
        <v>0</v>
      </c>
      <c r="E9" s="48">
        <v>0</v>
      </c>
      <c r="F9" s="48">
        <v>0</v>
      </c>
      <c r="G9" s="48">
        <v>0</v>
      </c>
      <c r="H9" s="48">
        <v>3</v>
      </c>
      <c r="I9" s="48">
        <v>10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3</v>
      </c>
      <c r="BD9" s="48">
        <v>0</v>
      </c>
      <c r="BE9" s="48">
        <v>1</v>
      </c>
      <c r="BF9" s="48">
        <v>2</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4</v>
      </c>
      <c r="CC9" s="48">
        <v>0</v>
      </c>
      <c r="CD9" s="48">
        <v>0</v>
      </c>
      <c r="CE9" s="48">
        <v>0</v>
      </c>
      <c r="CF9" s="48">
        <v>0</v>
      </c>
      <c r="CG9" s="48">
        <v>0</v>
      </c>
      <c r="CH9" s="48">
        <v>0</v>
      </c>
      <c r="CI9" s="48">
        <v>0</v>
      </c>
      <c r="CJ9" s="48">
        <v>3</v>
      </c>
      <c r="CK9" s="73" t="s">
        <v>138</v>
      </c>
      <c r="CL9" s="73" t="s">
        <v>138</v>
      </c>
      <c r="CM9" s="48">
        <v>3</v>
      </c>
      <c r="CN9" s="73" t="s">
        <v>138</v>
      </c>
      <c r="CO9" s="73" t="s">
        <v>138</v>
      </c>
      <c r="CP9" s="48">
        <v>1</v>
      </c>
      <c r="CQ9" s="73" t="s">
        <v>138</v>
      </c>
      <c r="CR9" s="73" t="s">
        <v>138</v>
      </c>
      <c r="CS9" s="48">
        <v>1</v>
      </c>
      <c r="CT9" s="73" t="s">
        <v>138</v>
      </c>
      <c r="CU9" s="73" t="s">
        <v>138</v>
      </c>
      <c r="CV9" s="48">
        <v>2</v>
      </c>
      <c r="CW9" s="73" t="s">
        <v>138</v>
      </c>
      <c r="CX9" s="73" t="s">
        <v>138</v>
      </c>
      <c r="CY9" s="48">
        <v>0</v>
      </c>
      <c r="CZ9" s="48">
        <v>0</v>
      </c>
      <c r="DA9" s="48">
        <v>0</v>
      </c>
      <c r="DB9" s="48">
        <v>0</v>
      </c>
      <c r="DC9" s="48">
        <v>0</v>
      </c>
      <c r="DD9" s="48">
        <v>0</v>
      </c>
      <c r="DE9" s="48" t="s">
        <v>270</v>
      </c>
      <c r="DF9" s="48">
        <v>17</v>
      </c>
      <c r="DG9" s="48">
        <v>2</v>
      </c>
      <c r="DH9" s="48">
        <v>0</v>
      </c>
      <c r="DI9" s="48" t="s">
        <v>271</v>
      </c>
      <c r="DJ9" s="48">
        <v>1</v>
      </c>
      <c r="DK9" s="48">
        <v>0</v>
      </c>
      <c r="DL9" s="48">
        <v>0</v>
      </c>
      <c r="DM9" s="48" t="s">
        <v>272</v>
      </c>
      <c r="DN9" s="48">
        <v>0</v>
      </c>
      <c r="DO9" s="48">
        <v>24</v>
      </c>
      <c r="DP9" s="48">
        <v>1</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1</v>
      </c>
      <c r="EX9" s="48">
        <v>3</v>
      </c>
      <c r="EY9" s="48">
        <v>0</v>
      </c>
      <c r="EZ9" s="48">
        <v>0</v>
      </c>
      <c r="FA9" s="48">
        <v>0</v>
      </c>
      <c r="FB9" s="48">
        <v>0</v>
      </c>
      <c r="FC9" s="48">
        <v>0</v>
      </c>
      <c r="FD9" s="48">
        <v>0</v>
      </c>
      <c r="FE9" s="48">
        <v>0</v>
      </c>
      <c r="FF9" s="48">
        <v>0</v>
      </c>
      <c r="FG9" s="48">
        <v>0</v>
      </c>
      <c r="FH9" s="48">
        <v>0</v>
      </c>
      <c r="FI9" s="48">
        <v>25</v>
      </c>
      <c r="FJ9" s="48">
        <v>90</v>
      </c>
      <c r="FK9" s="48">
        <v>19</v>
      </c>
      <c r="FL9" s="48">
        <v>36</v>
      </c>
      <c r="FM9" s="48">
        <v>0</v>
      </c>
      <c r="FN9" s="48">
        <v>0</v>
      </c>
      <c r="FO9" s="48">
        <v>0</v>
      </c>
      <c r="FP9" s="48">
        <v>0</v>
      </c>
    </row>
    <row r="10" spans="1:172" ht="13.5" customHeight="1">
      <c r="A10" s="45" t="s">
        <v>126</v>
      </c>
      <c r="B10" s="46" t="s">
        <v>273</v>
      </c>
      <c r="C10" s="47" t="s">
        <v>274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2</v>
      </c>
      <c r="CB10" s="48">
        <v>1</v>
      </c>
      <c r="CC10" s="48">
        <v>0</v>
      </c>
      <c r="CD10" s="48">
        <v>0</v>
      </c>
      <c r="CE10" s="48">
        <v>0</v>
      </c>
      <c r="CF10" s="48">
        <v>0</v>
      </c>
      <c r="CG10" s="48">
        <v>0</v>
      </c>
      <c r="CH10" s="48">
        <v>0</v>
      </c>
      <c r="CI10" s="48">
        <v>0</v>
      </c>
      <c r="CJ10" s="48">
        <v>1</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275</v>
      </c>
      <c r="DF10" s="48">
        <v>0</v>
      </c>
      <c r="DG10" s="48">
        <v>2</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276</v>
      </c>
      <c r="C11" s="47" t="s">
        <v>277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278</v>
      </c>
      <c r="C12" s="47" t="s">
        <v>279</v>
      </c>
      <c r="D12" s="48">
        <v>2</v>
      </c>
      <c r="E12" s="48">
        <v>6</v>
      </c>
      <c r="F12" s="48">
        <v>0</v>
      </c>
      <c r="G12" s="48">
        <v>0</v>
      </c>
      <c r="H12" s="48">
        <v>3</v>
      </c>
      <c r="I12" s="48">
        <v>8</v>
      </c>
      <c r="J12" s="48">
        <v>0</v>
      </c>
      <c r="K12" s="48">
        <v>0</v>
      </c>
      <c r="L12" s="48">
        <v>10</v>
      </c>
      <c r="M12" s="48">
        <v>25</v>
      </c>
      <c r="N12" s="48">
        <v>0</v>
      </c>
      <c r="O12" s="48">
        <v>0</v>
      </c>
      <c r="P12" s="48">
        <v>0</v>
      </c>
      <c r="Q12" s="48">
        <v>0</v>
      </c>
      <c r="R12" s="48">
        <v>0</v>
      </c>
      <c r="S12" s="48">
        <v>0</v>
      </c>
      <c r="T12" s="48">
        <v>0</v>
      </c>
      <c r="U12" s="48">
        <v>0</v>
      </c>
      <c r="V12" s="48">
        <v>0</v>
      </c>
      <c r="W12" s="48">
        <v>0</v>
      </c>
      <c r="X12" s="48">
        <v>0</v>
      </c>
      <c r="Y12" s="48">
        <v>0</v>
      </c>
      <c r="Z12" s="48">
        <v>0</v>
      </c>
      <c r="AA12" s="48">
        <v>0</v>
      </c>
      <c r="AB12" s="48">
        <f>AC12+AV12</f>
        <v>5</v>
      </c>
      <c r="AC12" s="48">
        <f>AD12+AJ12+AP12</f>
        <v>2</v>
      </c>
      <c r="AD12" s="48">
        <f>SUM(AE12:AI12)</f>
        <v>0</v>
      </c>
      <c r="AE12" s="48">
        <v>0</v>
      </c>
      <c r="AF12" s="48">
        <v>0</v>
      </c>
      <c r="AG12" s="48">
        <v>0</v>
      </c>
      <c r="AH12" s="48">
        <v>0</v>
      </c>
      <c r="AI12" s="48">
        <v>0</v>
      </c>
      <c r="AJ12" s="48">
        <f>SUM(AK12:AO12)</f>
        <v>2</v>
      </c>
      <c r="AK12" s="48">
        <v>0</v>
      </c>
      <c r="AL12" s="48">
        <v>2</v>
      </c>
      <c r="AM12" s="48">
        <v>0</v>
      </c>
      <c r="AN12" s="48">
        <v>0</v>
      </c>
      <c r="AO12" s="48">
        <v>0</v>
      </c>
      <c r="AP12" s="48">
        <f>SUM(AQ12:AU12)</f>
        <v>0</v>
      </c>
      <c r="AQ12" s="48">
        <v>0</v>
      </c>
      <c r="AR12" s="48">
        <v>0</v>
      </c>
      <c r="AS12" s="48">
        <v>0</v>
      </c>
      <c r="AT12" s="48">
        <v>0</v>
      </c>
      <c r="AU12" s="48">
        <v>0</v>
      </c>
      <c r="AV12" s="48">
        <f>AW12+BC12+BI12+BO12+BU12</f>
        <v>3</v>
      </c>
      <c r="AW12" s="48">
        <f>SUM(AX12:BB12)</f>
        <v>0</v>
      </c>
      <c r="AX12" s="48">
        <v>0</v>
      </c>
      <c r="AY12" s="48">
        <v>0</v>
      </c>
      <c r="AZ12" s="48">
        <v>0</v>
      </c>
      <c r="BA12" s="48">
        <v>0</v>
      </c>
      <c r="BB12" s="48">
        <v>0</v>
      </c>
      <c r="BC12" s="48">
        <f>SUM(BD12:BH12)</f>
        <v>3</v>
      </c>
      <c r="BD12" s="48">
        <v>2</v>
      </c>
      <c r="BE12" s="48"/>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3</v>
      </c>
      <c r="ET12" s="48">
        <v>8</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280</v>
      </c>
      <c r="C13" s="47" t="s">
        <v>281</v>
      </c>
      <c r="D13" s="48">
        <v>0</v>
      </c>
      <c r="E13" s="48">
        <v>0</v>
      </c>
      <c r="F13" s="48">
        <v>0</v>
      </c>
      <c r="G13" s="48">
        <v>0</v>
      </c>
      <c r="H13" s="48">
        <v>0</v>
      </c>
      <c r="I13" s="48">
        <v>0</v>
      </c>
      <c r="J13" s="48">
        <v>0</v>
      </c>
      <c r="K13" s="48">
        <v>0</v>
      </c>
      <c r="L13" s="48">
        <v>26</v>
      </c>
      <c r="M13" s="48">
        <v>63</v>
      </c>
      <c r="N13" s="48">
        <v>0</v>
      </c>
      <c r="O13" s="48">
        <v>0</v>
      </c>
      <c r="P13" s="48">
        <v>1</v>
      </c>
      <c r="Q13" s="48">
        <v>8</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2</v>
      </c>
      <c r="CC13" s="48">
        <v>0</v>
      </c>
      <c r="CD13" s="48">
        <v>0</v>
      </c>
      <c r="CE13" s="48">
        <v>0</v>
      </c>
      <c r="CF13" s="48">
        <v>1</v>
      </c>
      <c r="CG13" s="48">
        <v>0</v>
      </c>
      <c r="CH13" s="48">
        <v>1</v>
      </c>
      <c r="CI13" s="48">
        <v>0</v>
      </c>
      <c r="CJ13" s="48">
        <v>2</v>
      </c>
      <c r="CK13" s="73" t="s">
        <v>138</v>
      </c>
      <c r="CL13" s="73" t="s">
        <v>138</v>
      </c>
      <c r="CM13" s="48">
        <v>1</v>
      </c>
      <c r="CN13" s="73" t="s">
        <v>138</v>
      </c>
      <c r="CO13" s="73" t="s">
        <v>138</v>
      </c>
      <c r="CP13" s="48">
        <v>1</v>
      </c>
      <c r="CQ13" s="73" t="s">
        <v>138</v>
      </c>
      <c r="CR13" s="73" t="s">
        <v>138</v>
      </c>
      <c r="CS13" s="48">
        <v>0</v>
      </c>
      <c r="CT13" s="73" t="s">
        <v>138</v>
      </c>
      <c r="CU13" s="73" t="s">
        <v>138</v>
      </c>
      <c r="CV13" s="48">
        <v>1</v>
      </c>
      <c r="CW13" s="73" t="s">
        <v>138</v>
      </c>
      <c r="CX13" s="73" t="s">
        <v>138</v>
      </c>
      <c r="CY13" s="48">
        <v>1</v>
      </c>
      <c r="CZ13" s="48">
        <v>15</v>
      </c>
      <c r="DA13" s="48">
        <v>0</v>
      </c>
      <c r="DB13" s="48">
        <v>0</v>
      </c>
      <c r="DC13" s="48">
        <v>4</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4</v>
      </c>
      <c r="ET13" s="48">
        <v>13</v>
      </c>
      <c r="EU13" s="48">
        <v>0</v>
      </c>
      <c r="EV13" s="48">
        <v>0</v>
      </c>
      <c r="EW13" s="48">
        <v>0</v>
      </c>
      <c r="EX13" s="48">
        <v>0</v>
      </c>
      <c r="EY13" s="48">
        <v>0</v>
      </c>
      <c r="EZ13" s="48">
        <v>0</v>
      </c>
      <c r="FA13" s="48">
        <v>0</v>
      </c>
      <c r="FB13" s="48">
        <v>0</v>
      </c>
      <c r="FC13" s="48">
        <v>0</v>
      </c>
      <c r="FD13" s="48">
        <v>0</v>
      </c>
      <c r="FE13" s="48">
        <v>1</v>
      </c>
      <c r="FF13" s="48">
        <v>2</v>
      </c>
      <c r="FG13" s="48">
        <v>0</v>
      </c>
      <c r="FH13" s="48">
        <v>0</v>
      </c>
      <c r="FI13" s="48">
        <v>0</v>
      </c>
      <c r="FJ13" s="48">
        <v>0</v>
      </c>
      <c r="FK13" s="48">
        <v>0</v>
      </c>
      <c r="FL13" s="48">
        <v>0</v>
      </c>
      <c r="FM13" s="48">
        <v>0</v>
      </c>
      <c r="FN13" s="48">
        <v>0</v>
      </c>
      <c r="FO13" s="48">
        <v>0</v>
      </c>
      <c r="FP13" s="48">
        <v>0</v>
      </c>
    </row>
    <row r="14" spans="1:172" ht="13.5" customHeight="1">
      <c r="A14" s="45" t="s">
        <v>126</v>
      </c>
      <c r="B14" s="46" t="s">
        <v>282</v>
      </c>
      <c r="C14" s="47" t="s">
        <v>283</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284</v>
      </c>
      <c r="C15" s="47" t="s">
        <v>285</v>
      </c>
      <c r="D15" s="48">
        <v>0</v>
      </c>
      <c r="E15" s="48">
        <v>0</v>
      </c>
      <c r="F15" s="48">
        <v>0</v>
      </c>
      <c r="G15" s="48">
        <v>0</v>
      </c>
      <c r="H15" s="48">
        <v>0</v>
      </c>
      <c r="I15" s="48">
        <v>0</v>
      </c>
      <c r="J15" s="48">
        <v>0</v>
      </c>
      <c r="K15" s="48">
        <v>0</v>
      </c>
      <c r="L15" s="48">
        <v>34</v>
      </c>
      <c r="M15" s="48">
        <v>75</v>
      </c>
      <c r="N15" s="48">
        <v>0</v>
      </c>
      <c r="O15" s="48">
        <v>0</v>
      </c>
      <c r="P15" s="48">
        <v>4</v>
      </c>
      <c r="Q15" s="48">
        <v>14</v>
      </c>
      <c r="R15" s="48">
        <v>0</v>
      </c>
      <c r="S15" s="48">
        <v>0</v>
      </c>
      <c r="T15" s="48">
        <v>146</v>
      </c>
      <c r="U15" s="48">
        <v>388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2</v>
      </c>
      <c r="CB15" s="48">
        <v>27</v>
      </c>
      <c r="CC15" s="48">
        <v>9</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13</v>
      </c>
      <c r="CZ15" s="48">
        <v>40</v>
      </c>
      <c r="DA15" s="48">
        <v>1</v>
      </c>
      <c r="DB15" s="48">
        <v>1</v>
      </c>
      <c r="DC15" s="48">
        <v>20</v>
      </c>
      <c r="DD15" s="48">
        <v>1</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1</v>
      </c>
      <c r="FF15" s="48">
        <v>4</v>
      </c>
      <c r="FG15" s="48">
        <v>0</v>
      </c>
      <c r="FH15" s="48">
        <v>0</v>
      </c>
      <c r="FI15" s="48">
        <v>21</v>
      </c>
      <c r="FJ15" s="48">
        <v>76</v>
      </c>
      <c r="FK15" s="48">
        <v>0</v>
      </c>
      <c r="FL15" s="48">
        <v>0</v>
      </c>
      <c r="FM15" s="48">
        <v>0</v>
      </c>
      <c r="FN15" s="48">
        <v>0</v>
      </c>
      <c r="FO15" s="48">
        <v>0</v>
      </c>
      <c r="FP15" s="48">
        <v>0</v>
      </c>
    </row>
    <row r="16" spans="1:172" ht="13.5" customHeight="1">
      <c r="A16" s="45" t="s">
        <v>126</v>
      </c>
      <c r="B16" s="46" t="s">
        <v>286</v>
      </c>
      <c r="C16" s="47" t="s">
        <v>287</v>
      </c>
      <c r="D16" s="48">
        <v>0</v>
      </c>
      <c r="E16" s="48">
        <v>0</v>
      </c>
      <c r="F16" s="48">
        <v>0</v>
      </c>
      <c r="G16" s="48">
        <v>0</v>
      </c>
      <c r="H16" s="48">
        <v>0</v>
      </c>
      <c r="I16" s="48">
        <v>0</v>
      </c>
      <c r="J16" s="48">
        <v>0</v>
      </c>
      <c r="K16" s="48">
        <v>0</v>
      </c>
      <c r="L16" s="48">
        <v>0</v>
      </c>
      <c r="M16" s="48">
        <v>0</v>
      </c>
      <c r="N16" s="48">
        <v>0</v>
      </c>
      <c r="O16" s="48">
        <v>0</v>
      </c>
      <c r="P16" s="48">
        <v>1</v>
      </c>
      <c r="Q16" s="48">
        <v>4</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1</v>
      </c>
      <c r="EX16" s="48">
        <v>2</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288</v>
      </c>
      <c r="C17" s="47" t="s">
        <v>289</v>
      </c>
      <c r="D17" s="48">
        <v>0</v>
      </c>
      <c r="E17" s="48">
        <v>0</v>
      </c>
      <c r="F17" s="48">
        <v>0</v>
      </c>
      <c r="G17" s="48">
        <v>0</v>
      </c>
      <c r="H17" s="48">
        <v>0</v>
      </c>
      <c r="I17" s="48">
        <v>0</v>
      </c>
      <c r="J17" s="48">
        <v>0</v>
      </c>
      <c r="K17" s="48">
        <v>0</v>
      </c>
      <c r="L17" s="48">
        <v>24</v>
      </c>
      <c r="M17" s="48">
        <v>59</v>
      </c>
      <c r="N17" s="48">
        <v>0</v>
      </c>
      <c r="O17" s="48">
        <v>0</v>
      </c>
      <c r="P17" s="48">
        <v>0</v>
      </c>
      <c r="Q17" s="48">
        <v>0</v>
      </c>
      <c r="R17" s="48">
        <v>0</v>
      </c>
      <c r="S17" s="48">
        <v>0</v>
      </c>
      <c r="T17" s="48">
        <v>90</v>
      </c>
      <c r="U17" s="48">
        <v>224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1</v>
      </c>
      <c r="CB17" s="48">
        <v>9</v>
      </c>
      <c r="CC17" s="48">
        <v>1</v>
      </c>
      <c r="CD17" s="48">
        <v>0</v>
      </c>
      <c r="CE17" s="48">
        <v>11</v>
      </c>
      <c r="CF17" s="48">
        <v>2</v>
      </c>
      <c r="CG17" s="48">
        <v>0</v>
      </c>
      <c r="CH17" s="48">
        <v>0</v>
      </c>
      <c r="CI17" s="48">
        <v>0</v>
      </c>
      <c r="CJ17" s="48">
        <v>0</v>
      </c>
      <c r="CK17" s="73" t="s">
        <v>138</v>
      </c>
      <c r="CL17" s="73" t="s">
        <v>138</v>
      </c>
      <c r="CM17" s="48">
        <v>0</v>
      </c>
      <c r="CN17" s="73" t="s">
        <v>138</v>
      </c>
      <c r="CO17" s="73" t="s">
        <v>138</v>
      </c>
      <c r="CP17" s="48">
        <v>3</v>
      </c>
      <c r="CQ17" s="73" t="s">
        <v>138</v>
      </c>
      <c r="CR17" s="73" t="s">
        <v>138</v>
      </c>
      <c r="CS17" s="48">
        <v>0</v>
      </c>
      <c r="CT17" s="73" t="s">
        <v>138</v>
      </c>
      <c r="CU17" s="73" t="s">
        <v>138</v>
      </c>
      <c r="CV17" s="48">
        <v>1</v>
      </c>
      <c r="CW17" s="73" t="s">
        <v>138</v>
      </c>
      <c r="CX17" s="73" t="s">
        <v>138</v>
      </c>
      <c r="CY17" s="48">
        <v>6</v>
      </c>
      <c r="CZ17" s="48">
        <v>37</v>
      </c>
      <c r="DA17" s="48">
        <v>0</v>
      </c>
      <c r="DB17" s="48">
        <v>0</v>
      </c>
      <c r="DC17" s="48">
        <v>22</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22</v>
      </c>
      <c r="FJ17" s="48">
        <v>72</v>
      </c>
      <c r="FK17" s="48">
        <v>0</v>
      </c>
      <c r="FL17" s="48">
        <v>0</v>
      </c>
      <c r="FM17" s="48">
        <v>0</v>
      </c>
      <c r="FN17" s="48">
        <v>0</v>
      </c>
      <c r="FO17" s="48">
        <v>0</v>
      </c>
      <c r="FP17" s="48">
        <v>0</v>
      </c>
    </row>
    <row r="18" spans="1:172" ht="13.5" customHeight="1">
      <c r="A18" s="45" t="s">
        <v>126</v>
      </c>
      <c r="B18" s="46" t="s">
        <v>290</v>
      </c>
      <c r="C18" s="47" t="s">
        <v>291</v>
      </c>
      <c r="D18" s="48">
        <v>1</v>
      </c>
      <c r="E18" s="48">
        <v>2</v>
      </c>
      <c r="F18" s="48">
        <v>2</v>
      </c>
      <c r="G18" s="48">
        <v>8</v>
      </c>
      <c r="H18" s="48">
        <v>0</v>
      </c>
      <c r="I18" s="48">
        <v>0</v>
      </c>
      <c r="J18" s="48">
        <v>0</v>
      </c>
      <c r="K18" s="48">
        <v>0</v>
      </c>
      <c r="L18" s="48">
        <v>55</v>
      </c>
      <c r="M18" s="48">
        <v>188</v>
      </c>
      <c r="N18" s="48">
        <v>0</v>
      </c>
      <c r="O18" s="48">
        <v>0</v>
      </c>
      <c r="P18" s="48">
        <v>0</v>
      </c>
      <c r="Q18" s="48">
        <v>0</v>
      </c>
      <c r="R18" s="48">
        <v>0</v>
      </c>
      <c r="S18" s="48">
        <v>0</v>
      </c>
      <c r="T18" s="48">
        <v>270</v>
      </c>
      <c r="U18" s="48">
        <v>692</v>
      </c>
      <c r="V18" s="48">
        <v>0</v>
      </c>
      <c r="W18" s="48">
        <v>0</v>
      </c>
      <c r="X18" s="48">
        <v>0</v>
      </c>
      <c r="Y18" s="48">
        <v>0</v>
      </c>
      <c r="Z18" s="48">
        <v>0</v>
      </c>
      <c r="AA18" s="48">
        <v>0</v>
      </c>
      <c r="AB18" s="48">
        <f>AC18+AV18</f>
        <v>3</v>
      </c>
      <c r="AC18" s="48">
        <f>AD18+AJ18+AP18</f>
        <v>1</v>
      </c>
      <c r="AD18" s="48">
        <f>SUM(AE18:AI18)</f>
        <v>1</v>
      </c>
      <c r="AE18" s="48">
        <v>0</v>
      </c>
      <c r="AF18" s="48">
        <v>0</v>
      </c>
      <c r="AG18" s="48">
        <v>1</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2</v>
      </c>
      <c r="AW18" s="48">
        <f>SUM(AX18:BB18)</f>
        <v>1</v>
      </c>
      <c r="AX18" s="48">
        <v>0</v>
      </c>
      <c r="AY18" s="48">
        <v>1</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56</v>
      </c>
      <c r="CB18" s="48">
        <v>58</v>
      </c>
      <c r="CC18" s="48">
        <v>4</v>
      </c>
      <c r="CD18" s="48">
        <v>2</v>
      </c>
      <c r="CE18" s="48">
        <v>36</v>
      </c>
      <c r="CF18" s="48">
        <v>5</v>
      </c>
      <c r="CG18" s="48">
        <v>0</v>
      </c>
      <c r="CH18" s="48">
        <v>0</v>
      </c>
      <c r="CI18" s="48">
        <v>0</v>
      </c>
      <c r="CJ18" s="48">
        <v>1</v>
      </c>
      <c r="CK18" s="73" t="s">
        <v>138</v>
      </c>
      <c r="CL18" s="73" t="s">
        <v>138</v>
      </c>
      <c r="CM18" s="48">
        <v>0</v>
      </c>
      <c r="CN18" s="73" t="s">
        <v>138</v>
      </c>
      <c r="CO18" s="73" t="s">
        <v>138</v>
      </c>
      <c r="CP18" s="48">
        <v>1</v>
      </c>
      <c r="CQ18" s="73" t="s">
        <v>138</v>
      </c>
      <c r="CR18" s="73" t="s">
        <v>138</v>
      </c>
      <c r="CS18" s="48">
        <v>0</v>
      </c>
      <c r="CT18" s="73" t="s">
        <v>138</v>
      </c>
      <c r="CU18" s="73" t="s">
        <v>138</v>
      </c>
      <c r="CV18" s="48">
        <v>0</v>
      </c>
      <c r="CW18" s="73" t="s">
        <v>138</v>
      </c>
      <c r="CX18" s="73" t="s">
        <v>138</v>
      </c>
      <c r="CY18" s="48">
        <v>35</v>
      </c>
      <c r="CZ18" s="48">
        <v>51</v>
      </c>
      <c r="DA18" s="48">
        <v>0</v>
      </c>
      <c r="DB18" s="48">
        <v>5</v>
      </c>
      <c r="DC18" s="48">
        <v>15</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1</v>
      </c>
      <c r="ET18" s="48">
        <v>4</v>
      </c>
      <c r="EU18" s="48">
        <v>0</v>
      </c>
      <c r="EV18" s="48">
        <v>0</v>
      </c>
      <c r="EW18" s="48">
        <v>1</v>
      </c>
      <c r="EX18" s="48">
        <v>4</v>
      </c>
      <c r="EY18" s="48">
        <v>0</v>
      </c>
      <c r="EZ18" s="48">
        <v>0</v>
      </c>
      <c r="FA18" s="48">
        <v>0</v>
      </c>
      <c r="FB18" s="48">
        <v>0</v>
      </c>
      <c r="FC18" s="48">
        <v>0</v>
      </c>
      <c r="FD18" s="48">
        <v>0</v>
      </c>
      <c r="FE18" s="48">
        <v>0</v>
      </c>
      <c r="FF18" s="48">
        <v>0</v>
      </c>
      <c r="FG18" s="48">
        <v>0</v>
      </c>
      <c r="FH18" s="48">
        <v>0</v>
      </c>
      <c r="FI18" s="48">
        <v>22</v>
      </c>
      <c r="FJ18" s="48">
        <v>86</v>
      </c>
      <c r="FK18" s="48">
        <v>0</v>
      </c>
      <c r="FL18" s="48">
        <v>0</v>
      </c>
      <c r="FM18" s="48">
        <v>0</v>
      </c>
      <c r="FN18" s="48">
        <v>0</v>
      </c>
      <c r="FO18" s="48">
        <v>0</v>
      </c>
      <c r="FP18" s="48">
        <v>0</v>
      </c>
    </row>
    <row r="19" spans="1:172" ht="13.5" customHeight="1">
      <c r="A19" s="45" t="s">
        <v>126</v>
      </c>
      <c r="B19" s="46" t="s">
        <v>292</v>
      </c>
      <c r="C19" s="47" t="s">
        <v>293</v>
      </c>
      <c r="D19" s="48">
        <v>0</v>
      </c>
      <c r="E19" s="48">
        <v>0</v>
      </c>
      <c r="F19" s="48">
        <v>0</v>
      </c>
      <c r="G19" s="48">
        <v>0</v>
      </c>
      <c r="H19" s="48">
        <v>0</v>
      </c>
      <c r="I19" s="48">
        <v>0</v>
      </c>
      <c r="J19" s="48">
        <v>0</v>
      </c>
      <c r="K19" s="48">
        <v>0</v>
      </c>
      <c r="L19" s="48">
        <v>52</v>
      </c>
      <c r="M19" s="48">
        <v>117</v>
      </c>
      <c r="N19" s="48">
        <v>0</v>
      </c>
      <c r="O19" s="48">
        <v>0</v>
      </c>
      <c r="P19" s="48">
        <v>0</v>
      </c>
      <c r="Q19" s="48">
        <v>0</v>
      </c>
      <c r="R19" s="48">
        <v>0</v>
      </c>
      <c r="S19" s="48">
        <v>0</v>
      </c>
      <c r="T19" s="48">
        <v>108</v>
      </c>
      <c r="U19" s="48">
        <v>413</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2</v>
      </c>
      <c r="CC19" s="48">
        <v>0</v>
      </c>
      <c r="CD19" s="48">
        <v>0</v>
      </c>
      <c r="CE19" s="48">
        <v>0</v>
      </c>
      <c r="CF19" s="48">
        <v>0</v>
      </c>
      <c r="CG19" s="48">
        <v>0</v>
      </c>
      <c r="CH19" s="48">
        <v>0</v>
      </c>
      <c r="CI19" s="48">
        <v>0</v>
      </c>
      <c r="CJ19" s="48">
        <v>3</v>
      </c>
      <c r="CK19" s="73" t="s">
        <v>138</v>
      </c>
      <c r="CL19" s="73" t="s">
        <v>138</v>
      </c>
      <c r="CM19" s="48">
        <v>0</v>
      </c>
      <c r="CN19" s="73" t="s">
        <v>138</v>
      </c>
      <c r="CO19" s="73" t="s">
        <v>138</v>
      </c>
      <c r="CP19" s="48">
        <v>4</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27</v>
      </c>
      <c r="FJ19" s="48">
        <v>117</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福島県</v>
      </c>
      <c r="B7" s="51" t="str">
        <f>組合状況!B7</f>
        <v>07000</v>
      </c>
      <c r="C7" s="50" t="s">
        <v>52</v>
      </c>
      <c r="D7" s="52">
        <f>SUM(E7:G7)</f>
        <v>146</v>
      </c>
      <c r="E7" s="52">
        <f>SUM(E$8:E$207)</f>
        <v>103</v>
      </c>
      <c r="F7" s="52">
        <f>SUM(F$8:F$207)</f>
        <v>26</v>
      </c>
      <c r="G7" s="52">
        <f>SUM(G$8:G$207)</f>
        <v>17</v>
      </c>
      <c r="H7" s="52">
        <f>SUM(I7:K7)</f>
        <v>738</v>
      </c>
      <c r="I7" s="52">
        <f>SUM(I$8:I$207)</f>
        <v>704</v>
      </c>
      <c r="J7" s="52">
        <f>SUM(J$8:J$207)</f>
        <v>34</v>
      </c>
      <c r="K7" s="52">
        <f>SUM(K$8:K$207)</f>
        <v>0</v>
      </c>
      <c r="L7" s="52">
        <f>SUM(M7:O7)</f>
        <v>10</v>
      </c>
      <c r="M7" s="52">
        <f>SUM(M$8:M$207)</f>
        <v>6</v>
      </c>
      <c r="N7" s="52">
        <f>SUM(N$8:N$207)</f>
        <v>3</v>
      </c>
      <c r="O7" s="52">
        <f>SUM(O$8:O$207)</f>
        <v>1</v>
      </c>
      <c r="P7" s="52">
        <f>SUM(Q7:S7)</f>
        <v>145</v>
      </c>
      <c r="Q7" s="52">
        <f>SUM(Q$8:Q$207)</f>
        <v>144</v>
      </c>
      <c r="R7" s="52">
        <f>SUM(R$8:R$207)</f>
        <v>1</v>
      </c>
      <c r="S7" s="52">
        <f>SUM(S$8:S$207)</f>
        <v>0</v>
      </c>
    </row>
    <row r="8" spans="1:19" ht="13.5" customHeight="1">
      <c r="A8" s="45" t="s">
        <v>126</v>
      </c>
      <c r="B8" s="46" t="s">
        <v>136</v>
      </c>
      <c r="C8" s="47" t="s">
        <v>137</v>
      </c>
      <c r="D8" s="48">
        <f>SUM(E8:G8)</f>
        <v>7</v>
      </c>
      <c r="E8" s="48">
        <v>7</v>
      </c>
      <c r="F8" s="48">
        <v>0</v>
      </c>
      <c r="G8" s="48">
        <v>0</v>
      </c>
      <c r="H8" s="48">
        <f>SUM(I8:K8)</f>
        <v>43</v>
      </c>
      <c r="I8" s="48">
        <v>38</v>
      </c>
      <c r="J8" s="48">
        <v>5</v>
      </c>
      <c r="K8" s="48">
        <v>0</v>
      </c>
      <c r="L8" s="48">
        <f>SUM(M8:O8)</f>
        <v>0</v>
      </c>
      <c r="M8" s="48">
        <v>0</v>
      </c>
      <c r="N8" s="48">
        <v>0</v>
      </c>
      <c r="O8" s="48">
        <v>0</v>
      </c>
      <c r="P8" s="48">
        <f>SUM(Q8:S8)</f>
        <v>9</v>
      </c>
      <c r="Q8" s="48">
        <v>9</v>
      </c>
      <c r="R8" s="48">
        <v>0</v>
      </c>
      <c r="S8" s="48">
        <v>0</v>
      </c>
    </row>
    <row r="9" spans="1:19" ht="13.5" customHeight="1">
      <c r="A9" s="45" t="s">
        <v>126</v>
      </c>
      <c r="B9" s="46" t="s">
        <v>140</v>
      </c>
      <c r="C9" s="47" t="s">
        <v>141</v>
      </c>
      <c r="D9" s="48">
        <f>SUM(E9:G9)</f>
        <v>5</v>
      </c>
      <c r="E9" s="48">
        <v>3</v>
      </c>
      <c r="F9" s="48">
        <v>2</v>
      </c>
      <c r="G9" s="48">
        <v>0</v>
      </c>
      <c r="H9" s="48">
        <f>SUM(I9:K9)</f>
        <v>32</v>
      </c>
      <c r="I9" s="48">
        <v>28</v>
      </c>
      <c r="J9" s="48">
        <v>4</v>
      </c>
      <c r="K9" s="48">
        <v>0</v>
      </c>
      <c r="L9" s="48">
        <f>SUM(M9:O9)</f>
        <v>2</v>
      </c>
      <c r="M9" s="48">
        <v>2</v>
      </c>
      <c r="N9" s="48">
        <v>0</v>
      </c>
      <c r="O9" s="48">
        <v>0</v>
      </c>
      <c r="P9" s="48">
        <f>SUM(Q9:S9)</f>
        <v>6</v>
      </c>
      <c r="Q9" s="48">
        <v>6</v>
      </c>
      <c r="R9" s="48">
        <v>0</v>
      </c>
      <c r="S9" s="48">
        <v>0</v>
      </c>
    </row>
    <row r="10" spans="1:19" ht="13.5" customHeight="1">
      <c r="A10" s="45" t="s">
        <v>126</v>
      </c>
      <c r="B10" s="46" t="s">
        <v>142</v>
      </c>
      <c r="C10" s="47" t="s">
        <v>143</v>
      </c>
      <c r="D10" s="48">
        <f>SUM(E10:G10)</f>
        <v>15</v>
      </c>
      <c r="E10" s="48">
        <v>12</v>
      </c>
      <c r="F10" s="48">
        <v>3</v>
      </c>
      <c r="G10" s="48">
        <v>0</v>
      </c>
      <c r="H10" s="48">
        <f>SUM(I10:K10)</f>
        <v>64</v>
      </c>
      <c r="I10" s="48">
        <v>60</v>
      </c>
      <c r="J10" s="48">
        <v>4</v>
      </c>
      <c r="K10" s="48">
        <v>0</v>
      </c>
      <c r="L10" s="48">
        <f>SUM(M10:O10)</f>
        <v>1</v>
      </c>
      <c r="M10" s="48">
        <v>1</v>
      </c>
      <c r="N10" s="48">
        <v>0</v>
      </c>
      <c r="O10" s="48">
        <v>0</v>
      </c>
      <c r="P10" s="48">
        <f>SUM(Q10:S10)</f>
        <v>17</v>
      </c>
      <c r="Q10" s="48">
        <v>17</v>
      </c>
      <c r="R10" s="48">
        <v>0</v>
      </c>
      <c r="S10" s="48">
        <v>0</v>
      </c>
    </row>
    <row r="11" spans="1:19" ht="13.5" customHeight="1">
      <c r="A11" s="45" t="s">
        <v>126</v>
      </c>
      <c r="B11" s="46" t="s">
        <v>144</v>
      </c>
      <c r="C11" s="47" t="s">
        <v>145</v>
      </c>
      <c r="D11" s="48">
        <f>SUM(E11:G11)</f>
        <v>2</v>
      </c>
      <c r="E11" s="48">
        <v>2</v>
      </c>
      <c r="F11" s="48">
        <v>0</v>
      </c>
      <c r="G11" s="48">
        <v>0</v>
      </c>
      <c r="H11" s="48">
        <f>SUM(I11:K11)</f>
        <v>123</v>
      </c>
      <c r="I11" s="48">
        <v>111</v>
      </c>
      <c r="J11" s="48">
        <v>12</v>
      </c>
      <c r="K11" s="48">
        <v>0</v>
      </c>
      <c r="L11" s="48">
        <f>SUM(M11:O11)</f>
        <v>0</v>
      </c>
      <c r="M11" s="48">
        <v>0</v>
      </c>
      <c r="N11" s="48">
        <v>0</v>
      </c>
      <c r="O11" s="48">
        <v>0</v>
      </c>
      <c r="P11" s="48">
        <f>SUM(Q11:S11)</f>
        <v>17</v>
      </c>
      <c r="Q11" s="48">
        <v>17</v>
      </c>
      <c r="R11" s="48">
        <v>0</v>
      </c>
      <c r="S11" s="48">
        <v>0</v>
      </c>
    </row>
    <row r="12" spans="1:19" ht="13.5" customHeight="1">
      <c r="A12" s="45" t="s">
        <v>126</v>
      </c>
      <c r="B12" s="46" t="s">
        <v>146</v>
      </c>
      <c r="C12" s="47" t="s">
        <v>147</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148</v>
      </c>
      <c r="C13" s="47" t="s">
        <v>149</v>
      </c>
      <c r="D13" s="48">
        <f>SUM(E13:G13)</f>
        <v>6</v>
      </c>
      <c r="E13" s="48">
        <v>6</v>
      </c>
      <c r="F13" s="48">
        <v>0</v>
      </c>
      <c r="G13" s="48">
        <v>0</v>
      </c>
      <c r="H13" s="48">
        <f>SUM(I13:K13)</f>
        <v>20</v>
      </c>
      <c r="I13" s="48">
        <v>18</v>
      </c>
      <c r="J13" s="48">
        <v>2</v>
      </c>
      <c r="K13" s="48">
        <v>0</v>
      </c>
      <c r="L13" s="48">
        <f>SUM(M13:O13)</f>
        <v>0</v>
      </c>
      <c r="M13" s="48">
        <v>0</v>
      </c>
      <c r="N13" s="48">
        <v>0</v>
      </c>
      <c r="O13" s="48">
        <v>0</v>
      </c>
      <c r="P13" s="48">
        <f>SUM(Q13:S13)</f>
        <v>6</v>
      </c>
      <c r="Q13" s="48">
        <v>6</v>
      </c>
      <c r="R13" s="48">
        <v>0</v>
      </c>
      <c r="S13" s="48">
        <v>0</v>
      </c>
    </row>
    <row r="14" spans="1:19" ht="13.5" customHeight="1">
      <c r="A14" s="45" t="s">
        <v>126</v>
      </c>
      <c r="B14" s="46" t="s">
        <v>150</v>
      </c>
      <c r="C14" s="47" t="s">
        <v>151</v>
      </c>
      <c r="D14" s="48">
        <f>SUM(E14:G14)</f>
        <v>1</v>
      </c>
      <c r="E14" s="48">
        <v>1</v>
      </c>
      <c r="F14" s="48">
        <v>0</v>
      </c>
      <c r="G14" s="48">
        <v>0</v>
      </c>
      <c r="H14" s="48">
        <f>SUM(I14:K14)</f>
        <v>12</v>
      </c>
      <c r="I14" s="48">
        <v>12</v>
      </c>
      <c r="J14" s="48">
        <v>0</v>
      </c>
      <c r="K14" s="48">
        <v>0</v>
      </c>
      <c r="L14" s="48">
        <f>SUM(M14:O14)</f>
        <v>0</v>
      </c>
      <c r="M14" s="48">
        <v>0</v>
      </c>
      <c r="N14" s="48">
        <v>0</v>
      </c>
      <c r="O14" s="48">
        <v>0</v>
      </c>
      <c r="P14" s="48">
        <f>SUM(Q14:S14)</f>
        <v>9</v>
      </c>
      <c r="Q14" s="48">
        <v>9</v>
      </c>
      <c r="R14" s="48">
        <v>0</v>
      </c>
      <c r="S14" s="48">
        <v>0</v>
      </c>
    </row>
    <row r="15" spans="1:19" ht="13.5" customHeight="1">
      <c r="A15" s="45" t="s">
        <v>126</v>
      </c>
      <c r="B15" s="46" t="s">
        <v>152</v>
      </c>
      <c r="C15" s="47" t="s">
        <v>153</v>
      </c>
      <c r="D15" s="48">
        <f>SUM(E15:G15)</f>
        <v>21</v>
      </c>
      <c r="E15" s="48">
        <v>9</v>
      </c>
      <c r="F15" s="48">
        <v>3</v>
      </c>
      <c r="G15" s="48">
        <v>9</v>
      </c>
      <c r="H15" s="48">
        <f>SUM(I15:K15)</f>
        <v>27</v>
      </c>
      <c r="I15" s="48">
        <v>25</v>
      </c>
      <c r="J15" s="48">
        <v>2</v>
      </c>
      <c r="K15" s="48">
        <v>0</v>
      </c>
      <c r="L15" s="48">
        <f>SUM(M15:O15)</f>
        <v>1</v>
      </c>
      <c r="M15" s="48">
        <v>1</v>
      </c>
      <c r="N15" s="48">
        <v>0</v>
      </c>
      <c r="O15" s="48">
        <v>0</v>
      </c>
      <c r="P15" s="48">
        <f>SUM(Q15:S15)</f>
        <v>5</v>
      </c>
      <c r="Q15" s="48">
        <v>5</v>
      </c>
      <c r="R15" s="48">
        <v>0</v>
      </c>
      <c r="S15" s="48">
        <v>0</v>
      </c>
    </row>
    <row r="16" spans="1:19" ht="13.5" customHeight="1">
      <c r="A16" s="45" t="s">
        <v>126</v>
      </c>
      <c r="B16" s="46" t="s">
        <v>155</v>
      </c>
      <c r="C16" s="47" t="s">
        <v>156</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157</v>
      </c>
      <c r="C17" s="47" t="s">
        <v>158</v>
      </c>
      <c r="D17" s="48">
        <f>SUM(E17:G17)</f>
        <v>2</v>
      </c>
      <c r="E17" s="48">
        <v>1</v>
      </c>
      <c r="F17" s="48">
        <v>1</v>
      </c>
      <c r="G17" s="48">
        <v>0</v>
      </c>
      <c r="H17" s="48">
        <f>SUM(I17:K17)</f>
        <v>14</v>
      </c>
      <c r="I17" s="48">
        <v>14</v>
      </c>
      <c r="J17" s="48">
        <v>0</v>
      </c>
      <c r="K17" s="48">
        <v>0</v>
      </c>
      <c r="L17" s="48">
        <f>SUM(M17:O17)</f>
        <v>2</v>
      </c>
      <c r="M17" s="48">
        <v>1</v>
      </c>
      <c r="N17" s="48">
        <v>1</v>
      </c>
      <c r="O17" s="48">
        <v>0</v>
      </c>
      <c r="P17" s="48">
        <f>SUM(Q17:S17)</f>
        <v>0</v>
      </c>
      <c r="Q17" s="48">
        <v>0</v>
      </c>
      <c r="R17" s="48">
        <v>0</v>
      </c>
      <c r="S17" s="48">
        <v>0</v>
      </c>
    </row>
    <row r="18" spans="1:19" ht="13.5" customHeight="1">
      <c r="A18" s="45" t="s">
        <v>126</v>
      </c>
      <c r="B18" s="46" t="s">
        <v>159</v>
      </c>
      <c r="C18" s="47" t="s">
        <v>160</v>
      </c>
      <c r="D18" s="48">
        <f>SUM(E18:G18)</f>
        <v>18</v>
      </c>
      <c r="E18" s="48">
        <v>15</v>
      </c>
      <c r="F18" s="48">
        <v>3</v>
      </c>
      <c r="G18" s="48">
        <v>0</v>
      </c>
      <c r="H18" s="48">
        <f>SUM(I18:K18)</f>
        <v>47</v>
      </c>
      <c r="I18" s="48">
        <v>43</v>
      </c>
      <c r="J18" s="48">
        <v>4</v>
      </c>
      <c r="K18" s="48">
        <v>0</v>
      </c>
      <c r="L18" s="48">
        <f>SUM(M18:O18)</f>
        <v>1</v>
      </c>
      <c r="M18" s="48">
        <v>0</v>
      </c>
      <c r="N18" s="48">
        <v>1</v>
      </c>
      <c r="O18" s="48">
        <v>0</v>
      </c>
      <c r="P18" s="48">
        <f>SUM(Q18:S18)</f>
        <v>4</v>
      </c>
      <c r="Q18" s="48">
        <v>4</v>
      </c>
      <c r="R18" s="48">
        <v>0</v>
      </c>
      <c r="S18" s="48">
        <v>0</v>
      </c>
    </row>
    <row r="19" spans="1:19" ht="13.5" customHeight="1">
      <c r="A19" s="45" t="s">
        <v>126</v>
      </c>
      <c r="B19" s="46" t="s">
        <v>161</v>
      </c>
      <c r="C19" s="47" t="s">
        <v>162</v>
      </c>
      <c r="D19" s="48">
        <f>SUM(E19:G19)</f>
        <v>10</v>
      </c>
      <c r="E19" s="48">
        <v>10</v>
      </c>
      <c r="F19" s="48">
        <v>0</v>
      </c>
      <c r="G19" s="48">
        <v>0</v>
      </c>
      <c r="H19" s="48">
        <f>SUM(I19:K19)</f>
        <v>39</v>
      </c>
      <c r="I19" s="48">
        <v>39</v>
      </c>
      <c r="J19" s="48">
        <v>0</v>
      </c>
      <c r="K19" s="48">
        <v>0</v>
      </c>
      <c r="L19" s="48">
        <f>SUM(M19:O19)</f>
        <v>0</v>
      </c>
      <c r="M19" s="48">
        <v>0</v>
      </c>
      <c r="N19" s="48">
        <v>0</v>
      </c>
      <c r="O19" s="48">
        <v>0</v>
      </c>
      <c r="P19" s="48">
        <f>SUM(Q19:S19)</f>
        <v>0</v>
      </c>
      <c r="Q19" s="48">
        <v>0</v>
      </c>
      <c r="R19" s="48">
        <v>0</v>
      </c>
      <c r="S19" s="48">
        <v>0</v>
      </c>
    </row>
    <row r="20" spans="1:19" ht="13.5" customHeight="1">
      <c r="A20" s="45" t="s">
        <v>126</v>
      </c>
      <c r="B20" s="46" t="s">
        <v>163</v>
      </c>
      <c r="C20" s="47" t="s">
        <v>164</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165</v>
      </c>
      <c r="C21" s="47" t="s">
        <v>166</v>
      </c>
      <c r="D21" s="48">
        <f>SUM(E21:G21)</f>
        <v>1</v>
      </c>
      <c r="E21" s="48">
        <v>1</v>
      </c>
      <c r="F21" s="48">
        <v>0</v>
      </c>
      <c r="G21" s="48">
        <v>0</v>
      </c>
      <c r="H21" s="48">
        <f>SUM(I21:K21)</f>
        <v>27</v>
      </c>
      <c r="I21" s="48">
        <v>27</v>
      </c>
      <c r="J21" s="48">
        <v>0</v>
      </c>
      <c r="K21" s="48">
        <v>0</v>
      </c>
      <c r="L21" s="48">
        <f>SUM(M21:O21)</f>
        <v>0</v>
      </c>
      <c r="M21" s="48">
        <v>0</v>
      </c>
      <c r="N21" s="48">
        <v>0</v>
      </c>
      <c r="O21" s="48">
        <v>0</v>
      </c>
      <c r="P21" s="48">
        <f>SUM(Q21:S21)</f>
        <v>0</v>
      </c>
      <c r="Q21" s="48">
        <v>0</v>
      </c>
      <c r="R21" s="48">
        <v>0</v>
      </c>
      <c r="S21" s="48">
        <v>0</v>
      </c>
    </row>
    <row r="22" spans="1:19" ht="13.5" customHeight="1">
      <c r="A22" s="45" t="s">
        <v>126</v>
      </c>
      <c r="B22" s="46" t="s">
        <v>167</v>
      </c>
      <c r="C22" s="47" t="s">
        <v>168</v>
      </c>
      <c r="D22" s="48">
        <f>SUM(E22:G22)</f>
        <v>2</v>
      </c>
      <c r="E22" s="48">
        <v>2</v>
      </c>
      <c r="F22" s="48">
        <v>0</v>
      </c>
      <c r="G22" s="48">
        <v>0</v>
      </c>
      <c r="H22" s="48">
        <f>SUM(I22:K22)</f>
        <v>21</v>
      </c>
      <c r="I22" s="48">
        <v>21</v>
      </c>
      <c r="J22" s="48">
        <v>0</v>
      </c>
      <c r="K22" s="48">
        <v>0</v>
      </c>
      <c r="L22" s="48">
        <f>SUM(M22:O22)</f>
        <v>0</v>
      </c>
      <c r="M22" s="48">
        <v>0</v>
      </c>
      <c r="N22" s="48">
        <v>0</v>
      </c>
      <c r="O22" s="48">
        <v>0</v>
      </c>
      <c r="P22" s="48">
        <f>SUM(Q22:S22)</f>
        <v>0</v>
      </c>
      <c r="Q22" s="48">
        <v>0</v>
      </c>
      <c r="R22" s="48">
        <v>0</v>
      </c>
      <c r="S22" s="48">
        <v>0</v>
      </c>
    </row>
    <row r="23" spans="1:19" ht="13.5" customHeight="1">
      <c r="A23" s="45" t="s">
        <v>126</v>
      </c>
      <c r="B23" s="46" t="s">
        <v>169</v>
      </c>
      <c r="C23" s="47" t="s">
        <v>170</v>
      </c>
      <c r="D23" s="48">
        <f>SUM(E23:G23)</f>
        <v>2</v>
      </c>
      <c r="E23" s="48">
        <v>2</v>
      </c>
      <c r="F23" s="48">
        <v>0</v>
      </c>
      <c r="G23" s="48">
        <v>0</v>
      </c>
      <c r="H23" s="48">
        <f>SUM(I23:K23)</f>
        <v>13</v>
      </c>
      <c r="I23" s="48">
        <v>13</v>
      </c>
      <c r="J23" s="48">
        <v>0</v>
      </c>
      <c r="K23" s="48">
        <v>0</v>
      </c>
      <c r="L23" s="48">
        <f>SUM(M23:O23)</f>
        <v>0</v>
      </c>
      <c r="M23" s="48">
        <v>0</v>
      </c>
      <c r="N23" s="48">
        <v>0</v>
      </c>
      <c r="O23" s="48">
        <v>0</v>
      </c>
      <c r="P23" s="48">
        <f>SUM(Q23:S23)</f>
        <v>0</v>
      </c>
      <c r="Q23" s="48">
        <v>0</v>
      </c>
      <c r="R23" s="48">
        <v>0</v>
      </c>
      <c r="S23" s="48">
        <v>0</v>
      </c>
    </row>
    <row r="24" spans="1:19" ht="13.5" customHeight="1">
      <c r="A24" s="45" t="s">
        <v>126</v>
      </c>
      <c r="B24" s="46" t="s">
        <v>173</v>
      </c>
      <c r="C24" s="47" t="s">
        <v>174</v>
      </c>
      <c r="D24" s="48">
        <f>SUM(E24:G24)</f>
        <v>0</v>
      </c>
      <c r="E24" s="48">
        <v>0</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175</v>
      </c>
      <c r="C25" s="47" t="s">
        <v>176</v>
      </c>
      <c r="D25" s="48">
        <f>SUM(E25:G25)</f>
        <v>2</v>
      </c>
      <c r="E25" s="48">
        <v>2</v>
      </c>
      <c r="F25" s="48">
        <v>0</v>
      </c>
      <c r="G25" s="48">
        <v>0</v>
      </c>
      <c r="H25" s="48">
        <f>SUM(I25:K25)</f>
        <v>15</v>
      </c>
      <c r="I25" s="48">
        <v>15</v>
      </c>
      <c r="J25" s="48">
        <v>0</v>
      </c>
      <c r="K25" s="48">
        <v>0</v>
      </c>
      <c r="L25" s="48">
        <f>SUM(M25:O25)</f>
        <v>0</v>
      </c>
      <c r="M25" s="48">
        <v>0</v>
      </c>
      <c r="N25" s="48">
        <v>0</v>
      </c>
      <c r="O25" s="48">
        <v>0</v>
      </c>
      <c r="P25" s="48">
        <f>SUM(Q25:S25)</f>
        <v>1</v>
      </c>
      <c r="Q25" s="48">
        <v>1</v>
      </c>
      <c r="R25" s="48">
        <v>0</v>
      </c>
      <c r="S25" s="48">
        <v>0</v>
      </c>
    </row>
    <row r="26" spans="1:19" ht="13.5" customHeight="1">
      <c r="A26" s="45" t="s">
        <v>126</v>
      </c>
      <c r="B26" s="46" t="s">
        <v>177</v>
      </c>
      <c r="C26" s="47" t="s">
        <v>178</v>
      </c>
      <c r="D26" s="48">
        <f>SUM(E26:G26)</f>
        <v>3</v>
      </c>
      <c r="E26" s="48">
        <v>3</v>
      </c>
      <c r="F26" s="48">
        <v>0</v>
      </c>
      <c r="G26" s="48">
        <v>0</v>
      </c>
      <c r="H26" s="48">
        <f>SUM(I26:K26)</f>
        <v>8</v>
      </c>
      <c r="I26" s="48">
        <v>8</v>
      </c>
      <c r="J26" s="48">
        <v>0</v>
      </c>
      <c r="K26" s="48">
        <v>0</v>
      </c>
      <c r="L26" s="48">
        <f>SUM(M26:O26)</f>
        <v>0</v>
      </c>
      <c r="M26" s="48">
        <v>0</v>
      </c>
      <c r="N26" s="48">
        <v>0</v>
      </c>
      <c r="O26" s="48">
        <v>0</v>
      </c>
      <c r="P26" s="48">
        <f>SUM(Q26:S26)</f>
        <v>3</v>
      </c>
      <c r="Q26" s="48">
        <v>2</v>
      </c>
      <c r="R26" s="48">
        <v>1</v>
      </c>
      <c r="S26" s="48">
        <v>0</v>
      </c>
    </row>
    <row r="27" spans="1:19" ht="13.5" customHeight="1">
      <c r="A27" s="45" t="s">
        <v>126</v>
      </c>
      <c r="B27" s="46" t="s">
        <v>179</v>
      </c>
      <c r="C27" s="47" t="s">
        <v>180</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181</v>
      </c>
      <c r="C28" s="47" t="s">
        <v>182</v>
      </c>
      <c r="D28" s="48">
        <f>SUM(E28:G28)</f>
        <v>4</v>
      </c>
      <c r="E28" s="48">
        <v>0</v>
      </c>
      <c r="F28" s="48">
        <v>2</v>
      </c>
      <c r="G28" s="48">
        <v>2</v>
      </c>
      <c r="H28" s="48">
        <f>SUM(I28:K28)</f>
        <v>8</v>
      </c>
      <c r="I28" s="48">
        <v>8</v>
      </c>
      <c r="J28" s="48">
        <v>0</v>
      </c>
      <c r="K28" s="48">
        <v>0</v>
      </c>
      <c r="L28" s="48">
        <f>SUM(M28:O28)</f>
        <v>0</v>
      </c>
      <c r="M28" s="48">
        <v>0</v>
      </c>
      <c r="N28" s="48">
        <v>0</v>
      </c>
      <c r="O28" s="48">
        <v>0</v>
      </c>
      <c r="P28" s="48">
        <f>SUM(Q28:S28)</f>
        <v>4</v>
      </c>
      <c r="Q28" s="48">
        <v>4</v>
      </c>
      <c r="R28" s="48">
        <v>0</v>
      </c>
      <c r="S28" s="48">
        <v>0</v>
      </c>
    </row>
    <row r="29" spans="1:19" ht="13.5" customHeight="1">
      <c r="A29" s="45" t="s">
        <v>126</v>
      </c>
      <c r="B29" s="46" t="s">
        <v>184</v>
      </c>
      <c r="C29" s="47" t="s">
        <v>185</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186</v>
      </c>
      <c r="C30" s="47" t="s">
        <v>187</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188</v>
      </c>
      <c r="C31" s="47" t="s">
        <v>189</v>
      </c>
      <c r="D31" s="48">
        <f>SUM(E31:G31)</f>
        <v>2</v>
      </c>
      <c r="E31" s="48">
        <v>2</v>
      </c>
      <c r="F31" s="48">
        <v>0</v>
      </c>
      <c r="G31" s="48">
        <v>0</v>
      </c>
      <c r="H31" s="48">
        <f>SUM(I31:K31)</f>
        <v>7</v>
      </c>
      <c r="I31" s="48">
        <v>7</v>
      </c>
      <c r="J31" s="48">
        <v>0</v>
      </c>
      <c r="K31" s="48">
        <v>0</v>
      </c>
      <c r="L31" s="48">
        <f>SUM(M31:O31)</f>
        <v>0</v>
      </c>
      <c r="M31" s="48">
        <v>0</v>
      </c>
      <c r="N31" s="48">
        <v>0</v>
      </c>
      <c r="O31" s="48">
        <v>0</v>
      </c>
      <c r="P31" s="48">
        <f>SUM(Q31:S31)</f>
        <v>7</v>
      </c>
      <c r="Q31" s="48">
        <v>7</v>
      </c>
      <c r="R31" s="48">
        <v>0</v>
      </c>
      <c r="S31" s="48">
        <v>0</v>
      </c>
    </row>
    <row r="32" spans="1:19" ht="13.5" customHeight="1">
      <c r="A32" s="45" t="s">
        <v>126</v>
      </c>
      <c r="B32" s="46" t="s">
        <v>190</v>
      </c>
      <c r="C32" s="47" t="s">
        <v>191</v>
      </c>
      <c r="D32" s="48">
        <f>SUM(E32:G32)</f>
        <v>2</v>
      </c>
      <c r="E32" s="48">
        <v>2</v>
      </c>
      <c r="F32" s="48">
        <v>0</v>
      </c>
      <c r="G32" s="48">
        <v>0</v>
      </c>
      <c r="H32" s="48">
        <f>SUM(I32:K32)</f>
        <v>7</v>
      </c>
      <c r="I32" s="48">
        <v>7</v>
      </c>
      <c r="J32" s="48">
        <v>0</v>
      </c>
      <c r="K32" s="48">
        <v>0</v>
      </c>
      <c r="L32" s="48">
        <f>SUM(M32:O32)</f>
        <v>0</v>
      </c>
      <c r="M32" s="48">
        <v>0</v>
      </c>
      <c r="N32" s="48">
        <v>0</v>
      </c>
      <c r="O32" s="48">
        <v>0</v>
      </c>
      <c r="P32" s="48">
        <f>SUM(Q32:S32)</f>
        <v>3</v>
      </c>
      <c r="Q32" s="48">
        <v>3</v>
      </c>
      <c r="R32" s="48">
        <v>0</v>
      </c>
      <c r="S32" s="48">
        <v>0</v>
      </c>
    </row>
    <row r="33" spans="1:19" ht="13.5" customHeight="1">
      <c r="A33" s="45" t="s">
        <v>126</v>
      </c>
      <c r="B33" s="46" t="s">
        <v>193</v>
      </c>
      <c r="C33" s="47" t="s">
        <v>194</v>
      </c>
      <c r="D33" s="48">
        <f>SUM(E33:G33)</f>
        <v>1</v>
      </c>
      <c r="E33" s="48">
        <v>1</v>
      </c>
      <c r="F33" s="48">
        <v>0</v>
      </c>
      <c r="G33" s="48">
        <v>0</v>
      </c>
      <c r="H33" s="48">
        <f>SUM(I33:K33)</f>
        <v>7</v>
      </c>
      <c r="I33" s="48">
        <v>7</v>
      </c>
      <c r="J33" s="48">
        <v>0</v>
      </c>
      <c r="K33" s="48">
        <v>0</v>
      </c>
      <c r="L33" s="48">
        <f>SUM(M33:O33)</f>
        <v>0</v>
      </c>
      <c r="M33" s="48">
        <v>0</v>
      </c>
      <c r="N33" s="48">
        <v>0</v>
      </c>
      <c r="O33" s="48">
        <v>0</v>
      </c>
      <c r="P33" s="48">
        <f>SUM(Q33:S33)</f>
        <v>1</v>
      </c>
      <c r="Q33" s="48">
        <v>1</v>
      </c>
      <c r="R33" s="48">
        <v>0</v>
      </c>
      <c r="S33" s="48">
        <v>0</v>
      </c>
    </row>
    <row r="34" spans="1:19" ht="13.5" customHeight="1">
      <c r="A34" s="45" t="s">
        <v>126</v>
      </c>
      <c r="B34" s="46" t="s">
        <v>197</v>
      </c>
      <c r="C34" s="47" t="s">
        <v>198</v>
      </c>
      <c r="D34" s="48">
        <f>SUM(E34:G34)</f>
        <v>9</v>
      </c>
      <c r="E34" s="48">
        <v>3</v>
      </c>
      <c r="F34" s="48">
        <v>6</v>
      </c>
      <c r="G34" s="48">
        <v>0</v>
      </c>
      <c r="H34" s="48">
        <f>SUM(I34:K34)</f>
        <v>4</v>
      </c>
      <c r="I34" s="48">
        <v>4</v>
      </c>
      <c r="J34" s="48">
        <v>0</v>
      </c>
      <c r="K34" s="48">
        <v>0</v>
      </c>
      <c r="L34" s="48">
        <f>SUM(M34:O34)</f>
        <v>0</v>
      </c>
      <c r="M34" s="48">
        <v>0</v>
      </c>
      <c r="N34" s="48">
        <v>0</v>
      </c>
      <c r="O34" s="48">
        <v>0</v>
      </c>
      <c r="P34" s="48">
        <f>SUM(Q34:S34)</f>
        <v>3</v>
      </c>
      <c r="Q34" s="48">
        <v>3</v>
      </c>
      <c r="R34" s="48">
        <v>0</v>
      </c>
      <c r="S34" s="48">
        <v>0</v>
      </c>
    </row>
    <row r="35" spans="1:19" ht="13.5" customHeight="1">
      <c r="A35" s="45" t="s">
        <v>126</v>
      </c>
      <c r="B35" s="46" t="s">
        <v>199</v>
      </c>
      <c r="C35" s="47" t="s">
        <v>200</v>
      </c>
      <c r="D35" s="48">
        <f>SUM(E35:G35)</f>
        <v>3</v>
      </c>
      <c r="E35" s="48">
        <v>1</v>
      </c>
      <c r="F35" s="48">
        <v>1</v>
      </c>
      <c r="G35" s="48">
        <v>1</v>
      </c>
      <c r="H35" s="48">
        <f>SUM(I35:K35)</f>
        <v>7</v>
      </c>
      <c r="I35" s="48">
        <v>7</v>
      </c>
      <c r="J35" s="48">
        <v>0</v>
      </c>
      <c r="K35" s="48">
        <v>0</v>
      </c>
      <c r="L35" s="48">
        <f>SUM(M35:O35)</f>
        <v>0</v>
      </c>
      <c r="M35" s="48">
        <v>0</v>
      </c>
      <c r="N35" s="48">
        <v>0</v>
      </c>
      <c r="O35" s="48">
        <v>0</v>
      </c>
      <c r="P35" s="48">
        <f>SUM(Q35:S35)</f>
        <v>3</v>
      </c>
      <c r="Q35" s="48">
        <v>3</v>
      </c>
      <c r="R35" s="48">
        <v>0</v>
      </c>
      <c r="S35" s="48">
        <v>0</v>
      </c>
    </row>
    <row r="36" spans="1:19" ht="13.5" customHeight="1">
      <c r="A36" s="45" t="s">
        <v>126</v>
      </c>
      <c r="B36" s="46" t="s">
        <v>202</v>
      </c>
      <c r="C36" s="47" t="s">
        <v>203</v>
      </c>
      <c r="D36" s="48">
        <f>SUM(E36:G36)</f>
        <v>1</v>
      </c>
      <c r="E36" s="48">
        <v>1</v>
      </c>
      <c r="F36" s="48">
        <v>0</v>
      </c>
      <c r="G36" s="48">
        <v>0</v>
      </c>
      <c r="H36" s="48">
        <f>SUM(I36:K36)</f>
        <v>5</v>
      </c>
      <c r="I36" s="48">
        <v>5</v>
      </c>
      <c r="J36" s="48">
        <v>0</v>
      </c>
      <c r="K36" s="48">
        <v>0</v>
      </c>
      <c r="L36" s="48">
        <f>SUM(M36:O36)</f>
        <v>0</v>
      </c>
      <c r="M36" s="48">
        <v>0</v>
      </c>
      <c r="N36" s="48">
        <v>0</v>
      </c>
      <c r="O36" s="48">
        <v>0</v>
      </c>
      <c r="P36" s="48">
        <f>SUM(Q36:S36)</f>
        <v>0</v>
      </c>
      <c r="Q36" s="48">
        <v>0</v>
      </c>
      <c r="R36" s="48">
        <v>0</v>
      </c>
      <c r="S36" s="48">
        <v>0</v>
      </c>
    </row>
    <row r="37" spans="1:19" ht="13.5" customHeight="1">
      <c r="A37" s="45" t="s">
        <v>126</v>
      </c>
      <c r="B37" s="46" t="s">
        <v>204</v>
      </c>
      <c r="C37" s="47" t="s">
        <v>205</v>
      </c>
      <c r="D37" s="48">
        <f>SUM(E37:G37)</f>
        <v>2</v>
      </c>
      <c r="E37" s="48">
        <v>2</v>
      </c>
      <c r="F37" s="48">
        <v>0</v>
      </c>
      <c r="G37" s="48">
        <v>0</v>
      </c>
      <c r="H37" s="48">
        <f>SUM(I37:K37)</f>
        <v>7</v>
      </c>
      <c r="I37" s="48">
        <v>7</v>
      </c>
      <c r="J37" s="48">
        <v>0</v>
      </c>
      <c r="K37" s="48">
        <v>0</v>
      </c>
      <c r="L37" s="48">
        <f>SUM(M37:O37)</f>
        <v>0</v>
      </c>
      <c r="M37" s="48">
        <v>0</v>
      </c>
      <c r="N37" s="48">
        <v>0</v>
      </c>
      <c r="O37" s="48">
        <v>0</v>
      </c>
      <c r="P37" s="48">
        <f>SUM(Q37:S37)</f>
        <v>2</v>
      </c>
      <c r="Q37" s="48">
        <v>2</v>
      </c>
      <c r="R37" s="48">
        <v>0</v>
      </c>
      <c r="S37" s="48">
        <v>0</v>
      </c>
    </row>
    <row r="38" spans="1:19" ht="13.5" customHeight="1">
      <c r="A38" s="45" t="s">
        <v>126</v>
      </c>
      <c r="B38" s="46" t="s">
        <v>206</v>
      </c>
      <c r="C38" s="47" t="s">
        <v>207</v>
      </c>
      <c r="D38" s="48">
        <f>SUM(E38:G38)</f>
        <v>1</v>
      </c>
      <c r="E38" s="48">
        <v>1</v>
      </c>
      <c r="F38" s="48">
        <v>0</v>
      </c>
      <c r="G38" s="48">
        <v>0</v>
      </c>
      <c r="H38" s="48">
        <f>SUM(I38:K38)</f>
        <v>8</v>
      </c>
      <c r="I38" s="48">
        <v>8</v>
      </c>
      <c r="J38" s="48">
        <v>0</v>
      </c>
      <c r="K38" s="48">
        <v>0</v>
      </c>
      <c r="L38" s="48">
        <f>SUM(M38:O38)</f>
        <v>0</v>
      </c>
      <c r="M38" s="48">
        <v>0</v>
      </c>
      <c r="N38" s="48">
        <v>0</v>
      </c>
      <c r="O38" s="48">
        <v>0</v>
      </c>
      <c r="P38" s="48">
        <f>SUM(Q38:S38)</f>
        <v>3</v>
      </c>
      <c r="Q38" s="48">
        <v>3</v>
      </c>
      <c r="R38" s="48">
        <v>0</v>
      </c>
      <c r="S38" s="48">
        <v>0</v>
      </c>
    </row>
    <row r="39" spans="1:19" ht="13.5" customHeight="1">
      <c r="A39" s="45" t="s">
        <v>126</v>
      </c>
      <c r="B39" s="46" t="s">
        <v>208</v>
      </c>
      <c r="C39" s="47" t="s">
        <v>209</v>
      </c>
      <c r="D39" s="48">
        <f>SUM(E39:G39)</f>
        <v>3</v>
      </c>
      <c r="E39" s="48">
        <v>3</v>
      </c>
      <c r="F39" s="48">
        <v>0</v>
      </c>
      <c r="G39" s="48">
        <v>0</v>
      </c>
      <c r="H39" s="48">
        <f>SUM(I39:K39)</f>
        <v>11</v>
      </c>
      <c r="I39" s="48">
        <v>11</v>
      </c>
      <c r="J39" s="48">
        <v>0</v>
      </c>
      <c r="K39" s="48">
        <v>0</v>
      </c>
      <c r="L39" s="48">
        <f>SUM(M39:O39)</f>
        <v>0</v>
      </c>
      <c r="M39" s="48">
        <v>0</v>
      </c>
      <c r="N39" s="48">
        <v>0</v>
      </c>
      <c r="O39" s="48">
        <v>0</v>
      </c>
      <c r="P39" s="48">
        <f>SUM(Q39:S39)</f>
        <v>4</v>
      </c>
      <c r="Q39" s="48">
        <v>4</v>
      </c>
      <c r="R39" s="48">
        <v>0</v>
      </c>
      <c r="S39" s="48">
        <v>0</v>
      </c>
    </row>
    <row r="40" spans="1:19" ht="13.5" customHeight="1">
      <c r="A40" s="45" t="s">
        <v>126</v>
      </c>
      <c r="B40" s="46" t="s">
        <v>210</v>
      </c>
      <c r="C40" s="47" t="s">
        <v>211</v>
      </c>
      <c r="D40" s="48">
        <f>SUM(E40:G40)</f>
        <v>1</v>
      </c>
      <c r="E40" s="48">
        <v>1</v>
      </c>
      <c r="F40" s="48">
        <v>0</v>
      </c>
      <c r="G40" s="48">
        <v>0</v>
      </c>
      <c r="H40" s="48">
        <f>SUM(I40:K40)</f>
        <v>6</v>
      </c>
      <c r="I40" s="48">
        <v>6</v>
      </c>
      <c r="J40" s="48">
        <v>0</v>
      </c>
      <c r="K40" s="48">
        <v>0</v>
      </c>
      <c r="L40" s="48">
        <f>SUM(M40:O40)</f>
        <v>0</v>
      </c>
      <c r="M40" s="48">
        <v>0</v>
      </c>
      <c r="N40" s="48">
        <v>0</v>
      </c>
      <c r="O40" s="48">
        <v>0</v>
      </c>
      <c r="P40" s="48">
        <f>SUM(Q40:S40)</f>
        <v>3</v>
      </c>
      <c r="Q40" s="48">
        <v>3</v>
      </c>
      <c r="R40" s="48">
        <v>0</v>
      </c>
      <c r="S40" s="48">
        <v>0</v>
      </c>
    </row>
    <row r="41" spans="1:19" ht="13.5" customHeight="1">
      <c r="A41" s="45" t="s">
        <v>126</v>
      </c>
      <c r="B41" s="46" t="s">
        <v>212</v>
      </c>
      <c r="C41" s="47" t="s">
        <v>213</v>
      </c>
      <c r="D41" s="48">
        <f>SUM(E41:G41)</f>
        <v>1</v>
      </c>
      <c r="E41" s="48">
        <v>1</v>
      </c>
      <c r="F41" s="48">
        <v>0</v>
      </c>
      <c r="G41" s="48">
        <v>0</v>
      </c>
      <c r="H41" s="48">
        <f>SUM(I41:K41)</f>
        <v>8</v>
      </c>
      <c r="I41" s="48">
        <v>8</v>
      </c>
      <c r="J41" s="48">
        <v>0</v>
      </c>
      <c r="K41" s="48">
        <v>0</v>
      </c>
      <c r="L41" s="48">
        <f>SUM(M41:O41)</f>
        <v>0</v>
      </c>
      <c r="M41" s="48">
        <v>0</v>
      </c>
      <c r="N41" s="48">
        <v>0</v>
      </c>
      <c r="O41" s="48">
        <v>0</v>
      </c>
      <c r="P41" s="48">
        <f>SUM(Q41:S41)</f>
        <v>5</v>
      </c>
      <c r="Q41" s="48">
        <v>5</v>
      </c>
      <c r="R41" s="48">
        <v>0</v>
      </c>
      <c r="S41" s="48">
        <v>0</v>
      </c>
    </row>
    <row r="42" spans="1:19" ht="13.5" customHeight="1">
      <c r="A42" s="45" t="s">
        <v>126</v>
      </c>
      <c r="B42" s="46" t="s">
        <v>214</v>
      </c>
      <c r="C42" s="47" t="s">
        <v>215</v>
      </c>
      <c r="D42" s="48">
        <f>SUM(E42:G42)</f>
        <v>0</v>
      </c>
      <c r="E42" s="48">
        <v>0</v>
      </c>
      <c r="F42" s="48">
        <v>0</v>
      </c>
      <c r="G42" s="48">
        <v>0</v>
      </c>
      <c r="H42" s="48">
        <f>SUM(I42:K42)</f>
        <v>0</v>
      </c>
      <c r="I42" s="48">
        <v>0</v>
      </c>
      <c r="J42" s="48">
        <v>0</v>
      </c>
      <c r="K42" s="48">
        <v>0</v>
      </c>
      <c r="L42" s="48">
        <f>SUM(M42:O42)</f>
        <v>0</v>
      </c>
      <c r="M42" s="48">
        <v>0</v>
      </c>
      <c r="N42" s="48">
        <v>0</v>
      </c>
      <c r="O42" s="48">
        <v>0</v>
      </c>
      <c r="P42" s="48">
        <f>SUM(Q42:S42)</f>
        <v>0</v>
      </c>
      <c r="Q42" s="48">
        <v>0</v>
      </c>
      <c r="R42" s="48">
        <v>0</v>
      </c>
      <c r="S42" s="48">
        <v>0</v>
      </c>
    </row>
    <row r="43" spans="1:19" ht="13.5" customHeight="1">
      <c r="A43" s="45" t="s">
        <v>126</v>
      </c>
      <c r="B43" s="46" t="s">
        <v>216</v>
      </c>
      <c r="C43" s="47" t="s">
        <v>217</v>
      </c>
      <c r="D43" s="48">
        <f>SUM(E43:G43)</f>
        <v>0</v>
      </c>
      <c r="E43" s="48">
        <v>0</v>
      </c>
      <c r="F43" s="48">
        <v>0</v>
      </c>
      <c r="G43" s="48">
        <v>0</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218</v>
      </c>
      <c r="C44" s="47" t="s">
        <v>219</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220</v>
      </c>
      <c r="C45" s="47" t="s">
        <v>221</v>
      </c>
      <c r="D45" s="48">
        <f>SUM(E45:G45)</f>
        <v>0</v>
      </c>
      <c r="E45" s="48">
        <v>0</v>
      </c>
      <c r="F45" s="48">
        <v>0</v>
      </c>
      <c r="G45" s="48">
        <v>0</v>
      </c>
      <c r="H45" s="48">
        <f>SUM(I45:K45)</f>
        <v>0</v>
      </c>
      <c r="I45" s="48">
        <v>0</v>
      </c>
      <c r="J45" s="48">
        <v>0</v>
      </c>
      <c r="K45" s="48">
        <v>0</v>
      </c>
      <c r="L45" s="48">
        <f>SUM(M45:O45)</f>
        <v>0</v>
      </c>
      <c r="M45" s="48">
        <v>0</v>
      </c>
      <c r="N45" s="48">
        <v>0</v>
      </c>
      <c r="O45" s="48">
        <v>0</v>
      </c>
      <c r="P45" s="48">
        <f>SUM(Q45:S45)</f>
        <v>0</v>
      </c>
      <c r="Q45" s="48">
        <v>0</v>
      </c>
      <c r="R45" s="48">
        <v>0</v>
      </c>
      <c r="S45" s="48">
        <v>0</v>
      </c>
    </row>
    <row r="46" spans="1:19" ht="13.5" customHeight="1">
      <c r="A46" s="45" t="s">
        <v>126</v>
      </c>
      <c r="B46" s="46" t="s">
        <v>222</v>
      </c>
      <c r="C46" s="47" t="s">
        <v>223</v>
      </c>
      <c r="D46" s="48">
        <f>SUM(E46:G46)</f>
        <v>0</v>
      </c>
      <c r="E46" s="48">
        <v>0</v>
      </c>
      <c r="F46" s="48">
        <v>0</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224</v>
      </c>
      <c r="C47" s="47" t="s">
        <v>225</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t="s">
        <v>126</v>
      </c>
      <c r="B48" s="46" t="s">
        <v>226</v>
      </c>
      <c r="C48" s="47" t="s">
        <v>227</v>
      </c>
      <c r="D48" s="48">
        <f>SUM(E48:G48)</f>
        <v>0</v>
      </c>
      <c r="E48" s="48">
        <v>0</v>
      </c>
      <c r="F48" s="48">
        <v>0</v>
      </c>
      <c r="G48" s="48">
        <v>0</v>
      </c>
      <c r="H48" s="48">
        <f>SUM(I48:K48)</f>
        <v>19</v>
      </c>
      <c r="I48" s="48">
        <v>19</v>
      </c>
      <c r="J48" s="48">
        <v>0</v>
      </c>
      <c r="K48" s="48">
        <v>0</v>
      </c>
      <c r="L48" s="48">
        <f>SUM(M48:O48)</f>
        <v>0</v>
      </c>
      <c r="M48" s="48">
        <v>0</v>
      </c>
      <c r="N48" s="48">
        <v>0</v>
      </c>
      <c r="O48" s="48">
        <v>0</v>
      </c>
      <c r="P48" s="48">
        <f>SUM(Q48:S48)</f>
        <v>1</v>
      </c>
      <c r="Q48" s="48">
        <v>1</v>
      </c>
      <c r="R48" s="48">
        <v>0</v>
      </c>
      <c r="S48" s="48">
        <v>0</v>
      </c>
    </row>
    <row r="49" spans="1:19" ht="13.5" customHeight="1">
      <c r="A49" s="45" t="s">
        <v>126</v>
      </c>
      <c r="B49" s="46" t="s">
        <v>228</v>
      </c>
      <c r="C49" s="47" t="s">
        <v>229</v>
      </c>
      <c r="D49" s="48">
        <f>SUM(E49:G49)</f>
        <v>0</v>
      </c>
      <c r="E49" s="48">
        <v>0</v>
      </c>
      <c r="F49" s="48">
        <v>0</v>
      </c>
      <c r="G49" s="48">
        <v>0</v>
      </c>
      <c r="H49" s="48">
        <f>SUM(I49:K49)</f>
        <v>0</v>
      </c>
      <c r="I49" s="48">
        <v>0</v>
      </c>
      <c r="J49" s="48">
        <v>0</v>
      </c>
      <c r="K49" s="48">
        <v>0</v>
      </c>
      <c r="L49" s="48">
        <f>SUM(M49:O49)</f>
        <v>0</v>
      </c>
      <c r="M49" s="48">
        <v>0</v>
      </c>
      <c r="N49" s="48">
        <v>0</v>
      </c>
      <c r="O49" s="48">
        <v>0</v>
      </c>
      <c r="P49" s="48">
        <f>SUM(Q49:S49)</f>
        <v>0</v>
      </c>
      <c r="Q49" s="48">
        <v>0</v>
      </c>
      <c r="R49" s="48">
        <v>0</v>
      </c>
      <c r="S49" s="48">
        <v>0</v>
      </c>
    </row>
    <row r="50" spans="1:19" ht="13.5" customHeight="1">
      <c r="A50" s="45" t="s">
        <v>126</v>
      </c>
      <c r="B50" s="46" t="s">
        <v>230</v>
      </c>
      <c r="C50" s="47" t="s">
        <v>231</v>
      </c>
      <c r="D50" s="48">
        <f>SUM(E50:G50)</f>
        <v>0</v>
      </c>
      <c r="E50" s="48">
        <v>0</v>
      </c>
      <c r="F50" s="48">
        <v>0</v>
      </c>
      <c r="G50" s="48">
        <v>0</v>
      </c>
      <c r="H50" s="48">
        <f>SUM(I50:K50)</f>
        <v>18</v>
      </c>
      <c r="I50" s="48">
        <v>18</v>
      </c>
      <c r="J50" s="48">
        <v>0</v>
      </c>
      <c r="K50" s="48">
        <v>0</v>
      </c>
      <c r="L50" s="48">
        <f>SUM(M50:O50)</f>
        <v>0</v>
      </c>
      <c r="M50" s="48">
        <v>0</v>
      </c>
      <c r="N50" s="48">
        <v>0</v>
      </c>
      <c r="O50" s="48">
        <v>0</v>
      </c>
      <c r="P50" s="48">
        <f>SUM(Q50:S50)</f>
        <v>4</v>
      </c>
      <c r="Q50" s="48">
        <v>4</v>
      </c>
      <c r="R50" s="48">
        <v>0</v>
      </c>
      <c r="S50" s="48">
        <v>0</v>
      </c>
    </row>
    <row r="51" spans="1:19" ht="13.5" customHeight="1">
      <c r="A51" s="45" t="s">
        <v>126</v>
      </c>
      <c r="B51" s="46" t="s">
        <v>233</v>
      </c>
      <c r="C51" s="47" t="s">
        <v>234</v>
      </c>
      <c r="D51" s="48">
        <f>SUM(E51:G51)</f>
        <v>0</v>
      </c>
      <c r="E51" s="48">
        <v>0</v>
      </c>
      <c r="F51" s="48">
        <v>0</v>
      </c>
      <c r="G51" s="48">
        <v>0</v>
      </c>
      <c r="H51" s="48">
        <f>SUM(I51:K51)</f>
        <v>14</v>
      </c>
      <c r="I51" s="48">
        <v>14</v>
      </c>
      <c r="J51" s="48">
        <v>0</v>
      </c>
      <c r="K51" s="48">
        <v>0</v>
      </c>
      <c r="L51" s="48">
        <f>SUM(M51:O51)</f>
        <v>0</v>
      </c>
      <c r="M51" s="48">
        <v>0</v>
      </c>
      <c r="N51" s="48">
        <v>0</v>
      </c>
      <c r="O51" s="48">
        <v>0</v>
      </c>
      <c r="P51" s="48">
        <f>SUM(Q51:S51)</f>
        <v>4</v>
      </c>
      <c r="Q51" s="48">
        <v>4</v>
      </c>
      <c r="R51" s="48">
        <v>0</v>
      </c>
      <c r="S51" s="48">
        <v>0</v>
      </c>
    </row>
    <row r="52" spans="1:19" ht="13.5" customHeight="1">
      <c r="A52" s="45" t="s">
        <v>126</v>
      </c>
      <c r="B52" s="46" t="s">
        <v>235</v>
      </c>
      <c r="C52" s="47" t="s">
        <v>236</v>
      </c>
      <c r="D52" s="48">
        <f>SUM(E52:G52)</f>
        <v>0</v>
      </c>
      <c r="E52" s="48">
        <v>0</v>
      </c>
      <c r="F52" s="48">
        <v>0</v>
      </c>
      <c r="G52" s="48">
        <v>0</v>
      </c>
      <c r="H52" s="48">
        <f>SUM(I52:K52)</f>
        <v>13</v>
      </c>
      <c r="I52" s="48">
        <v>13</v>
      </c>
      <c r="J52" s="48">
        <v>0</v>
      </c>
      <c r="K52" s="48">
        <v>0</v>
      </c>
      <c r="L52" s="48">
        <f>SUM(M52:O52)</f>
        <v>0</v>
      </c>
      <c r="M52" s="48">
        <v>0</v>
      </c>
      <c r="N52" s="48">
        <v>0</v>
      </c>
      <c r="O52" s="48">
        <v>0</v>
      </c>
      <c r="P52" s="48">
        <f>SUM(Q52:S52)</f>
        <v>5</v>
      </c>
      <c r="Q52" s="48">
        <v>5</v>
      </c>
      <c r="R52" s="48">
        <v>0</v>
      </c>
      <c r="S52" s="48">
        <v>0</v>
      </c>
    </row>
    <row r="53" spans="1:19" ht="13.5" customHeight="1">
      <c r="A53" s="45" t="s">
        <v>126</v>
      </c>
      <c r="B53" s="46" t="s">
        <v>237</v>
      </c>
      <c r="C53" s="47" t="s">
        <v>238</v>
      </c>
      <c r="D53" s="48">
        <f>SUM(E53:G53)</f>
        <v>0</v>
      </c>
      <c r="E53" s="48">
        <v>0</v>
      </c>
      <c r="F53" s="48">
        <v>0</v>
      </c>
      <c r="G53" s="48">
        <v>0</v>
      </c>
      <c r="H53" s="48">
        <f>SUM(I53:K53)</f>
        <v>16</v>
      </c>
      <c r="I53" s="48">
        <v>15</v>
      </c>
      <c r="J53" s="48">
        <v>1</v>
      </c>
      <c r="K53" s="48">
        <v>0</v>
      </c>
      <c r="L53" s="48">
        <f>SUM(M53:O53)</f>
        <v>0</v>
      </c>
      <c r="M53" s="48">
        <v>0</v>
      </c>
      <c r="N53" s="48">
        <v>0</v>
      </c>
      <c r="O53" s="48">
        <v>0</v>
      </c>
      <c r="P53" s="48">
        <f>SUM(Q53:S53)</f>
        <v>4</v>
      </c>
      <c r="Q53" s="48">
        <v>4</v>
      </c>
      <c r="R53" s="48">
        <v>0</v>
      </c>
      <c r="S53" s="48">
        <v>0</v>
      </c>
    </row>
    <row r="54" spans="1:19" ht="13.5" customHeight="1">
      <c r="A54" s="45" t="s">
        <v>126</v>
      </c>
      <c r="B54" s="46" t="s">
        <v>239</v>
      </c>
      <c r="C54" s="47" t="s">
        <v>240</v>
      </c>
      <c r="D54" s="48">
        <f>SUM(E54:G54)</f>
        <v>0</v>
      </c>
      <c r="E54" s="48">
        <v>0</v>
      </c>
      <c r="F54" s="48">
        <v>0</v>
      </c>
      <c r="G54" s="48">
        <v>0</v>
      </c>
      <c r="H54" s="48">
        <f>SUM(I54:K54)</f>
        <v>14</v>
      </c>
      <c r="I54" s="48">
        <v>14</v>
      </c>
      <c r="J54" s="48">
        <v>0</v>
      </c>
      <c r="K54" s="48">
        <v>0</v>
      </c>
      <c r="L54" s="48">
        <f>SUM(M54:O54)</f>
        <v>0</v>
      </c>
      <c r="M54" s="48">
        <v>0</v>
      </c>
      <c r="N54" s="48">
        <v>0</v>
      </c>
      <c r="O54" s="48">
        <v>0</v>
      </c>
      <c r="P54" s="48">
        <f>SUM(Q54:S54)</f>
        <v>4</v>
      </c>
      <c r="Q54" s="48">
        <v>4</v>
      </c>
      <c r="R54" s="48">
        <v>0</v>
      </c>
      <c r="S54" s="48">
        <v>0</v>
      </c>
    </row>
    <row r="55" spans="1:19" ht="13.5" customHeight="1">
      <c r="A55" s="45" t="s">
        <v>126</v>
      </c>
      <c r="B55" s="46" t="s">
        <v>241</v>
      </c>
      <c r="C55" s="47" t="s">
        <v>242</v>
      </c>
      <c r="D55" s="48">
        <f>SUM(E55:G55)</f>
        <v>17</v>
      </c>
      <c r="E55" s="48">
        <v>7</v>
      </c>
      <c r="F55" s="48">
        <v>5</v>
      </c>
      <c r="G55" s="48">
        <v>5</v>
      </c>
      <c r="H55" s="48">
        <f>SUM(I55:K55)</f>
        <v>4</v>
      </c>
      <c r="I55" s="48">
        <v>4</v>
      </c>
      <c r="J55" s="48">
        <v>0</v>
      </c>
      <c r="K55" s="48">
        <v>0</v>
      </c>
      <c r="L55" s="48">
        <f>SUM(M55:O55)</f>
        <v>3</v>
      </c>
      <c r="M55" s="48">
        <v>1</v>
      </c>
      <c r="N55" s="48">
        <v>1</v>
      </c>
      <c r="O55" s="48">
        <v>1</v>
      </c>
      <c r="P55" s="48">
        <f>SUM(Q55:S55)</f>
        <v>0</v>
      </c>
      <c r="Q55" s="48">
        <v>0</v>
      </c>
      <c r="R55" s="48">
        <v>0</v>
      </c>
      <c r="S55" s="48">
        <v>0</v>
      </c>
    </row>
    <row r="56" spans="1:19" ht="13.5" customHeight="1">
      <c r="A56" s="45" t="s">
        <v>126</v>
      </c>
      <c r="B56" s="46" t="s">
        <v>243</v>
      </c>
      <c r="C56" s="47" t="s">
        <v>244</v>
      </c>
      <c r="D56" s="48">
        <f>SUM(E56:G56)</f>
        <v>1</v>
      </c>
      <c r="E56" s="48">
        <v>1</v>
      </c>
      <c r="F56" s="48">
        <v>0</v>
      </c>
      <c r="G56" s="48">
        <v>0</v>
      </c>
      <c r="H56" s="48">
        <f>SUM(I56:K56)</f>
        <v>12</v>
      </c>
      <c r="I56" s="48">
        <v>12</v>
      </c>
      <c r="J56" s="48">
        <v>0</v>
      </c>
      <c r="K56" s="48">
        <v>0</v>
      </c>
      <c r="L56" s="48">
        <f>SUM(M56:O56)</f>
        <v>0</v>
      </c>
      <c r="M56" s="48">
        <v>0</v>
      </c>
      <c r="N56" s="48">
        <v>0</v>
      </c>
      <c r="O56" s="48">
        <v>0</v>
      </c>
      <c r="P56" s="48">
        <f>SUM(Q56:S56)</f>
        <v>0</v>
      </c>
      <c r="Q56" s="48">
        <v>0</v>
      </c>
      <c r="R56" s="48">
        <v>0</v>
      </c>
      <c r="S56" s="48">
        <v>0</v>
      </c>
    </row>
    <row r="57" spans="1:19" ht="13.5" customHeight="1">
      <c r="A57" s="45" t="s">
        <v>126</v>
      </c>
      <c r="B57" s="46" t="s">
        <v>245</v>
      </c>
      <c r="C57" s="47" t="s">
        <v>246</v>
      </c>
      <c r="D57" s="48">
        <f>SUM(E57:G57)</f>
        <v>0</v>
      </c>
      <c r="E57" s="48">
        <v>0</v>
      </c>
      <c r="F57" s="48">
        <v>0</v>
      </c>
      <c r="G57" s="48">
        <v>0</v>
      </c>
      <c r="H57" s="48">
        <f>SUM(I57:K57)</f>
        <v>0</v>
      </c>
      <c r="I57" s="48">
        <v>0</v>
      </c>
      <c r="J57" s="48">
        <v>0</v>
      </c>
      <c r="K57" s="48">
        <v>0</v>
      </c>
      <c r="L57" s="48">
        <f>SUM(M57:O57)</f>
        <v>0</v>
      </c>
      <c r="M57" s="48">
        <v>0</v>
      </c>
      <c r="N57" s="48">
        <v>0</v>
      </c>
      <c r="O57" s="48">
        <v>0</v>
      </c>
      <c r="P57" s="48">
        <f>SUM(Q57:S57)</f>
        <v>0</v>
      </c>
      <c r="Q57" s="48">
        <v>0</v>
      </c>
      <c r="R57" s="48">
        <v>0</v>
      </c>
      <c r="S57" s="48">
        <v>0</v>
      </c>
    </row>
    <row r="58" spans="1:19" ht="13.5" customHeight="1">
      <c r="A58" s="45" t="s">
        <v>126</v>
      </c>
      <c r="B58" s="46" t="s">
        <v>247</v>
      </c>
      <c r="C58" s="47" t="s">
        <v>248</v>
      </c>
      <c r="D58" s="48">
        <f>SUM(E58:G58)</f>
        <v>0</v>
      </c>
      <c r="E58" s="48">
        <v>0</v>
      </c>
      <c r="F58" s="48">
        <v>0</v>
      </c>
      <c r="G58" s="48">
        <v>0</v>
      </c>
      <c r="H58" s="48">
        <f>SUM(I58:K58)</f>
        <v>10</v>
      </c>
      <c r="I58" s="48">
        <v>10</v>
      </c>
      <c r="J58" s="48">
        <v>0</v>
      </c>
      <c r="K58" s="48">
        <v>0</v>
      </c>
      <c r="L58" s="48">
        <f>SUM(M58:O58)</f>
        <v>0</v>
      </c>
      <c r="M58" s="48">
        <v>0</v>
      </c>
      <c r="N58" s="48">
        <v>0</v>
      </c>
      <c r="O58" s="48">
        <v>0</v>
      </c>
      <c r="P58" s="48">
        <f>SUM(Q58:S58)</f>
        <v>1</v>
      </c>
      <c r="Q58" s="48">
        <v>1</v>
      </c>
      <c r="R58" s="48">
        <v>0</v>
      </c>
      <c r="S58" s="48">
        <v>0</v>
      </c>
    </row>
    <row r="59" spans="1:19" ht="13.5" customHeight="1">
      <c r="A59" s="45" t="s">
        <v>126</v>
      </c>
      <c r="B59" s="46" t="s">
        <v>249</v>
      </c>
      <c r="C59" s="47" t="s">
        <v>250</v>
      </c>
      <c r="D59" s="48">
        <f>SUM(E59:G59)</f>
        <v>0</v>
      </c>
      <c r="E59" s="48">
        <v>0</v>
      </c>
      <c r="F59" s="48">
        <v>0</v>
      </c>
      <c r="G59" s="48">
        <v>0</v>
      </c>
      <c r="H59" s="48">
        <f>SUM(I59:K59)</f>
        <v>0</v>
      </c>
      <c r="I59" s="48">
        <v>0</v>
      </c>
      <c r="J59" s="48">
        <v>0</v>
      </c>
      <c r="K59" s="48">
        <v>0</v>
      </c>
      <c r="L59" s="48">
        <f>SUM(M59:O59)</f>
        <v>0</v>
      </c>
      <c r="M59" s="48">
        <v>0</v>
      </c>
      <c r="N59" s="48">
        <v>0</v>
      </c>
      <c r="O59" s="48">
        <v>0</v>
      </c>
      <c r="P59" s="48">
        <f>SUM(Q59:S59)</f>
        <v>0</v>
      </c>
      <c r="Q59" s="48">
        <v>0</v>
      </c>
      <c r="R59" s="48">
        <v>0</v>
      </c>
      <c r="S59" s="48">
        <v>0</v>
      </c>
    </row>
    <row r="60" spans="1:19" ht="13.5" customHeight="1">
      <c r="A60" s="45" t="s">
        <v>126</v>
      </c>
      <c r="B60" s="46" t="s">
        <v>251</v>
      </c>
      <c r="C60" s="47" t="s">
        <v>252</v>
      </c>
      <c r="D60" s="48">
        <f>SUM(E60:G60)</f>
        <v>0</v>
      </c>
      <c r="E60" s="48">
        <v>0</v>
      </c>
      <c r="F60" s="48">
        <v>0</v>
      </c>
      <c r="G60" s="48">
        <v>0</v>
      </c>
      <c r="H60" s="48">
        <f>SUM(I60:K60)</f>
        <v>0</v>
      </c>
      <c r="I60" s="48">
        <v>0</v>
      </c>
      <c r="J60" s="48">
        <v>0</v>
      </c>
      <c r="K60" s="48">
        <v>0</v>
      </c>
      <c r="L60" s="48">
        <f>SUM(M60:O60)</f>
        <v>0</v>
      </c>
      <c r="M60" s="48">
        <v>0</v>
      </c>
      <c r="N60" s="48">
        <v>0</v>
      </c>
      <c r="O60" s="48">
        <v>0</v>
      </c>
      <c r="P60" s="48">
        <f>SUM(Q60:S60)</f>
        <v>0</v>
      </c>
      <c r="Q60" s="48">
        <v>0</v>
      </c>
      <c r="R60" s="48">
        <v>0</v>
      </c>
      <c r="S60" s="48">
        <v>0</v>
      </c>
    </row>
    <row r="61" spans="1:19" ht="13.5" customHeight="1">
      <c r="A61" s="45" t="s">
        <v>126</v>
      </c>
      <c r="B61" s="46" t="s">
        <v>253</v>
      </c>
      <c r="C61" s="47" t="s">
        <v>254</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t="s">
        <v>126</v>
      </c>
      <c r="B62" s="46" t="s">
        <v>255</v>
      </c>
      <c r="C62" s="47" t="s">
        <v>256</v>
      </c>
      <c r="D62" s="48">
        <f>SUM(E62:G62)</f>
        <v>0</v>
      </c>
      <c r="E62" s="48">
        <v>0</v>
      </c>
      <c r="F62" s="48">
        <v>0</v>
      </c>
      <c r="G62" s="48">
        <v>0</v>
      </c>
      <c r="H62" s="48">
        <f>SUM(I62:K62)</f>
        <v>0</v>
      </c>
      <c r="I62" s="48">
        <v>0</v>
      </c>
      <c r="J62" s="48">
        <v>0</v>
      </c>
      <c r="K62" s="48">
        <v>0</v>
      </c>
      <c r="L62" s="48">
        <f>SUM(M62:O62)</f>
        <v>0</v>
      </c>
      <c r="M62" s="48">
        <v>0</v>
      </c>
      <c r="N62" s="48">
        <v>0</v>
      </c>
      <c r="O62" s="48">
        <v>0</v>
      </c>
      <c r="P62" s="48">
        <f>SUM(Q62:S62)</f>
        <v>0</v>
      </c>
      <c r="Q62" s="48">
        <v>0</v>
      </c>
      <c r="R62" s="48">
        <v>0</v>
      </c>
      <c r="S62" s="48">
        <v>0</v>
      </c>
    </row>
    <row r="63" spans="1:19" ht="13.5" customHeight="1">
      <c r="A63" s="45" t="s">
        <v>126</v>
      </c>
      <c r="B63" s="46" t="s">
        <v>257</v>
      </c>
      <c r="C63" s="47" t="s">
        <v>258</v>
      </c>
      <c r="D63" s="48">
        <f>SUM(E63:G63)</f>
        <v>0</v>
      </c>
      <c r="E63" s="48">
        <v>0</v>
      </c>
      <c r="F63" s="48">
        <v>0</v>
      </c>
      <c r="G63" s="48">
        <v>0</v>
      </c>
      <c r="H63" s="48">
        <f>SUM(I63:K63)</f>
        <v>0</v>
      </c>
      <c r="I63" s="48">
        <v>0</v>
      </c>
      <c r="J63" s="48">
        <v>0</v>
      </c>
      <c r="K63" s="48">
        <v>0</v>
      </c>
      <c r="L63" s="48">
        <f>SUM(M63:O63)</f>
        <v>0</v>
      </c>
      <c r="M63" s="48">
        <v>0</v>
      </c>
      <c r="N63" s="48">
        <v>0</v>
      </c>
      <c r="O63" s="48">
        <v>0</v>
      </c>
      <c r="P63" s="48">
        <f>SUM(Q63:S63)</f>
        <v>0</v>
      </c>
      <c r="Q63" s="48">
        <v>0</v>
      </c>
      <c r="R63" s="48">
        <v>0</v>
      </c>
      <c r="S63" s="48">
        <v>0</v>
      </c>
    </row>
    <row r="64" spans="1:19" ht="13.5" customHeight="1">
      <c r="A64" s="45" t="s">
        <v>126</v>
      </c>
      <c r="B64" s="46" t="s">
        <v>259</v>
      </c>
      <c r="C64" s="47" t="s">
        <v>260</v>
      </c>
      <c r="D64" s="48">
        <f>SUM(E64:G64)</f>
        <v>0</v>
      </c>
      <c r="E64" s="48">
        <v>0</v>
      </c>
      <c r="F64" s="48">
        <v>0</v>
      </c>
      <c r="G64" s="48">
        <v>0</v>
      </c>
      <c r="H64" s="48">
        <f>SUM(I64:K64)</f>
        <v>0</v>
      </c>
      <c r="I64" s="48">
        <v>0</v>
      </c>
      <c r="J64" s="48">
        <v>0</v>
      </c>
      <c r="K64" s="48">
        <v>0</v>
      </c>
      <c r="L64" s="48">
        <f>SUM(M64:O64)</f>
        <v>0</v>
      </c>
      <c r="M64" s="48">
        <v>0</v>
      </c>
      <c r="N64" s="48">
        <v>0</v>
      </c>
      <c r="O64" s="48">
        <v>0</v>
      </c>
      <c r="P64" s="48">
        <f>SUM(Q64:S64)</f>
        <v>0</v>
      </c>
      <c r="Q64" s="48">
        <v>0</v>
      </c>
      <c r="R64" s="48">
        <v>0</v>
      </c>
      <c r="S64" s="48">
        <v>0</v>
      </c>
    </row>
    <row r="65" spans="1:19" ht="13.5" customHeight="1">
      <c r="A65" s="45" t="s">
        <v>126</v>
      </c>
      <c r="B65" s="46" t="s">
        <v>261</v>
      </c>
      <c r="C65" s="47" t="s">
        <v>262</v>
      </c>
      <c r="D65" s="48">
        <f>SUM(E65:G65)</f>
        <v>1</v>
      </c>
      <c r="E65" s="48">
        <v>1</v>
      </c>
      <c r="F65" s="48">
        <v>0</v>
      </c>
      <c r="G65" s="48">
        <v>0</v>
      </c>
      <c r="H65" s="48">
        <f>SUM(I65:K65)</f>
        <v>17</v>
      </c>
      <c r="I65" s="48">
        <v>17</v>
      </c>
      <c r="J65" s="48">
        <v>0</v>
      </c>
      <c r="K65" s="48">
        <v>0</v>
      </c>
      <c r="L65" s="48">
        <f>SUM(M65:O65)</f>
        <v>0</v>
      </c>
      <c r="M65" s="48">
        <v>0</v>
      </c>
      <c r="N65" s="48">
        <v>0</v>
      </c>
      <c r="O65" s="48">
        <v>0</v>
      </c>
      <c r="P65" s="48">
        <f>SUM(Q65:S65)</f>
        <v>5</v>
      </c>
      <c r="Q65" s="48">
        <v>5</v>
      </c>
      <c r="R65" s="48">
        <v>0</v>
      </c>
      <c r="S65" s="48">
        <v>0</v>
      </c>
    </row>
    <row r="66" spans="1:19" ht="13.5" customHeight="1">
      <c r="A66" s="45" t="s">
        <v>126</v>
      </c>
      <c r="B66" s="46" t="s">
        <v>263</v>
      </c>
      <c r="C66" s="47" t="s">
        <v>264</v>
      </c>
      <c r="D66" s="48">
        <f>SUM(E66:G66)</f>
        <v>0</v>
      </c>
      <c r="E66" s="48">
        <v>0</v>
      </c>
      <c r="F66" s="48">
        <v>0</v>
      </c>
      <c r="G66" s="48">
        <v>0</v>
      </c>
      <c r="H66" s="48">
        <f>SUM(I66:K66)</f>
        <v>11</v>
      </c>
      <c r="I66" s="48">
        <v>11</v>
      </c>
      <c r="J66" s="48">
        <v>0</v>
      </c>
      <c r="K66" s="48">
        <v>0</v>
      </c>
      <c r="L66" s="48">
        <f>SUM(M66:O66)</f>
        <v>0</v>
      </c>
      <c r="M66" s="48">
        <v>0</v>
      </c>
      <c r="N66" s="48">
        <v>0</v>
      </c>
      <c r="O66" s="48">
        <v>0</v>
      </c>
      <c r="P66" s="48">
        <f>SUM(Q66:S66)</f>
        <v>2</v>
      </c>
      <c r="Q66" s="48">
        <v>2</v>
      </c>
      <c r="R66" s="48">
        <v>0</v>
      </c>
      <c r="S66" s="48">
        <v>0</v>
      </c>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6">
    <sortCondition ref="A8:A66"/>
    <sortCondition ref="B8:B66"/>
    <sortCondition ref="C8:C6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福島県</v>
      </c>
      <c r="B7" s="51" t="str">
        <f>組合状況!B7</f>
        <v>07000</v>
      </c>
      <c r="C7" s="50" t="s">
        <v>52</v>
      </c>
      <c r="D7" s="52">
        <f>SUM(E7:G7)</f>
        <v>40</v>
      </c>
      <c r="E7" s="52">
        <f>SUM(E$8:E$57)</f>
        <v>21</v>
      </c>
      <c r="F7" s="52">
        <f>SUM(F$8:F$57)</f>
        <v>13</v>
      </c>
      <c r="G7" s="52">
        <f>SUM(G$8:G$57)</f>
        <v>6</v>
      </c>
      <c r="H7" s="52">
        <f>SUM(I7:K7)</f>
        <v>149</v>
      </c>
      <c r="I7" s="52">
        <f>SUM(I$8:I$57)</f>
        <v>136</v>
      </c>
      <c r="J7" s="52">
        <f>SUM(J$8:J$57)</f>
        <v>13</v>
      </c>
      <c r="K7" s="52">
        <f>SUM(K$8:K$57)</f>
        <v>0</v>
      </c>
      <c r="L7" s="52">
        <f>SUM(M7:O7)</f>
        <v>7</v>
      </c>
      <c r="M7" s="52">
        <f>SUM(M$8:M$57)</f>
        <v>1</v>
      </c>
      <c r="N7" s="52">
        <f>SUM(N$8:N$57)</f>
        <v>5</v>
      </c>
      <c r="O7" s="52">
        <f>SUM(O$8:O$57)</f>
        <v>1</v>
      </c>
      <c r="P7" s="52">
        <f>SUM(Q7:S7)</f>
        <v>35</v>
      </c>
      <c r="Q7" s="52">
        <f>SUM(Q$8:Q$57)</f>
        <v>35</v>
      </c>
      <c r="R7" s="52">
        <f>SUM(R$8:R$57)</f>
        <v>0</v>
      </c>
      <c r="S7" s="52">
        <f>SUM(S$8:S$57)</f>
        <v>0</v>
      </c>
    </row>
    <row r="8" spans="1:19" ht="13.5" customHeight="1">
      <c r="A8" s="45" t="s">
        <v>126</v>
      </c>
      <c r="B8" s="46" t="s">
        <v>265</v>
      </c>
      <c r="C8" s="47" t="s">
        <v>266</v>
      </c>
      <c r="D8" s="48">
        <f>SUM(E8:G8)</f>
        <v>0</v>
      </c>
      <c r="E8" s="48">
        <v>0</v>
      </c>
      <c r="F8" s="48">
        <v>0</v>
      </c>
      <c r="G8" s="48">
        <v>0</v>
      </c>
      <c r="H8" s="48">
        <f>SUM(I8:K8)</f>
        <v>0</v>
      </c>
      <c r="I8" s="48">
        <v>0</v>
      </c>
      <c r="J8" s="48">
        <v>0</v>
      </c>
      <c r="K8" s="48">
        <v>0</v>
      </c>
      <c r="L8" s="48">
        <f>SUM(M8:O8)</f>
        <v>0</v>
      </c>
      <c r="M8" s="48">
        <v>0</v>
      </c>
      <c r="N8" s="48">
        <v>0</v>
      </c>
      <c r="O8" s="48">
        <v>0</v>
      </c>
      <c r="P8" s="48">
        <f>SUM(Q8:S8)</f>
        <v>4</v>
      </c>
      <c r="Q8" s="48">
        <v>4</v>
      </c>
      <c r="R8" s="48">
        <v>0</v>
      </c>
      <c r="S8" s="48">
        <v>0</v>
      </c>
    </row>
    <row r="9" spans="1:19" ht="13.5" customHeight="1">
      <c r="A9" s="45" t="s">
        <v>126</v>
      </c>
      <c r="B9" s="46" t="s">
        <v>268</v>
      </c>
      <c r="C9" s="47" t="s">
        <v>269</v>
      </c>
      <c r="D9" s="48">
        <f>SUM(E9:G9)</f>
        <v>0</v>
      </c>
      <c r="E9" s="48">
        <v>0</v>
      </c>
      <c r="F9" s="48">
        <v>0</v>
      </c>
      <c r="G9" s="48">
        <v>0</v>
      </c>
      <c r="H9" s="48">
        <f>SUM(I9:K9)</f>
        <v>0</v>
      </c>
      <c r="I9" s="48">
        <v>0</v>
      </c>
      <c r="J9" s="48">
        <v>0</v>
      </c>
      <c r="K9" s="48">
        <v>0</v>
      </c>
      <c r="L9" s="48">
        <f>SUM(M9:O9)</f>
        <v>0</v>
      </c>
      <c r="M9" s="48">
        <v>0</v>
      </c>
      <c r="N9" s="48">
        <v>0</v>
      </c>
      <c r="O9" s="48">
        <v>0</v>
      </c>
      <c r="P9" s="48">
        <f>SUM(Q9:S9)</f>
        <v>9</v>
      </c>
      <c r="Q9" s="48">
        <v>9</v>
      </c>
      <c r="R9" s="48">
        <v>0</v>
      </c>
      <c r="S9" s="48">
        <v>0</v>
      </c>
    </row>
    <row r="10" spans="1:19" ht="13.5" customHeight="1">
      <c r="A10" s="45" t="s">
        <v>126</v>
      </c>
      <c r="B10" s="46" t="s">
        <v>273</v>
      </c>
      <c r="C10" s="47" t="s">
        <v>274</v>
      </c>
      <c r="D10" s="48">
        <f>SUM(E10:G10)</f>
        <v>2</v>
      </c>
      <c r="E10" s="48">
        <v>0</v>
      </c>
      <c r="F10" s="48">
        <v>1</v>
      </c>
      <c r="G10" s="48">
        <v>1</v>
      </c>
      <c r="H10" s="48">
        <f>SUM(I10:K10)</f>
        <v>0</v>
      </c>
      <c r="I10" s="48">
        <v>0</v>
      </c>
      <c r="J10" s="48">
        <v>0</v>
      </c>
      <c r="K10" s="48">
        <v>0</v>
      </c>
      <c r="L10" s="48">
        <f>SUM(M10:O10)</f>
        <v>1</v>
      </c>
      <c r="M10" s="48">
        <v>0</v>
      </c>
      <c r="N10" s="48">
        <v>1</v>
      </c>
      <c r="O10" s="48">
        <v>0</v>
      </c>
      <c r="P10" s="48">
        <f>SUM(Q10:S10)</f>
        <v>0</v>
      </c>
      <c r="Q10" s="48">
        <v>0</v>
      </c>
      <c r="R10" s="48">
        <v>0</v>
      </c>
      <c r="S10" s="48">
        <v>0</v>
      </c>
    </row>
    <row r="11" spans="1:19" ht="13.5" customHeight="1">
      <c r="A11" s="45" t="s">
        <v>126</v>
      </c>
      <c r="B11" s="46" t="s">
        <v>276</v>
      </c>
      <c r="C11" s="47" t="s">
        <v>277</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278</v>
      </c>
      <c r="C12" s="47" t="s">
        <v>279</v>
      </c>
      <c r="D12" s="48">
        <f>SUM(E12:G12)</f>
        <v>3</v>
      </c>
      <c r="E12" s="48">
        <v>1</v>
      </c>
      <c r="F12" s="48">
        <v>1</v>
      </c>
      <c r="G12" s="48">
        <v>1</v>
      </c>
      <c r="H12" s="48">
        <f>SUM(I12:K12)</f>
        <v>0</v>
      </c>
      <c r="I12" s="48">
        <v>0</v>
      </c>
      <c r="J12" s="48">
        <v>0</v>
      </c>
      <c r="K12" s="48">
        <v>0</v>
      </c>
      <c r="L12" s="48">
        <f>SUM(M12:O12)</f>
        <v>1</v>
      </c>
      <c r="M12" s="48">
        <v>0</v>
      </c>
      <c r="N12" s="48">
        <v>1</v>
      </c>
      <c r="O12" s="48">
        <v>0</v>
      </c>
      <c r="P12" s="48">
        <f>SUM(Q12:S12)</f>
        <v>1</v>
      </c>
      <c r="Q12" s="48">
        <v>1</v>
      </c>
      <c r="R12" s="48">
        <v>0</v>
      </c>
      <c r="S12" s="48">
        <v>0</v>
      </c>
    </row>
    <row r="13" spans="1:19" ht="13.5" customHeight="1">
      <c r="A13" s="45" t="s">
        <v>126</v>
      </c>
      <c r="B13" s="46" t="s">
        <v>280</v>
      </c>
      <c r="C13" s="47" t="s">
        <v>281</v>
      </c>
      <c r="D13" s="48">
        <f>SUM(E13:G13)</f>
        <v>9</v>
      </c>
      <c r="E13" s="48">
        <v>2</v>
      </c>
      <c r="F13" s="48">
        <v>7</v>
      </c>
      <c r="G13" s="48">
        <v>0</v>
      </c>
      <c r="H13" s="48">
        <f>SUM(I13:K13)</f>
        <v>0</v>
      </c>
      <c r="I13" s="48">
        <v>0</v>
      </c>
      <c r="J13" s="48">
        <v>0</v>
      </c>
      <c r="K13" s="48">
        <v>0</v>
      </c>
      <c r="L13" s="48">
        <f>SUM(M13:O13)</f>
        <v>4</v>
      </c>
      <c r="M13" s="48">
        <v>1</v>
      </c>
      <c r="N13" s="48">
        <v>2</v>
      </c>
      <c r="O13" s="48">
        <v>1</v>
      </c>
      <c r="P13" s="48">
        <f>SUM(Q13:S13)</f>
        <v>0</v>
      </c>
      <c r="Q13" s="48">
        <v>0</v>
      </c>
      <c r="R13" s="48">
        <v>0</v>
      </c>
      <c r="S13" s="48">
        <v>0</v>
      </c>
    </row>
    <row r="14" spans="1:19" ht="13.5" customHeight="1">
      <c r="A14" s="45" t="s">
        <v>126</v>
      </c>
      <c r="B14" s="46" t="s">
        <v>282</v>
      </c>
      <c r="C14" s="47" t="s">
        <v>283</v>
      </c>
      <c r="D14" s="48">
        <f>SUM(E14:G14)</f>
        <v>1</v>
      </c>
      <c r="E14" s="48">
        <v>0</v>
      </c>
      <c r="F14" s="48">
        <v>1</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284</v>
      </c>
      <c r="C15" s="47" t="s">
        <v>285</v>
      </c>
      <c r="D15" s="48">
        <f>SUM(E15:G15)</f>
        <v>5</v>
      </c>
      <c r="E15" s="48">
        <v>1</v>
      </c>
      <c r="F15" s="48">
        <v>2</v>
      </c>
      <c r="G15" s="48">
        <v>2</v>
      </c>
      <c r="H15" s="48">
        <f>SUM(I15:K15)</f>
        <v>32</v>
      </c>
      <c r="I15" s="48">
        <v>26</v>
      </c>
      <c r="J15" s="48">
        <v>6</v>
      </c>
      <c r="K15" s="48">
        <v>0</v>
      </c>
      <c r="L15" s="48">
        <f>SUM(M15:O15)</f>
        <v>1</v>
      </c>
      <c r="M15" s="48">
        <v>0</v>
      </c>
      <c r="N15" s="48">
        <v>1</v>
      </c>
      <c r="O15" s="48">
        <v>0</v>
      </c>
      <c r="P15" s="48">
        <f>SUM(Q15:S15)</f>
        <v>5</v>
      </c>
      <c r="Q15" s="48">
        <v>5</v>
      </c>
      <c r="R15" s="48">
        <v>0</v>
      </c>
      <c r="S15" s="48">
        <v>0</v>
      </c>
    </row>
    <row r="16" spans="1:19" ht="13.5" customHeight="1">
      <c r="A16" s="45" t="s">
        <v>126</v>
      </c>
      <c r="B16" s="46" t="s">
        <v>286</v>
      </c>
      <c r="C16" s="47" t="s">
        <v>287</v>
      </c>
      <c r="D16" s="48">
        <f>SUM(E16:G16)</f>
        <v>1</v>
      </c>
      <c r="E16" s="48">
        <v>0</v>
      </c>
      <c r="F16" s="48">
        <v>1</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288</v>
      </c>
      <c r="C17" s="47" t="s">
        <v>289</v>
      </c>
      <c r="D17" s="48">
        <f>SUM(E17:G17)</f>
        <v>6</v>
      </c>
      <c r="E17" s="48">
        <v>6</v>
      </c>
      <c r="F17" s="48">
        <v>0</v>
      </c>
      <c r="G17" s="48">
        <v>0</v>
      </c>
      <c r="H17" s="48">
        <f>SUM(I17:K17)</f>
        <v>36</v>
      </c>
      <c r="I17" s="48">
        <v>29</v>
      </c>
      <c r="J17" s="48">
        <v>7</v>
      </c>
      <c r="K17" s="48">
        <v>0</v>
      </c>
      <c r="L17" s="48">
        <f>SUM(M17:O17)</f>
        <v>0</v>
      </c>
      <c r="M17" s="48">
        <v>0</v>
      </c>
      <c r="N17" s="48">
        <v>0</v>
      </c>
      <c r="O17" s="48">
        <v>0</v>
      </c>
      <c r="P17" s="48">
        <f>SUM(Q17:S17)</f>
        <v>6</v>
      </c>
      <c r="Q17" s="48">
        <v>6</v>
      </c>
      <c r="R17" s="48">
        <v>0</v>
      </c>
      <c r="S17" s="48">
        <v>0</v>
      </c>
    </row>
    <row r="18" spans="1:19" ht="13.5" customHeight="1">
      <c r="A18" s="45" t="s">
        <v>126</v>
      </c>
      <c r="B18" s="46" t="s">
        <v>290</v>
      </c>
      <c r="C18" s="47" t="s">
        <v>291</v>
      </c>
      <c r="D18" s="48">
        <f>SUM(E18:G18)</f>
        <v>4</v>
      </c>
      <c r="E18" s="48">
        <v>4</v>
      </c>
      <c r="F18" s="48">
        <v>0</v>
      </c>
      <c r="G18" s="48">
        <v>0</v>
      </c>
      <c r="H18" s="48">
        <f>SUM(I18:K18)</f>
        <v>68</v>
      </c>
      <c r="I18" s="48">
        <v>68</v>
      </c>
      <c r="J18" s="48">
        <v>0</v>
      </c>
      <c r="K18" s="48">
        <v>0</v>
      </c>
      <c r="L18" s="48">
        <f>SUM(M18:O18)</f>
        <v>0</v>
      </c>
      <c r="M18" s="48">
        <v>0</v>
      </c>
      <c r="N18" s="48">
        <v>0</v>
      </c>
      <c r="O18" s="48">
        <v>0</v>
      </c>
      <c r="P18" s="48">
        <f>SUM(Q18:S18)</f>
        <v>3</v>
      </c>
      <c r="Q18" s="48">
        <v>3</v>
      </c>
      <c r="R18" s="48">
        <v>0</v>
      </c>
      <c r="S18" s="48">
        <v>0</v>
      </c>
    </row>
    <row r="19" spans="1:19" ht="13.5" customHeight="1">
      <c r="A19" s="45" t="s">
        <v>126</v>
      </c>
      <c r="B19" s="46" t="s">
        <v>292</v>
      </c>
      <c r="C19" s="47" t="s">
        <v>293</v>
      </c>
      <c r="D19" s="48">
        <f>SUM(E19:G19)</f>
        <v>9</v>
      </c>
      <c r="E19" s="48">
        <v>7</v>
      </c>
      <c r="F19" s="48">
        <v>0</v>
      </c>
      <c r="G19" s="48">
        <v>2</v>
      </c>
      <c r="H19" s="48">
        <f>SUM(I19:K19)</f>
        <v>13</v>
      </c>
      <c r="I19" s="48">
        <v>13</v>
      </c>
      <c r="J19" s="48">
        <v>0</v>
      </c>
      <c r="K19" s="48">
        <v>0</v>
      </c>
      <c r="L19" s="48">
        <f>SUM(M19:O19)</f>
        <v>0</v>
      </c>
      <c r="M19" s="48">
        <v>0</v>
      </c>
      <c r="N19" s="48">
        <v>0</v>
      </c>
      <c r="O19" s="48">
        <v>0</v>
      </c>
      <c r="P19" s="48">
        <f>SUM(Q19:S19)</f>
        <v>7</v>
      </c>
      <c r="Q19" s="48">
        <v>7</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福島県</v>
      </c>
      <c r="B7" s="51" t="str">
        <f>組合状況!B7</f>
        <v>07000</v>
      </c>
      <c r="C7" s="50" t="s">
        <v>52</v>
      </c>
      <c r="D7" s="52">
        <f t="shared" ref="D7:J7" si="0">SUM(D$8:D$207)</f>
        <v>654</v>
      </c>
      <c r="E7" s="52">
        <f t="shared" si="0"/>
        <v>539</v>
      </c>
      <c r="F7" s="52">
        <f t="shared" si="0"/>
        <v>139</v>
      </c>
      <c r="G7" s="52">
        <f t="shared" si="0"/>
        <v>6459</v>
      </c>
      <c r="H7" s="52">
        <f t="shared" si="0"/>
        <v>5479</v>
      </c>
      <c r="I7" s="52">
        <f t="shared" si="0"/>
        <v>959</v>
      </c>
      <c r="J7" s="52">
        <f t="shared" si="0"/>
        <v>51</v>
      </c>
    </row>
    <row r="8" spans="1:10" ht="13.5" customHeight="1">
      <c r="A8" s="45" t="s">
        <v>126</v>
      </c>
      <c r="B8" s="46" t="s">
        <v>136</v>
      </c>
      <c r="C8" s="47" t="s">
        <v>137</v>
      </c>
      <c r="D8" s="48">
        <v>67</v>
      </c>
      <c r="E8" s="48">
        <v>45</v>
      </c>
      <c r="F8" s="48">
        <v>22</v>
      </c>
      <c r="G8" s="48">
        <v>500</v>
      </c>
      <c r="H8" s="48">
        <v>440</v>
      </c>
      <c r="I8" s="48">
        <v>60</v>
      </c>
      <c r="J8" s="48">
        <v>0</v>
      </c>
    </row>
    <row r="9" spans="1:10" ht="13.5" customHeight="1">
      <c r="A9" s="45" t="s">
        <v>126</v>
      </c>
      <c r="B9" s="46" t="s">
        <v>140</v>
      </c>
      <c r="C9" s="47" t="s">
        <v>141</v>
      </c>
      <c r="D9" s="48">
        <v>18</v>
      </c>
      <c r="E9" s="48">
        <v>15</v>
      </c>
      <c r="F9" s="48">
        <v>6</v>
      </c>
      <c r="G9" s="48">
        <v>272</v>
      </c>
      <c r="H9" s="48">
        <v>264</v>
      </c>
      <c r="I9" s="48">
        <v>8</v>
      </c>
      <c r="J9" s="48">
        <v>0</v>
      </c>
    </row>
    <row r="10" spans="1:10" ht="13.5" customHeight="1">
      <c r="A10" s="45" t="s">
        <v>126</v>
      </c>
      <c r="B10" s="46" t="s">
        <v>142</v>
      </c>
      <c r="C10" s="47" t="s">
        <v>143</v>
      </c>
      <c r="D10" s="48">
        <v>89</v>
      </c>
      <c r="E10" s="48">
        <v>72</v>
      </c>
      <c r="F10" s="48">
        <v>17</v>
      </c>
      <c r="G10" s="48">
        <v>589</v>
      </c>
      <c r="H10" s="48">
        <v>534</v>
      </c>
      <c r="I10" s="48">
        <v>55</v>
      </c>
      <c r="J10" s="48">
        <v>0</v>
      </c>
    </row>
    <row r="11" spans="1:10" ht="13.5" customHeight="1">
      <c r="A11" s="45" t="s">
        <v>126</v>
      </c>
      <c r="B11" s="46" t="s">
        <v>144</v>
      </c>
      <c r="C11" s="47" t="s">
        <v>145</v>
      </c>
      <c r="D11" s="48">
        <v>119</v>
      </c>
      <c r="E11" s="48">
        <v>106</v>
      </c>
      <c r="F11" s="48">
        <v>17</v>
      </c>
      <c r="G11" s="48">
        <v>1918</v>
      </c>
      <c r="H11" s="48">
        <v>1378</v>
      </c>
      <c r="I11" s="48">
        <v>502</v>
      </c>
      <c r="J11" s="48">
        <v>38</v>
      </c>
    </row>
    <row r="12" spans="1:10" ht="13.5" customHeight="1">
      <c r="A12" s="45" t="s">
        <v>126</v>
      </c>
      <c r="B12" s="46" t="s">
        <v>146</v>
      </c>
      <c r="C12" s="47" t="s">
        <v>147</v>
      </c>
      <c r="D12" s="48">
        <v>22</v>
      </c>
      <c r="E12" s="48">
        <v>17</v>
      </c>
      <c r="F12" s="48">
        <v>5</v>
      </c>
      <c r="G12" s="48">
        <v>359</v>
      </c>
      <c r="H12" s="48">
        <v>236</v>
      </c>
      <c r="I12" s="48">
        <v>120</v>
      </c>
      <c r="J12" s="48">
        <v>3</v>
      </c>
    </row>
    <row r="13" spans="1:10" ht="13.5" customHeight="1">
      <c r="A13" s="45" t="s">
        <v>126</v>
      </c>
      <c r="B13" s="46" t="s">
        <v>148</v>
      </c>
      <c r="C13" s="47" t="s">
        <v>149</v>
      </c>
      <c r="D13" s="48">
        <v>18</v>
      </c>
      <c r="E13" s="48">
        <v>14</v>
      </c>
      <c r="F13" s="48">
        <v>5</v>
      </c>
      <c r="G13" s="48">
        <v>225</v>
      </c>
      <c r="H13" s="48">
        <v>209</v>
      </c>
      <c r="I13" s="48">
        <v>16</v>
      </c>
      <c r="J13" s="48">
        <v>0</v>
      </c>
    </row>
    <row r="14" spans="1:10" ht="13.5" customHeight="1">
      <c r="A14" s="45" t="s">
        <v>126</v>
      </c>
      <c r="B14" s="46" t="s">
        <v>150</v>
      </c>
      <c r="C14" s="47" t="s">
        <v>151</v>
      </c>
      <c r="D14" s="48">
        <v>19</v>
      </c>
      <c r="E14" s="48">
        <v>12</v>
      </c>
      <c r="F14" s="48">
        <v>7</v>
      </c>
      <c r="G14" s="48">
        <v>125</v>
      </c>
      <c r="H14" s="48">
        <v>125</v>
      </c>
      <c r="I14" s="48">
        <v>0</v>
      </c>
      <c r="J14" s="48">
        <v>0</v>
      </c>
    </row>
    <row r="15" spans="1:10" ht="13.5" customHeight="1">
      <c r="A15" s="45" t="s">
        <v>126</v>
      </c>
      <c r="B15" s="46" t="s">
        <v>152</v>
      </c>
      <c r="C15" s="47" t="s">
        <v>153</v>
      </c>
      <c r="D15" s="48">
        <v>10</v>
      </c>
      <c r="E15" s="48">
        <v>10</v>
      </c>
      <c r="F15" s="48">
        <v>4</v>
      </c>
      <c r="G15" s="48">
        <v>88</v>
      </c>
      <c r="H15" s="48">
        <v>88</v>
      </c>
      <c r="I15" s="48">
        <v>14</v>
      </c>
      <c r="J15" s="48">
        <v>0</v>
      </c>
    </row>
    <row r="16" spans="1:10" ht="13.5" customHeight="1">
      <c r="A16" s="45" t="s">
        <v>126</v>
      </c>
      <c r="B16" s="46" t="s">
        <v>155</v>
      </c>
      <c r="C16" s="47" t="s">
        <v>156</v>
      </c>
      <c r="D16" s="48">
        <v>23</v>
      </c>
      <c r="E16" s="48">
        <v>19</v>
      </c>
      <c r="F16" s="48">
        <v>4</v>
      </c>
      <c r="G16" s="48">
        <v>160</v>
      </c>
      <c r="H16" s="48">
        <v>141</v>
      </c>
      <c r="I16" s="48">
        <v>19</v>
      </c>
      <c r="J16" s="48">
        <v>0</v>
      </c>
    </row>
    <row r="17" spans="1:10" ht="13.5" customHeight="1">
      <c r="A17" s="45" t="s">
        <v>126</v>
      </c>
      <c r="B17" s="46" t="s">
        <v>157</v>
      </c>
      <c r="C17" s="47" t="s">
        <v>158</v>
      </c>
      <c r="D17" s="48">
        <v>12</v>
      </c>
      <c r="E17" s="48">
        <v>11</v>
      </c>
      <c r="F17" s="48">
        <v>1</v>
      </c>
      <c r="G17" s="48">
        <v>71</v>
      </c>
      <c r="H17" s="48">
        <v>61</v>
      </c>
      <c r="I17" s="48">
        <v>26</v>
      </c>
      <c r="J17" s="48">
        <v>0</v>
      </c>
    </row>
    <row r="18" spans="1:10" ht="13.5" customHeight="1">
      <c r="A18" s="45" t="s">
        <v>126</v>
      </c>
      <c r="B18" s="46" t="s">
        <v>159</v>
      </c>
      <c r="C18" s="47" t="s">
        <v>160</v>
      </c>
      <c r="D18" s="48">
        <v>47</v>
      </c>
      <c r="E18" s="48">
        <v>43</v>
      </c>
      <c r="F18" s="48">
        <v>4</v>
      </c>
      <c r="G18" s="48">
        <v>310</v>
      </c>
      <c r="H18" s="48">
        <v>293</v>
      </c>
      <c r="I18" s="48">
        <v>17</v>
      </c>
      <c r="J18" s="48">
        <v>0</v>
      </c>
    </row>
    <row r="19" spans="1:10" ht="13.5" customHeight="1">
      <c r="A19" s="45" t="s">
        <v>126</v>
      </c>
      <c r="B19" s="46" t="s">
        <v>161</v>
      </c>
      <c r="C19" s="47" t="s">
        <v>162</v>
      </c>
      <c r="D19" s="48">
        <v>18</v>
      </c>
      <c r="E19" s="48">
        <v>15</v>
      </c>
      <c r="F19" s="48">
        <v>4</v>
      </c>
      <c r="G19" s="48">
        <v>75</v>
      </c>
      <c r="H19" s="48">
        <v>75</v>
      </c>
      <c r="I19" s="48">
        <v>0</v>
      </c>
      <c r="J19" s="48">
        <v>0</v>
      </c>
    </row>
    <row r="20" spans="1:10" ht="13.5" customHeight="1">
      <c r="A20" s="45" t="s">
        <v>126</v>
      </c>
      <c r="B20" s="46" t="s">
        <v>163</v>
      </c>
      <c r="C20" s="47" t="s">
        <v>164</v>
      </c>
      <c r="D20" s="48">
        <v>13</v>
      </c>
      <c r="E20" s="48">
        <v>11</v>
      </c>
      <c r="F20" s="48">
        <v>2</v>
      </c>
      <c r="G20" s="48">
        <v>117</v>
      </c>
      <c r="H20" s="48">
        <v>78</v>
      </c>
      <c r="I20" s="48">
        <v>39</v>
      </c>
      <c r="J20" s="48">
        <v>0</v>
      </c>
    </row>
    <row r="21" spans="1:10" ht="13.5" customHeight="1">
      <c r="A21" s="45" t="s">
        <v>126</v>
      </c>
      <c r="B21" s="46" t="s">
        <v>165</v>
      </c>
      <c r="C21" s="47" t="s">
        <v>166</v>
      </c>
      <c r="D21" s="48">
        <v>7</v>
      </c>
      <c r="E21" s="48">
        <v>6</v>
      </c>
      <c r="F21" s="48">
        <v>1</v>
      </c>
      <c r="G21" s="48">
        <v>66</v>
      </c>
      <c r="H21" s="48">
        <v>66</v>
      </c>
      <c r="I21" s="48">
        <v>0</v>
      </c>
      <c r="J21" s="48">
        <v>0</v>
      </c>
    </row>
    <row r="22" spans="1:10" ht="13.5" customHeight="1">
      <c r="A22" s="45" t="s">
        <v>126</v>
      </c>
      <c r="B22" s="46" t="s">
        <v>167</v>
      </c>
      <c r="C22" s="47" t="s">
        <v>168</v>
      </c>
      <c r="D22" s="48">
        <v>5</v>
      </c>
      <c r="E22" s="48">
        <v>4</v>
      </c>
      <c r="F22" s="48">
        <v>1</v>
      </c>
      <c r="G22" s="48">
        <v>16</v>
      </c>
      <c r="H22" s="48">
        <v>16</v>
      </c>
      <c r="I22" s="48">
        <v>0</v>
      </c>
      <c r="J22" s="48">
        <v>0</v>
      </c>
    </row>
    <row r="23" spans="1:10" ht="13.5" customHeight="1">
      <c r="A23" s="45" t="s">
        <v>126</v>
      </c>
      <c r="B23" s="46" t="s">
        <v>169</v>
      </c>
      <c r="C23" s="47" t="s">
        <v>170</v>
      </c>
      <c r="D23" s="48">
        <v>4</v>
      </c>
      <c r="E23" s="48">
        <v>3</v>
      </c>
      <c r="F23" s="48">
        <v>1</v>
      </c>
      <c r="G23" s="48">
        <v>36</v>
      </c>
      <c r="H23" s="48">
        <v>36</v>
      </c>
      <c r="I23" s="48">
        <v>0</v>
      </c>
      <c r="J23" s="48">
        <v>0</v>
      </c>
    </row>
    <row r="24" spans="1:10" ht="13.5" customHeight="1">
      <c r="A24" s="45" t="s">
        <v>126</v>
      </c>
      <c r="B24" s="46" t="s">
        <v>173</v>
      </c>
      <c r="C24" s="47" t="s">
        <v>174</v>
      </c>
      <c r="D24" s="48">
        <v>6</v>
      </c>
      <c r="E24" s="48">
        <v>6</v>
      </c>
      <c r="F24" s="48">
        <v>0</v>
      </c>
      <c r="G24" s="48">
        <v>49</v>
      </c>
      <c r="H24" s="48">
        <v>40</v>
      </c>
      <c r="I24" s="48">
        <v>9</v>
      </c>
      <c r="J24" s="48">
        <v>0</v>
      </c>
    </row>
    <row r="25" spans="1:10" ht="13.5" customHeight="1">
      <c r="A25" s="45" t="s">
        <v>126</v>
      </c>
      <c r="B25" s="46" t="s">
        <v>175</v>
      </c>
      <c r="C25" s="47" t="s">
        <v>176</v>
      </c>
      <c r="D25" s="48">
        <v>5</v>
      </c>
      <c r="E25" s="48">
        <v>5</v>
      </c>
      <c r="F25" s="48">
        <v>1</v>
      </c>
      <c r="G25" s="48">
        <v>32</v>
      </c>
      <c r="H25" s="48">
        <v>32</v>
      </c>
      <c r="I25" s="48">
        <v>0</v>
      </c>
      <c r="J25" s="48">
        <v>0</v>
      </c>
    </row>
    <row r="26" spans="1:10" ht="13.5" customHeight="1">
      <c r="A26" s="45" t="s">
        <v>126</v>
      </c>
      <c r="B26" s="46" t="s">
        <v>177</v>
      </c>
      <c r="C26" s="47" t="s">
        <v>178</v>
      </c>
      <c r="D26" s="48">
        <v>2</v>
      </c>
      <c r="E26" s="48">
        <v>2</v>
      </c>
      <c r="F26" s="48">
        <v>0</v>
      </c>
      <c r="G26" s="48">
        <v>14</v>
      </c>
      <c r="H26" s="48">
        <v>14</v>
      </c>
      <c r="I26" s="48">
        <v>0</v>
      </c>
      <c r="J26" s="48">
        <v>0</v>
      </c>
    </row>
    <row r="27" spans="1:10" ht="13.5" customHeight="1">
      <c r="A27" s="45" t="s">
        <v>126</v>
      </c>
      <c r="B27" s="46" t="s">
        <v>179</v>
      </c>
      <c r="C27" s="47" t="s">
        <v>180</v>
      </c>
      <c r="D27" s="48">
        <v>3</v>
      </c>
      <c r="E27" s="48">
        <v>1</v>
      </c>
      <c r="F27" s="48">
        <v>2</v>
      </c>
      <c r="G27" s="48">
        <v>25</v>
      </c>
      <c r="H27" s="48">
        <v>25</v>
      </c>
      <c r="I27" s="48">
        <v>0</v>
      </c>
      <c r="J27" s="48">
        <v>0</v>
      </c>
    </row>
    <row r="28" spans="1:10" ht="13.5" customHeight="1">
      <c r="A28" s="45" t="s">
        <v>126</v>
      </c>
      <c r="B28" s="46" t="s">
        <v>181</v>
      </c>
      <c r="C28" s="47" t="s">
        <v>182</v>
      </c>
      <c r="D28" s="48">
        <v>0</v>
      </c>
      <c r="E28" s="48">
        <v>0</v>
      </c>
      <c r="F28" s="48">
        <v>0</v>
      </c>
      <c r="G28" s="48">
        <v>0</v>
      </c>
      <c r="H28" s="48">
        <v>0</v>
      </c>
      <c r="I28" s="48">
        <v>0</v>
      </c>
      <c r="J28" s="48">
        <v>0</v>
      </c>
    </row>
    <row r="29" spans="1:10" ht="13.5" customHeight="1">
      <c r="A29" s="45" t="s">
        <v>126</v>
      </c>
      <c r="B29" s="46" t="s">
        <v>184</v>
      </c>
      <c r="C29" s="47" t="s">
        <v>185</v>
      </c>
      <c r="D29" s="48">
        <v>2</v>
      </c>
      <c r="E29" s="48">
        <v>1</v>
      </c>
      <c r="F29" s="48">
        <v>1</v>
      </c>
      <c r="G29" s="48">
        <v>4</v>
      </c>
      <c r="H29" s="48">
        <v>4</v>
      </c>
      <c r="I29" s="48">
        <v>0</v>
      </c>
      <c r="J29" s="48">
        <v>0</v>
      </c>
    </row>
    <row r="30" spans="1:10" ht="13.5" customHeight="1">
      <c r="A30" s="45" t="s">
        <v>126</v>
      </c>
      <c r="B30" s="46" t="s">
        <v>186</v>
      </c>
      <c r="C30" s="47" t="s">
        <v>187</v>
      </c>
      <c r="D30" s="48">
        <v>7</v>
      </c>
      <c r="E30" s="48">
        <v>5</v>
      </c>
      <c r="F30" s="48">
        <v>4</v>
      </c>
      <c r="G30" s="48">
        <v>63</v>
      </c>
      <c r="H30" s="48">
        <v>63</v>
      </c>
      <c r="I30" s="48">
        <v>0</v>
      </c>
      <c r="J30" s="48">
        <v>0</v>
      </c>
    </row>
    <row r="31" spans="1:10" ht="13.5" customHeight="1">
      <c r="A31" s="45" t="s">
        <v>126</v>
      </c>
      <c r="B31" s="46" t="s">
        <v>188</v>
      </c>
      <c r="C31" s="47" t="s">
        <v>189</v>
      </c>
      <c r="D31" s="48">
        <v>3</v>
      </c>
      <c r="E31" s="48">
        <v>2</v>
      </c>
      <c r="F31" s="48">
        <v>1</v>
      </c>
      <c r="G31" s="48">
        <v>6</v>
      </c>
      <c r="H31" s="48">
        <v>6</v>
      </c>
      <c r="I31" s="48">
        <v>0</v>
      </c>
      <c r="J31" s="48">
        <v>0</v>
      </c>
    </row>
    <row r="32" spans="1:10" ht="13.5" customHeight="1">
      <c r="A32" s="45" t="s">
        <v>126</v>
      </c>
      <c r="B32" s="46" t="s">
        <v>190</v>
      </c>
      <c r="C32" s="47" t="s">
        <v>191</v>
      </c>
      <c r="D32" s="48">
        <v>2</v>
      </c>
      <c r="E32" s="48">
        <v>2</v>
      </c>
      <c r="F32" s="48">
        <v>2</v>
      </c>
      <c r="G32" s="48">
        <v>10</v>
      </c>
      <c r="H32" s="48">
        <v>10</v>
      </c>
      <c r="I32" s="48">
        <v>0</v>
      </c>
      <c r="J32" s="48">
        <v>0</v>
      </c>
    </row>
    <row r="33" spans="1:10" ht="13.5" customHeight="1">
      <c r="A33" s="45" t="s">
        <v>126</v>
      </c>
      <c r="B33" s="46" t="s">
        <v>193</v>
      </c>
      <c r="C33" s="47" t="s">
        <v>194</v>
      </c>
      <c r="D33" s="48">
        <v>1</v>
      </c>
      <c r="E33" s="48">
        <v>0</v>
      </c>
      <c r="F33" s="48">
        <v>1</v>
      </c>
      <c r="G33" s="48">
        <v>2</v>
      </c>
      <c r="H33" s="48">
        <v>2</v>
      </c>
      <c r="I33" s="48">
        <v>0</v>
      </c>
      <c r="J33" s="48">
        <v>0</v>
      </c>
    </row>
    <row r="34" spans="1:10" ht="13.5" customHeight="1">
      <c r="A34" s="45" t="s">
        <v>126</v>
      </c>
      <c r="B34" s="46" t="s">
        <v>197</v>
      </c>
      <c r="C34" s="47" t="s">
        <v>198</v>
      </c>
      <c r="D34" s="48">
        <v>7</v>
      </c>
      <c r="E34" s="48">
        <v>4</v>
      </c>
      <c r="F34" s="48">
        <v>3</v>
      </c>
      <c r="G34" s="48">
        <v>39</v>
      </c>
      <c r="H34" s="48">
        <v>39</v>
      </c>
      <c r="I34" s="48">
        <v>0</v>
      </c>
      <c r="J34" s="48">
        <v>0</v>
      </c>
    </row>
    <row r="35" spans="1:10" ht="13.5" customHeight="1">
      <c r="A35" s="45" t="s">
        <v>126</v>
      </c>
      <c r="B35" s="46" t="s">
        <v>199</v>
      </c>
      <c r="C35" s="47" t="s">
        <v>200</v>
      </c>
      <c r="D35" s="48">
        <v>11</v>
      </c>
      <c r="E35" s="48">
        <v>8</v>
      </c>
      <c r="F35" s="48">
        <v>3</v>
      </c>
      <c r="G35" s="48">
        <v>109</v>
      </c>
      <c r="H35" s="48">
        <v>103</v>
      </c>
      <c r="I35" s="48">
        <v>6</v>
      </c>
      <c r="J35" s="48">
        <v>0</v>
      </c>
    </row>
    <row r="36" spans="1:10" ht="13.5" customHeight="1">
      <c r="A36" s="45" t="s">
        <v>126</v>
      </c>
      <c r="B36" s="46" t="s">
        <v>202</v>
      </c>
      <c r="C36" s="47" t="s">
        <v>203</v>
      </c>
      <c r="D36" s="48">
        <v>2</v>
      </c>
      <c r="E36" s="48">
        <v>1</v>
      </c>
      <c r="F36" s="48">
        <v>1</v>
      </c>
      <c r="G36" s="48">
        <v>3</v>
      </c>
      <c r="H36" s="48">
        <v>3</v>
      </c>
      <c r="I36" s="48">
        <v>0</v>
      </c>
      <c r="J36" s="48">
        <v>0</v>
      </c>
    </row>
    <row r="37" spans="1:10" ht="13.5" customHeight="1">
      <c r="A37" s="45" t="s">
        <v>126</v>
      </c>
      <c r="B37" s="46" t="s">
        <v>204</v>
      </c>
      <c r="C37" s="47" t="s">
        <v>205</v>
      </c>
      <c r="D37" s="48">
        <v>2</v>
      </c>
      <c r="E37" s="48">
        <v>2</v>
      </c>
      <c r="F37" s="48">
        <v>2</v>
      </c>
      <c r="G37" s="48">
        <v>17</v>
      </c>
      <c r="H37" s="48">
        <v>17</v>
      </c>
      <c r="I37" s="48">
        <v>0</v>
      </c>
      <c r="J37" s="48">
        <v>0</v>
      </c>
    </row>
    <row r="38" spans="1:10" ht="13.5" customHeight="1">
      <c r="A38" s="45" t="s">
        <v>126</v>
      </c>
      <c r="B38" s="46" t="s">
        <v>206</v>
      </c>
      <c r="C38" s="47" t="s">
        <v>207</v>
      </c>
      <c r="D38" s="48">
        <v>1</v>
      </c>
      <c r="E38" s="48">
        <v>1</v>
      </c>
      <c r="F38" s="48">
        <v>0</v>
      </c>
      <c r="G38" s="48">
        <v>3</v>
      </c>
      <c r="H38" s="48">
        <v>3</v>
      </c>
      <c r="I38" s="48">
        <v>0</v>
      </c>
      <c r="J38" s="48">
        <v>0</v>
      </c>
    </row>
    <row r="39" spans="1:10" ht="13.5" customHeight="1">
      <c r="A39" s="45" t="s">
        <v>126</v>
      </c>
      <c r="B39" s="46" t="s">
        <v>208</v>
      </c>
      <c r="C39" s="47" t="s">
        <v>209</v>
      </c>
      <c r="D39" s="48">
        <v>4</v>
      </c>
      <c r="E39" s="48">
        <v>3</v>
      </c>
      <c r="F39" s="48">
        <v>1</v>
      </c>
      <c r="G39" s="48">
        <v>28</v>
      </c>
      <c r="H39" s="48">
        <v>28</v>
      </c>
      <c r="I39" s="48">
        <v>0</v>
      </c>
      <c r="J39" s="48">
        <v>0</v>
      </c>
    </row>
    <row r="40" spans="1:10" ht="13.5" customHeight="1">
      <c r="A40" s="45" t="s">
        <v>126</v>
      </c>
      <c r="B40" s="46" t="s">
        <v>210</v>
      </c>
      <c r="C40" s="47" t="s">
        <v>211</v>
      </c>
      <c r="D40" s="48">
        <v>1</v>
      </c>
      <c r="E40" s="48">
        <v>1</v>
      </c>
      <c r="F40" s="48">
        <v>0</v>
      </c>
      <c r="G40" s="48">
        <v>2</v>
      </c>
      <c r="H40" s="48">
        <v>2</v>
      </c>
      <c r="I40" s="48">
        <v>0</v>
      </c>
      <c r="J40" s="48">
        <v>0</v>
      </c>
    </row>
    <row r="41" spans="1:10" ht="13.5" customHeight="1">
      <c r="A41" s="45" t="s">
        <v>126</v>
      </c>
      <c r="B41" s="46" t="s">
        <v>212</v>
      </c>
      <c r="C41" s="47" t="s">
        <v>213</v>
      </c>
      <c r="D41" s="48">
        <v>6</v>
      </c>
      <c r="E41" s="48">
        <v>1</v>
      </c>
      <c r="F41" s="48">
        <v>5</v>
      </c>
      <c r="G41" s="48">
        <v>31</v>
      </c>
      <c r="H41" s="48">
        <v>31</v>
      </c>
      <c r="I41" s="48">
        <v>0</v>
      </c>
      <c r="J41" s="48">
        <v>0</v>
      </c>
    </row>
    <row r="42" spans="1:10" ht="13.5" customHeight="1">
      <c r="A42" s="45" t="s">
        <v>126</v>
      </c>
      <c r="B42" s="46" t="s">
        <v>214</v>
      </c>
      <c r="C42" s="47" t="s">
        <v>215</v>
      </c>
      <c r="D42" s="48">
        <v>1</v>
      </c>
      <c r="E42" s="48">
        <v>1</v>
      </c>
      <c r="F42" s="48">
        <v>0</v>
      </c>
      <c r="G42" s="48">
        <v>104</v>
      </c>
      <c r="H42" s="48">
        <v>52</v>
      </c>
      <c r="I42" s="48">
        <v>52</v>
      </c>
      <c r="J42" s="48">
        <v>0</v>
      </c>
    </row>
    <row r="43" spans="1:10" ht="13.5" customHeight="1">
      <c r="A43" s="45" t="s">
        <v>126</v>
      </c>
      <c r="B43" s="46" t="s">
        <v>216</v>
      </c>
      <c r="C43" s="47" t="s">
        <v>217</v>
      </c>
      <c r="D43" s="48">
        <v>1</v>
      </c>
      <c r="E43" s="48">
        <v>1</v>
      </c>
      <c r="F43" s="48">
        <v>0</v>
      </c>
      <c r="G43" s="48">
        <v>3</v>
      </c>
      <c r="H43" s="48">
        <v>3</v>
      </c>
      <c r="I43" s="48">
        <v>0</v>
      </c>
      <c r="J43" s="48">
        <v>0</v>
      </c>
    </row>
    <row r="44" spans="1:10" ht="13.5" customHeight="1">
      <c r="A44" s="45" t="s">
        <v>126</v>
      </c>
      <c r="B44" s="46" t="s">
        <v>218</v>
      </c>
      <c r="C44" s="47" t="s">
        <v>219</v>
      </c>
      <c r="D44" s="48">
        <v>0</v>
      </c>
      <c r="E44" s="48">
        <v>0</v>
      </c>
      <c r="F44" s="48">
        <v>0</v>
      </c>
      <c r="G44" s="48">
        <v>0</v>
      </c>
      <c r="H44" s="48">
        <v>0</v>
      </c>
      <c r="I44" s="48">
        <v>0</v>
      </c>
      <c r="J44" s="48">
        <v>0</v>
      </c>
    </row>
    <row r="45" spans="1:10" ht="13.5" customHeight="1">
      <c r="A45" s="45" t="s">
        <v>126</v>
      </c>
      <c r="B45" s="46" t="s">
        <v>220</v>
      </c>
      <c r="C45" s="47" t="s">
        <v>221</v>
      </c>
      <c r="D45" s="48">
        <v>9</v>
      </c>
      <c r="E45" s="48">
        <v>8</v>
      </c>
      <c r="F45" s="48">
        <v>1</v>
      </c>
      <c r="G45" s="48">
        <v>42</v>
      </c>
      <c r="H45" s="48">
        <v>42</v>
      </c>
      <c r="I45" s="48">
        <v>0</v>
      </c>
      <c r="J45" s="48">
        <v>0</v>
      </c>
    </row>
    <row r="46" spans="1:10" ht="13.5" customHeight="1">
      <c r="A46" s="45" t="s">
        <v>126</v>
      </c>
      <c r="B46" s="46" t="s">
        <v>222</v>
      </c>
      <c r="C46" s="47" t="s">
        <v>223</v>
      </c>
      <c r="D46" s="48">
        <v>0</v>
      </c>
      <c r="E46" s="48">
        <v>0</v>
      </c>
      <c r="F46" s="48">
        <v>0</v>
      </c>
      <c r="G46" s="48">
        <v>0</v>
      </c>
      <c r="H46" s="48">
        <v>0</v>
      </c>
      <c r="I46" s="48">
        <v>0</v>
      </c>
      <c r="J46" s="48">
        <v>0</v>
      </c>
    </row>
    <row r="47" spans="1:10" ht="13.5" customHeight="1">
      <c r="A47" s="45" t="s">
        <v>126</v>
      </c>
      <c r="B47" s="46" t="s">
        <v>224</v>
      </c>
      <c r="C47" s="47" t="s">
        <v>225</v>
      </c>
      <c r="D47" s="48">
        <v>0</v>
      </c>
      <c r="E47" s="48">
        <v>0</v>
      </c>
      <c r="F47" s="48">
        <v>0</v>
      </c>
      <c r="G47" s="48">
        <v>0</v>
      </c>
      <c r="H47" s="48">
        <v>0</v>
      </c>
      <c r="I47" s="48">
        <v>0</v>
      </c>
      <c r="J47" s="48">
        <v>0</v>
      </c>
    </row>
    <row r="48" spans="1:10" ht="13.5" customHeight="1">
      <c r="A48" s="45" t="s">
        <v>126</v>
      </c>
      <c r="B48" s="46" t="s">
        <v>226</v>
      </c>
      <c r="C48" s="47" t="s">
        <v>227</v>
      </c>
      <c r="D48" s="48">
        <v>8</v>
      </c>
      <c r="E48" s="48">
        <v>8</v>
      </c>
      <c r="F48" s="48">
        <v>1</v>
      </c>
      <c r="G48" s="48">
        <v>50</v>
      </c>
      <c r="H48" s="48">
        <v>50</v>
      </c>
      <c r="I48" s="48">
        <v>0</v>
      </c>
      <c r="J48" s="48">
        <v>0</v>
      </c>
    </row>
    <row r="49" spans="1:10" ht="13.5" customHeight="1">
      <c r="A49" s="45" t="s">
        <v>126</v>
      </c>
      <c r="B49" s="46" t="s">
        <v>228</v>
      </c>
      <c r="C49" s="47" t="s">
        <v>229</v>
      </c>
      <c r="D49" s="48">
        <v>0</v>
      </c>
      <c r="E49" s="48">
        <v>0</v>
      </c>
      <c r="F49" s="48">
        <v>0</v>
      </c>
      <c r="G49" s="48">
        <v>0</v>
      </c>
      <c r="H49" s="48">
        <v>0</v>
      </c>
      <c r="I49" s="48">
        <v>0</v>
      </c>
      <c r="J49" s="48">
        <v>0</v>
      </c>
    </row>
    <row r="50" spans="1:10" ht="13.5" customHeight="1">
      <c r="A50" s="45" t="s">
        <v>126</v>
      </c>
      <c r="B50" s="46" t="s">
        <v>230</v>
      </c>
      <c r="C50" s="47" t="s">
        <v>231</v>
      </c>
      <c r="D50" s="48">
        <v>7</v>
      </c>
      <c r="E50" s="48">
        <v>7</v>
      </c>
      <c r="F50" s="48">
        <v>3</v>
      </c>
      <c r="G50" s="48">
        <v>46</v>
      </c>
      <c r="H50" s="48">
        <v>46</v>
      </c>
      <c r="I50" s="48">
        <v>0</v>
      </c>
      <c r="J50" s="48">
        <v>0</v>
      </c>
    </row>
    <row r="51" spans="1:10" ht="13.5" customHeight="1">
      <c r="A51" s="45" t="s">
        <v>126</v>
      </c>
      <c r="B51" s="46" t="s">
        <v>233</v>
      </c>
      <c r="C51" s="47" t="s">
        <v>234</v>
      </c>
      <c r="D51" s="48">
        <v>1</v>
      </c>
      <c r="E51" s="48">
        <v>1</v>
      </c>
      <c r="F51" s="48">
        <v>0</v>
      </c>
      <c r="G51" s="48">
        <v>1</v>
      </c>
      <c r="H51" s="48">
        <v>1</v>
      </c>
      <c r="I51" s="48">
        <v>0</v>
      </c>
      <c r="J51" s="48">
        <v>0</v>
      </c>
    </row>
    <row r="52" spans="1:10" ht="13.5" customHeight="1">
      <c r="A52" s="45" t="s">
        <v>126</v>
      </c>
      <c r="B52" s="46" t="s">
        <v>235</v>
      </c>
      <c r="C52" s="47" t="s">
        <v>236</v>
      </c>
      <c r="D52" s="48">
        <v>2</v>
      </c>
      <c r="E52" s="48">
        <v>1</v>
      </c>
      <c r="F52" s="48">
        <v>1</v>
      </c>
      <c r="G52" s="48">
        <v>5</v>
      </c>
      <c r="H52" s="48">
        <v>5</v>
      </c>
      <c r="I52" s="48">
        <v>0</v>
      </c>
      <c r="J52" s="48">
        <v>0</v>
      </c>
    </row>
    <row r="53" spans="1:10" ht="13.5" customHeight="1">
      <c r="A53" s="45" t="s">
        <v>126</v>
      </c>
      <c r="B53" s="46" t="s">
        <v>237</v>
      </c>
      <c r="C53" s="47" t="s">
        <v>238</v>
      </c>
      <c r="D53" s="48">
        <v>2</v>
      </c>
      <c r="E53" s="48">
        <v>2</v>
      </c>
      <c r="F53" s="48">
        <v>0</v>
      </c>
      <c r="G53" s="48">
        <v>10</v>
      </c>
      <c r="H53" s="48">
        <v>6</v>
      </c>
      <c r="I53" s="48">
        <v>4</v>
      </c>
      <c r="J53" s="48">
        <v>0</v>
      </c>
    </row>
    <row r="54" spans="1:10" ht="13.5" customHeight="1">
      <c r="A54" s="45" t="s">
        <v>126</v>
      </c>
      <c r="B54" s="46" t="s">
        <v>239</v>
      </c>
      <c r="C54" s="47" t="s">
        <v>240</v>
      </c>
      <c r="D54" s="48">
        <v>3</v>
      </c>
      <c r="E54" s="48">
        <v>2</v>
      </c>
      <c r="F54" s="48">
        <v>1</v>
      </c>
      <c r="G54" s="48">
        <v>10</v>
      </c>
      <c r="H54" s="48">
        <v>10</v>
      </c>
      <c r="I54" s="48">
        <v>0</v>
      </c>
      <c r="J54" s="48">
        <v>0</v>
      </c>
    </row>
    <row r="55" spans="1:10" ht="13.5" customHeight="1">
      <c r="A55" s="45" t="s">
        <v>126</v>
      </c>
      <c r="B55" s="46" t="s">
        <v>241</v>
      </c>
      <c r="C55" s="47" t="s">
        <v>242</v>
      </c>
      <c r="D55" s="48">
        <v>5</v>
      </c>
      <c r="E55" s="48">
        <v>4</v>
      </c>
      <c r="F55" s="48">
        <v>1</v>
      </c>
      <c r="G55" s="48">
        <v>34</v>
      </c>
      <c r="H55" s="48">
        <v>19</v>
      </c>
      <c r="I55" s="48">
        <v>12</v>
      </c>
      <c r="J55" s="48">
        <v>3</v>
      </c>
    </row>
    <row r="56" spans="1:10" ht="13.5" customHeight="1">
      <c r="A56" s="45" t="s">
        <v>126</v>
      </c>
      <c r="B56" s="46" t="s">
        <v>243</v>
      </c>
      <c r="C56" s="47" t="s">
        <v>244</v>
      </c>
      <c r="D56" s="48">
        <v>9</v>
      </c>
      <c r="E56" s="48">
        <v>9</v>
      </c>
      <c r="F56" s="48">
        <v>0</v>
      </c>
      <c r="G56" s="48">
        <v>95</v>
      </c>
      <c r="H56" s="48">
        <v>88</v>
      </c>
      <c r="I56" s="48">
        <v>0</v>
      </c>
      <c r="J56" s="48">
        <v>7</v>
      </c>
    </row>
    <row r="57" spans="1:10" ht="13.5" customHeight="1">
      <c r="A57" s="45" t="s">
        <v>126</v>
      </c>
      <c r="B57" s="46" t="s">
        <v>245</v>
      </c>
      <c r="C57" s="47" t="s">
        <v>246</v>
      </c>
      <c r="D57" s="48">
        <v>2</v>
      </c>
      <c r="E57" s="48">
        <v>2</v>
      </c>
      <c r="F57" s="48">
        <v>0</v>
      </c>
      <c r="G57" s="48">
        <v>17</v>
      </c>
      <c r="H57" s="48">
        <v>17</v>
      </c>
      <c r="I57" s="48">
        <v>0</v>
      </c>
      <c r="J57" s="48">
        <v>0</v>
      </c>
    </row>
    <row r="58" spans="1:10" ht="13.5" customHeight="1">
      <c r="A58" s="45" t="s">
        <v>126</v>
      </c>
      <c r="B58" s="46" t="s">
        <v>247</v>
      </c>
      <c r="C58" s="47" t="s">
        <v>248</v>
      </c>
      <c r="D58" s="48">
        <v>11</v>
      </c>
      <c r="E58" s="48">
        <v>10</v>
      </c>
      <c r="F58" s="48">
        <v>1</v>
      </c>
      <c r="G58" s="48">
        <v>98</v>
      </c>
      <c r="H58" s="48">
        <v>98</v>
      </c>
      <c r="I58" s="48">
        <v>0</v>
      </c>
      <c r="J58" s="48">
        <v>0</v>
      </c>
    </row>
    <row r="59" spans="1:10" ht="13.5" customHeight="1">
      <c r="A59" s="45" t="s">
        <v>126</v>
      </c>
      <c r="B59" s="46" t="s">
        <v>249</v>
      </c>
      <c r="C59" s="47" t="s">
        <v>250</v>
      </c>
      <c r="D59" s="48">
        <v>11</v>
      </c>
      <c r="E59" s="48">
        <v>11</v>
      </c>
      <c r="F59" s="48">
        <v>0</v>
      </c>
      <c r="G59" s="48">
        <v>154</v>
      </c>
      <c r="H59" s="48">
        <v>154</v>
      </c>
      <c r="I59" s="48">
        <v>0</v>
      </c>
      <c r="J59" s="48">
        <v>0</v>
      </c>
    </row>
    <row r="60" spans="1:10" ht="13.5" customHeight="1">
      <c r="A60" s="45" t="s">
        <v>126</v>
      </c>
      <c r="B60" s="46" t="s">
        <v>251</v>
      </c>
      <c r="C60" s="47" t="s">
        <v>252</v>
      </c>
      <c r="D60" s="48">
        <v>0</v>
      </c>
      <c r="E60" s="48">
        <v>0</v>
      </c>
      <c r="F60" s="48">
        <v>0</v>
      </c>
      <c r="G60" s="48">
        <v>0</v>
      </c>
      <c r="H60" s="48">
        <v>0</v>
      </c>
      <c r="I60" s="48">
        <v>0</v>
      </c>
      <c r="J60" s="48">
        <v>0</v>
      </c>
    </row>
    <row r="61" spans="1:10" ht="13.5" customHeight="1">
      <c r="A61" s="45" t="s">
        <v>126</v>
      </c>
      <c r="B61" s="46" t="s">
        <v>253</v>
      </c>
      <c r="C61" s="47" t="s">
        <v>254</v>
      </c>
      <c r="D61" s="48">
        <v>9</v>
      </c>
      <c r="E61" s="48">
        <v>9</v>
      </c>
      <c r="F61" s="48">
        <v>0</v>
      </c>
      <c r="G61" s="48">
        <v>104</v>
      </c>
      <c r="H61" s="48">
        <v>104</v>
      </c>
      <c r="I61" s="48">
        <v>0</v>
      </c>
      <c r="J61" s="48">
        <v>0</v>
      </c>
    </row>
    <row r="62" spans="1:10" ht="13.5" customHeight="1">
      <c r="A62" s="45" t="s">
        <v>126</v>
      </c>
      <c r="B62" s="46" t="s">
        <v>255</v>
      </c>
      <c r="C62" s="47" t="s">
        <v>256</v>
      </c>
      <c r="D62" s="48">
        <v>2</v>
      </c>
      <c r="E62" s="48">
        <v>2</v>
      </c>
      <c r="F62" s="48">
        <v>0</v>
      </c>
      <c r="G62" s="48">
        <v>27</v>
      </c>
      <c r="H62" s="48">
        <v>27</v>
      </c>
      <c r="I62" s="48">
        <v>0</v>
      </c>
      <c r="J62" s="48">
        <v>0</v>
      </c>
    </row>
    <row r="63" spans="1:10" ht="13.5" customHeight="1">
      <c r="A63" s="45" t="s">
        <v>126</v>
      </c>
      <c r="B63" s="46" t="s">
        <v>257</v>
      </c>
      <c r="C63" s="47" t="s">
        <v>258</v>
      </c>
      <c r="D63" s="48">
        <v>11</v>
      </c>
      <c r="E63" s="48">
        <v>10</v>
      </c>
      <c r="F63" s="48">
        <v>1</v>
      </c>
      <c r="G63" s="48">
        <v>124</v>
      </c>
      <c r="H63" s="48">
        <v>124</v>
      </c>
      <c r="I63" s="48">
        <v>0</v>
      </c>
      <c r="J63" s="48">
        <v>0</v>
      </c>
    </row>
    <row r="64" spans="1:10" ht="13.5" customHeight="1">
      <c r="A64" s="45" t="s">
        <v>126</v>
      </c>
      <c r="B64" s="46" t="s">
        <v>259</v>
      </c>
      <c r="C64" s="47" t="s">
        <v>260</v>
      </c>
      <c r="D64" s="48">
        <v>1</v>
      </c>
      <c r="E64" s="48">
        <v>1</v>
      </c>
      <c r="F64" s="48">
        <v>0</v>
      </c>
      <c r="G64" s="48">
        <v>14</v>
      </c>
      <c r="H64" s="48">
        <v>14</v>
      </c>
      <c r="I64" s="48">
        <v>0</v>
      </c>
      <c r="J64" s="48">
        <v>0</v>
      </c>
    </row>
    <row r="65" spans="1:10" ht="13.5" customHeight="1">
      <c r="A65" s="45" t="s">
        <v>126</v>
      </c>
      <c r="B65" s="46" t="s">
        <v>261</v>
      </c>
      <c r="C65" s="47" t="s">
        <v>262</v>
      </c>
      <c r="D65" s="48">
        <v>3</v>
      </c>
      <c r="E65" s="48">
        <v>2</v>
      </c>
      <c r="F65" s="48">
        <v>1</v>
      </c>
      <c r="G65" s="48">
        <v>21</v>
      </c>
      <c r="H65" s="48">
        <v>21</v>
      </c>
      <c r="I65" s="48">
        <v>0</v>
      </c>
      <c r="J65" s="48">
        <v>0</v>
      </c>
    </row>
    <row r="66" spans="1:10" ht="13.5" customHeight="1">
      <c r="A66" s="45" t="s">
        <v>126</v>
      </c>
      <c r="B66" s="46" t="s">
        <v>263</v>
      </c>
      <c r="C66" s="47" t="s">
        <v>264</v>
      </c>
      <c r="D66" s="48">
        <v>0</v>
      </c>
      <c r="E66" s="48">
        <v>0</v>
      </c>
      <c r="F66" s="48">
        <v>0</v>
      </c>
      <c r="G66" s="48">
        <v>136</v>
      </c>
      <c r="H66" s="48">
        <v>136</v>
      </c>
      <c r="I66" s="48">
        <v>0</v>
      </c>
      <c r="J66" s="48">
        <v>0</v>
      </c>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6">
    <sortCondition ref="A8:A66"/>
    <sortCondition ref="B8:B66"/>
    <sortCondition ref="C8:C6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2024-12-11T08:30:16Z</dcterms:modified>
</cp:coreProperties>
</file>