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6山形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AB7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BI8" i="4"/>
  <c r="M8" i="3"/>
  <c r="DF8" i="1"/>
  <c r="CZ8" i="1"/>
  <c r="CT8" i="1"/>
  <c r="CN8" i="1"/>
  <c r="DH8" i="1"/>
  <c r="DE8" i="1"/>
  <c r="DD8" i="1"/>
  <c r="BZ8" i="1"/>
  <c r="DB8" i="1" s="1"/>
  <c r="DA8" i="1"/>
  <c r="CY8" i="1"/>
  <c r="CX8" i="1"/>
  <c r="CV8" i="1"/>
  <c r="CU8" i="1"/>
  <c r="CS8" i="1"/>
  <c r="BP8" i="1"/>
  <c r="CM8" i="1"/>
  <c r="CL8" i="1"/>
  <c r="BH8" i="1"/>
  <c r="DI8" i="1"/>
  <c r="DC8" i="1"/>
  <c r="AX8" i="1"/>
  <c r="AS8" i="1"/>
  <c r="AN8" i="1"/>
  <c r="CK8" i="1"/>
  <c r="AF8" i="1"/>
  <c r="AE8" i="1" s="1"/>
  <c r="E8" i="1"/>
  <c r="AL8" i="1" l="1"/>
  <c r="AL7" i="1" s="1"/>
  <c r="F8" i="5"/>
  <c r="K8" i="4"/>
  <c r="K7" i="4" s="1"/>
  <c r="BD8" i="4"/>
  <c r="CE8" i="1"/>
  <c r="CE7" i="1" s="1"/>
  <c r="G8" i="5"/>
  <c r="BC8" i="1"/>
  <c r="BC7" i="1" s="1"/>
  <c r="D8" i="3"/>
  <c r="CR8" i="1"/>
  <c r="CJ8" i="1"/>
  <c r="AM8" i="1"/>
  <c r="BF8" i="1" s="1"/>
  <c r="BG8" i="1"/>
  <c r="CI8" i="1" s="1"/>
  <c r="D8" i="1"/>
  <c r="BU8" i="1"/>
  <c r="CW8" i="1" s="1"/>
  <c r="CO8" i="1"/>
  <c r="N8" i="1"/>
  <c r="M8" i="1" s="1"/>
  <c r="CF8" i="4" l="1"/>
  <c r="CF7" i="4" s="1"/>
  <c r="BD7" i="4"/>
  <c r="DG8" i="1"/>
  <c r="DG7" i="1" s="1"/>
  <c r="BO8" i="1"/>
  <c r="I8" i="5"/>
  <c r="BN8" i="1"/>
  <c r="AM8" i="4"/>
  <c r="BH8" i="4"/>
  <c r="BQ8" i="4"/>
  <c r="BP8" i="4"/>
  <c r="CQ8" i="1"/>
  <c r="CH8" i="1"/>
  <c r="DJ8" i="1" s="1"/>
  <c r="BO8" i="4" l="1"/>
  <c r="BO7" i="4" s="1"/>
  <c r="AM7" i="4"/>
  <c r="CP8" i="1"/>
  <c r="CP7" i="1" s="1"/>
  <c r="BN7" i="1"/>
  <c r="CI8" i="4"/>
</calcChain>
</file>

<file path=xl/sharedStrings.xml><?xml version="1.0" encoding="utf-8"?>
<sst xmlns="http://schemas.openxmlformats.org/spreadsheetml/2006/main" count="1148" uniqueCount="215">
  <si>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</si>
  <si>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</si>
  <si>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</si>
  <si>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</si>
  <si>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</si>
  <si>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</si>
  <si>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</si>
  <si>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</si>
  <si>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</si>
  <si>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</si>
  <si>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</si>
  <si>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</si>
  <si>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</si>
  <si>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</si>
  <si>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</si>
  <si>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</si>
  <si>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</si>
  <si>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</si>
  <si>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</si>
  <si>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</si>
  <si>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</si>
  <si>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</si>
  <si>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</si>
  <si>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</si>
  <si>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</si>
  <si>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</si>
  <si>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</si>
  <si>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</si>
  <si>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</si>
  <si>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</si>
  <si>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</si>
  <si>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</si>
  <si>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</si>
  <si>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</si>
  <si>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</si>
  <si>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</si>
  <si>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</si>
  <si>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</si>
  <si>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</si>
  <si>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</si>
  <si>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</si>
  <si>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</si>
  <si>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</si>
  <si>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</si>
  <si>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</si>
  <si>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</si>
  <si>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</si>
  <si>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</si>
  <si>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</si>
  <si>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</si>
  <si>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</si>
  <si>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</si>
  <si>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</si>
  <si>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</si>
  <si>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</si>
  <si>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</si>
  <si>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</si>
  <si>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</si>
  <si>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</si>
  <si>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</si>
  <si>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</si>
  <si>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</si>
  <si>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</si>
  <si>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</si>
  <si>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</si>
  <si>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</si>
  <si>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</si>
  <si>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</si>
  <si>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</si>
  <si>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</si>
  <si>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</si>
  <si>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</si>
  <si>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</si>
  <si>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</si>
  <si>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</si>
  <si>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</si>
  <si>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</si>
  <si>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</si>
  <si>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</si>
  <si>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</si>
  <si>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</si>
  <si>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</si>
  <si>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</si>
  <si>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</si>
  <si>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</si>
  <si>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</si>
  <si>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</si>
  <si>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</si>
  <si>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</si>
  <si>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</si>
  <si>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</si>
  <si>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</si>
  <si>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</si>
  <si>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</si>
  <si>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</si>
  <si>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</si>
  <si>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</si>
  <si>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</si>
  <si>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</si>
  <si>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</si>
  <si>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</si>
  <si>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</si>
  <si>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</si>
  <si>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</si>
  <si>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</si>
  <si>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</si>
  <si>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</si>
  <si>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</si>
  <si>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</si>
  <si>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</si>
  <si>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</si>
  <si>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</si>
  <si>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</si>
  <si>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</si>
  <si>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</si>
  <si>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</si>
  <si>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</si>
  <si>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</si>
  <si>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</si>
  <si>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</si>
  <si>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</si>
  <si>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</si>
  <si>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</si>
  <si>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</si>
  <si>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</si>
  <si>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</si>
  <si>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</si>
  <si>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</si>
  <si>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</si>
  <si>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</si>
  <si>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</si>
  <si>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</si>
  <si>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</si>
  <si>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</si>
  <si>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</si>
  <si>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</si>
  <si>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</si>
  <si>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</si>
  <si>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</si>
  <si>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</si>
  <si>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</si>
  <si>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</si>
  <si>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</si>
  <si>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</si>
  <si>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</si>
  <si>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</si>
  <si>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</si>
  <si>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</si>
  <si>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</si>
  <si>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</si>
  <si>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</si>
  <si>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</si>
  <si>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</si>
  <si>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</si>
  <si>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</si>
  <si>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</si>
  <si>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</si>
  <si>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</si>
  <si>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</si>
  <si>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</si>
  <si>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</si>
  <si>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</si>
  <si>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</si>
  <si>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</si>
  <si>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</si>
  <si>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</si>
  <si>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</si>
  <si>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</si>
  <si>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</si>
  <si>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</si>
  <si>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</si>
  <si>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</si>
  <si>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</si>
  <si>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</si>
  <si>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</si>
  <si>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</si>
  <si>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</si>
  <si>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</si>
  <si>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</si>
  <si>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</si>
  <si>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</si>
  <si>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</si>
  <si>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</si>
  <si>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</si>
  <si>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</si>
  <si>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</si>
  <si>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</si>
  <si>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</si>
  <si>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</si>
  <si>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</si>
  <si>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</si>
  <si>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</si>
  <si>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</si>
  <si>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</si>
  <si>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</si>
  <si>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</si>
  <si>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</si>
  <si>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</si>
  <si>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山形県</t>
    <phoneticPr fontId="3"/>
  </si>
  <si>
    <t>06203</t>
    <phoneticPr fontId="3"/>
  </si>
  <si>
    <t/>
  </si>
  <si>
    <t>鶴岡市</t>
    <phoneticPr fontId="3"/>
  </si>
  <si>
    <t>06000</t>
    <phoneticPr fontId="3"/>
  </si>
  <si>
    <t>合計</t>
    <phoneticPr fontId="3"/>
  </si>
  <si>
    <t>-</t>
    <phoneticPr fontId="3"/>
  </si>
  <si>
    <t>山形県</t>
    <phoneticPr fontId="3"/>
  </si>
  <si>
    <t>06000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</si>
  <si>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</si>
  <si>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</si>
  <si>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</si>
  <si>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</si>
  <si>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山形県</t>
    <phoneticPr fontId="3"/>
  </si>
  <si>
    <t>合計</t>
    <phoneticPr fontId="3"/>
  </si>
  <si>
    <t>山形県</t>
    <phoneticPr fontId="3"/>
  </si>
  <si>
    <t>06000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</si>
</sst>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198</v>
      </c>
      <c r="B7" s="87" t="s">
        <v>202</v>
      </c>
      <c r="C7" s="76" t="s">
        <v>203</v>
      </c>
      <c r="D7" s="77">
        <f>SUM($D$8:$D$8)</f>
        <v>82009</v>
      </c>
      <c r="E7" s="77">
        <f>SUM($E$8:$E$8)</f>
        <v>42593</v>
      </c>
      <c r="F7" s="77">
        <f>SUM($F$8:$F$8)</f>
        <v>39415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204</v>
      </c>
      <c r="K7" s="77">
        <f>SUM($K$8:$K$8)</f>
        <v>3178</v>
      </c>
      <c r="L7" s="77">
        <f>SUM($L$8:$L$8)</f>
        <v>39416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204</v>
      </c>
      <c r="T7" s="77">
        <f>SUM($T$8:$T$8)</f>
        <v>0</v>
      </c>
      <c r="U7" s="77">
        <f>SUM($U$8:$U$8)</f>
        <v>0</v>
      </c>
      <c r="V7" s="77">
        <f>SUM($V$8:$V$8)</f>
        <v>82009</v>
      </c>
      <c r="W7" s="77">
        <f>SUM($W$8:$W$8)</f>
        <v>42593</v>
      </c>
      <c r="X7" s="77">
        <f>SUM($X$8:$X$8)</f>
        <v>39415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204</v>
      </c>
      <c r="AC7" s="77">
        <f>SUM($AC$8:$AC$8)</f>
        <v>3178</v>
      </c>
      <c r="AD7" s="77">
        <f>SUM($AD$8:$AD$8)</f>
        <v>39416</v>
      </c>
      <c r="AE7" s="77">
        <f>SUM($AE$8:$AE$8)</f>
        <v>51256</v>
      </c>
      <c r="AF7" s="77">
        <f>SUM($AF$8:$AF$8)</f>
        <v>51256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51256</v>
      </c>
      <c r="AK7" s="77">
        <f>SUM($AK$8:$AK$8)</f>
        <v>0</v>
      </c>
      <c r="AL7" s="77">
        <f>SUM($AL$8:$AL$8)</f>
        <v>0</v>
      </c>
      <c r="AM7" s="77">
        <f>SUM($AM$8:$AM$8)</f>
        <v>30753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30753</v>
      </c>
      <c r="AY7" s="77">
        <f>SUM($AY$8:$AY$8)</f>
        <v>7278</v>
      </c>
      <c r="AZ7" s="77">
        <f>SUM($AZ$8:$AZ$8)</f>
        <v>9755</v>
      </c>
      <c r="BA7" s="77">
        <f>SUM($BA$8:$BA$8)</f>
        <v>10919</v>
      </c>
      <c r="BB7" s="77">
        <f>SUM($BB$8:$BB$8)</f>
        <v>2801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82009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51256</v>
      </c>
      <c r="CJ7" s="77">
        <f>SUM($CJ$8:$CJ$8)</f>
        <v>51256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51256</v>
      </c>
      <c r="CO7" s="77">
        <f>SUM($CO$8:$CO$8)</f>
        <v>0</v>
      </c>
      <c r="CP7" s="77">
        <f>SUM($CP$8:$CP$8)</f>
        <v>0</v>
      </c>
      <c r="CQ7" s="77">
        <f>SUM($CQ$8:$CQ$8)</f>
        <v>30753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30753</v>
      </c>
      <c r="DC7" s="77">
        <f>SUM($DC$8:$DC$8)</f>
        <v>7278</v>
      </c>
      <c r="DD7" s="77">
        <f>SUM($DD$8:$DD$8)</f>
        <v>9755</v>
      </c>
      <c r="DE7" s="77">
        <f>SUM($DE$8:$DE$8)</f>
        <v>10919</v>
      </c>
      <c r="DF7" s="77">
        <f>SUM($DF$8:$DF$8)</f>
        <v>2801</v>
      </c>
      <c r="DG7" s="77">
        <f>SUM($DG$8:$DG$8)</f>
        <v>0</v>
      </c>
      <c r="DH7" s="77">
        <f>SUM($DH$8:$DH$8)</f>
        <v>0</v>
      </c>
      <c r="DI7" s="77">
        <f>SUM($DI$8:$DI$8)</f>
        <v>0</v>
      </c>
      <c r="DJ7" s="77">
        <f>SUM($DJ$8:$DJ$8)</f>
        <v>82009</v>
      </c>
    </row>
    <row r="8" spans="1:114" s="8" customFormat="1" ht="12" customHeight="1">
      <c r="A8" s="8" t="s">
        <v>198</v>
      </c>
      <c r="B8" s="80" t="s">
        <v>199</v>
      </c>
      <c r="C8" s="8" t="s">
        <v>201</v>
      </c>
      <c r="D8" s="81">
        <f>SUM(E8,+L8)</f>
        <v>82009</v>
      </c>
      <c r="E8" s="81">
        <f>SUM(F8:I8)+K8</f>
        <v>42593</v>
      </c>
      <c r="F8" s="81">
        <v>39415</v>
      </c>
      <c r="G8" s="81">
        <v>0</v>
      </c>
      <c r="H8" s="81">
        <v>0</v>
      </c>
      <c r="I8" s="81">
        <v>0</v>
      </c>
      <c r="J8" s="89" t="s">
        <v>189</v>
      </c>
      <c r="K8" s="81">
        <v>3178</v>
      </c>
      <c r="L8" s="81">
        <v>39416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82009</v>
      </c>
      <c r="W8" s="81">
        <v>42593</v>
      </c>
      <c r="X8" s="81">
        <v>39415</v>
      </c>
      <c r="Y8" s="81">
        <v>0</v>
      </c>
      <c r="Z8" s="81">
        <v>0</v>
      </c>
      <c r="AA8" s="81">
        <v>0</v>
      </c>
      <c r="AB8" s="89" t="s">
        <v>189</v>
      </c>
      <c r="AC8" s="81">
        <v>3178</v>
      </c>
      <c r="AD8" s="81">
        <v>39416</v>
      </c>
      <c r="AE8" s="81">
        <f>SUM(AF8,+AK8)</f>
        <v>51256</v>
      </c>
      <c r="AF8" s="81">
        <f>SUM(AG8:AJ8)</f>
        <v>51256</v>
      </c>
      <c r="AG8" s="81">
        <v>0</v>
      </c>
      <c r="AH8" s="81">
        <v>0</v>
      </c>
      <c r="AI8" s="81">
        <v>0</v>
      </c>
      <c r="AJ8" s="81">
        <v>51256</v>
      </c>
      <c r="AK8" s="81">
        <v>0</v>
      </c>
      <c r="AL8" s="81">
        <f>組合分担金内訳!D8</f>
        <v>0</v>
      </c>
      <c r="AM8" s="81">
        <f>SUM(AN8,AS8,AW8,AX8,BD8)</f>
        <v>30753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30753</v>
      </c>
      <c r="AY8" s="81">
        <v>7278</v>
      </c>
      <c r="AZ8" s="81">
        <v>9755</v>
      </c>
      <c r="BA8" s="81">
        <v>10919</v>
      </c>
      <c r="BB8" s="81">
        <v>2801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82009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51256</v>
      </c>
      <c r="CJ8" s="81">
        <f t="shared" ref="CJ8" si="1">SUM(AF8,+BH8)</f>
        <v>51256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51256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30753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0</v>
      </c>
      <c r="CX8" s="81">
        <f t="shared" ref="CX8" si="15">SUM(AT8,+BV8)</f>
        <v>0</v>
      </c>
      <c r="CY8" s="81">
        <f t="shared" ref="CY8" si="16">SUM(AU8,+BW8)</f>
        <v>0</v>
      </c>
      <c r="CZ8" s="81">
        <f t="shared" ref="CZ8" si="17">SUM(AV8,+BX8)</f>
        <v>0</v>
      </c>
      <c r="DA8" s="81">
        <f t="shared" ref="DA8" si="18">SUM(AW8,+BY8)</f>
        <v>0</v>
      </c>
      <c r="DB8" s="81">
        <f t="shared" ref="DB8" si="19">SUM(AX8,+BZ8)</f>
        <v>30753</v>
      </c>
      <c r="DC8" s="81">
        <f t="shared" ref="DC8" si="20">SUM(AY8,+CA8)</f>
        <v>7278</v>
      </c>
      <c r="DD8" s="81">
        <f t="shared" ref="DD8" si="21">SUM(AZ8,+CB8)</f>
        <v>9755</v>
      </c>
      <c r="DE8" s="81">
        <f t="shared" ref="DE8" si="22">SUM(BA8,+CC8)</f>
        <v>10919</v>
      </c>
      <c r="DF8" s="81">
        <f t="shared" ref="DF8" si="23">SUM(BB8,+CD8)</f>
        <v>2801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0</v>
      </c>
      <c r="DJ8" s="81">
        <f t="shared" ref="DJ8" si="27">SUM(BF8,+CH8)</f>
        <v>82009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206</v>
      </c>
      <c r="C7" s="76" t="s">
        <v>207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208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204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209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210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209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210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211</v>
      </c>
      <c r="B7" s="87" t="s">
        <v>202</v>
      </c>
      <c r="C7" s="76" t="s">
        <v>212</v>
      </c>
      <c r="D7" s="77">
        <f>SUM($D$8:$D$8)</f>
        <v>82009</v>
      </c>
      <c r="E7" s="77">
        <f>SUM($E$8:$E$8)</f>
        <v>42593</v>
      </c>
      <c r="F7" s="77">
        <f>SUM($F$8:$F$8)</f>
        <v>39415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3178</v>
      </c>
      <c r="L7" s="77">
        <f>SUM($L$8:$L$8)</f>
        <v>39416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82009</v>
      </c>
      <c r="W7" s="77">
        <f>SUM($W$8:$W$8)</f>
        <v>42593</v>
      </c>
      <c r="X7" s="77">
        <f>SUM($X$8:$X$8)</f>
        <v>39415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3178</v>
      </c>
      <c r="AD7" s="77">
        <f>SUM($AD$8:$AD$8)</f>
        <v>39416</v>
      </c>
    </row>
    <row r="8" spans="1:30" s="8" customFormat="1" ht="12" customHeight="1">
      <c r="A8" s="8" t="s">
        <v>198</v>
      </c>
      <c r="B8" s="80" t="s">
        <v>199</v>
      </c>
      <c r="C8" s="8" t="s">
        <v>201</v>
      </c>
      <c r="D8" s="81">
        <f>SUM(E8,+L8)</f>
        <v>82009</v>
      </c>
      <c r="E8" s="81">
        <v>42593</v>
      </c>
      <c r="F8" s="81">
        <v>39415</v>
      </c>
      <c r="G8" s="81">
        <v>0</v>
      </c>
      <c r="H8" s="81">
        <v>0</v>
      </c>
      <c r="I8" s="81">
        <v>0</v>
      </c>
      <c r="J8" s="89">
        <v>0</v>
      </c>
      <c r="K8" s="81">
        <v>3178</v>
      </c>
      <c r="L8" s="81">
        <v>39416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82009</v>
      </c>
      <c r="W8" s="81">
        <v>42593</v>
      </c>
      <c r="X8" s="81">
        <v>39415</v>
      </c>
      <c r="Y8" s="81">
        <v>0</v>
      </c>
      <c r="Z8" s="81">
        <v>0</v>
      </c>
      <c r="AA8" s="81">
        <v>0</v>
      </c>
      <c r="AB8" s="89">
        <v>0</v>
      </c>
      <c r="AC8" s="81">
        <v>3178</v>
      </c>
      <c r="AD8" s="81">
        <v>39416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213</v>
      </c>
      <c r="B7" s="87" t="s">
        <v>202</v>
      </c>
      <c r="C7" s="76" t="s">
        <v>212</v>
      </c>
      <c r="D7" s="77">
        <f>SUM($D$8:$D$8)</f>
        <v>51256</v>
      </c>
      <c r="E7" s="77">
        <f>SUM($E$8:$E$8)</f>
        <v>51256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51256</v>
      </c>
      <c r="J7" s="77">
        <f>SUM($J$8:$J$8)</f>
        <v>0</v>
      </c>
      <c r="K7" s="77">
        <f>SUM($K$8:$K$8)</f>
        <v>0</v>
      </c>
      <c r="L7" s="77">
        <f>SUM($L$8:$L$8)</f>
        <v>30753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30753</v>
      </c>
      <c r="X7" s="77">
        <f>SUM($X$8:$X$8)</f>
        <v>7278</v>
      </c>
      <c r="Y7" s="77">
        <f>SUM($Y$8:$Y$8)</f>
        <v>9755</v>
      </c>
      <c r="Z7" s="77">
        <f>SUM($Z$8:$Z$8)</f>
        <v>10919</v>
      </c>
      <c r="AA7" s="77">
        <f>SUM($AA$8:$AA$8)</f>
        <v>2801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82009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51256</v>
      </c>
      <c r="BI7" s="77">
        <f>SUM($BI$8:$BI$8)</f>
        <v>51256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51256</v>
      </c>
      <c r="BN7" s="77">
        <f>SUM($BN$8:$BN$8)</f>
        <v>0</v>
      </c>
      <c r="BO7" s="77">
        <f>SUM($BO$8:$BO$8)</f>
        <v>0</v>
      </c>
      <c r="BP7" s="77">
        <f>SUM($BP$8:$BP$8)</f>
        <v>30753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30753</v>
      </c>
      <c r="CB7" s="77">
        <f>SUM($CB$8:$CB$8)</f>
        <v>7278</v>
      </c>
      <c r="CC7" s="77">
        <f>SUM($CC$8:$CC$8)</f>
        <v>9755</v>
      </c>
      <c r="CD7" s="77">
        <f>SUM($CD$8:$CD$8)</f>
        <v>10919</v>
      </c>
      <c r="CE7" s="77">
        <f>SUM($CE$8:$CE$8)</f>
        <v>2801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82009</v>
      </c>
    </row>
    <row r="8" spans="1:87" s="8" customFormat="1" ht="12" customHeight="1">
      <c r="A8" s="8" t="s">
        <v>198</v>
      </c>
      <c r="B8" s="80" t="s">
        <v>199</v>
      </c>
      <c r="C8" s="8" t="s">
        <v>201</v>
      </c>
      <c r="D8" s="81">
        <v>51256</v>
      </c>
      <c r="E8" s="81">
        <v>51256</v>
      </c>
      <c r="F8" s="81">
        <v>0</v>
      </c>
      <c r="G8" s="81">
        <v>0</v>
      </c>
      <c r="H8" s="81">
        <v>0</v>
      </c>
      <c r="I8" s="81">
        <v>51256</v>
      </c>
      <c r="J8" s="81">
        <v>0</v>
      </c>
      <c r="K8" s="89">
        <f>組合分担金内訳!D8</f>
        <v>0</v>
      </c>
      <c r="L8" s="81">
        <v>30753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30753</v>
      </c>
      <c r="X8" s="81">
        <v>7278</v>
      </c>
      <c r="Y8" s="81">
        <v>9755</v>
      </c>
      <c r="Z8" s="81">
        <v>10919</v>
      </c>
      <c r="AA8" s="81">
        <v>2801</v>
      </c>
      <c r="AB8" s="89">
        <f>組合分担金内訳!E8</f>
        <v>0</v>
      </c>
      <c r="AC8" s="81">
        <v>0</v>
      </c>
      <c r="AD8" s="81">
        <v>0</v>
      </c>
      <c r="AE8" s="81">
        <v>82009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51256</v>
      </c>
      <c r="BI8" s="81">
        <f t="shared" ref="BI8" si="1">SUM(E8,AG8)</f>
        <v>51256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51256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30753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0</v>
      </c>
      <c r="BW8" s="81">
        <f t="shared" ref="BW8" si="15">SUM(S8,AU8)</f>
        <v>0</v>
      </c>
      <c r="BX8" s="81">
        <f t="shared" ref="BX8" si="16">SUM(T8,AV8)</f>
        <v>0</v>
      </c>
      <c r="BY8" s="81">
        <f t="shared" ref="BY8" si="17">SUM(U8,AW8)</f>
        <v>0</v>
      </c>
      <c r="BZ8" s="81">
        <f t="shared" ref="BZ8" si="18">SUM(V8,AX8)</f>
        <v>0</v>
      </c>
      <c r="CA8" s="81">
        <f t="shared" ref="CA8" si="19">SUM(W8,AY8)</f>
        <v>30753</v>
      </c>
      <c r="CB8" s="81">
        <f t="shared" ref="CB8" si="20">SUM(X8,AZ8)</f>
        <v>7278</v>
      </c>
      <c r="CC8" s="81">
        <f t="shared" ref="CC8" si="21">SUM(Y8,BA8)</f>
        <v>9755</v>
      </c>
      <c r="CD8" s="81">
        <f t="shared" ref="CD8" si="22">SUM(Z8,BB8)</f>
        <v>10919</v>
      </c>
      <c r="CE8" s="81">
        <f t="shared" ref="CE8" si="23">SUM(AA8,BC8)</f>
        <v>2801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0</v>
      </c>
      <c r="CI8" s="81">
        <f t="shared" ref="CI8" si="27">SUM(AE8,BG8)</f>
        <v>82009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211</v>
      </c>
      <c r="B7" s="87" t="s">
        <v>214</v>
      </c>
      <c r="C7" s="76" t="s">
        <v>203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198</v>
      </c>
      <c r="B8" s="80" t="s">
        <v>199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198</v>
      </c>
      <c r="B7" s="87" t="s">
        <v>202</v>
      </c>
      <c r="C7" s="76" t="s">
        <v>212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2024-11-22T01:20:04Z</dcterms:modified>
</cp:coreProperties>
</file>