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B2313BBB-499D-4E1B-A425-C83F440EAB65}" xr6:coauthVersionLast="47" xr6:coauthVersionMax="47" xr10:uidLastSave="{00000000-0000-0000-0000-000000000000}"/>
  <bookViews>
    <workbookView xWindow="28680" yWindow="1230" windowWidth="15600" windowHeight="11040" xr2:uid="{70D650D2-DFCC-456F-B53C-E61EC0FFC7A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し尿!$A$6:$AJ$23</definedName>
    <definedName name="_xlnm._FilterDatabase" localSheetId="4" hidden="1">その他!$A$6:$S$8</definedName>
    <definedName name="_xlnm._FilterDatabase" localSheetId="9" hidden="1">リユース・リペア施設!$A$6:$AR$7</definedName>
    <definedName name="_xlnm._FilterDatabase" localSheetId="6" hidden="1">最終!$A$6:$AO$21</definedName>
    <definedName name="_xlnm._FilterDatabase" localSheetId="2" hidden="1">資源化!$A$6:$CC$18</definedName>
    <definedName name="_xlnm._FilterDatabase" localSheetId="0" hidden="1">焼却!$A$6:$CU$21</definedName>
    <definedName name="_xlnm._FilterDatabase" localSheetId="1" hidden="1">粗大!$A$6:$AY$10</definedName>
    <definedName name="_xlnm._FilterDatabase" localSheetId="3" hidden="1">燃料化!$A$6:$AZ$7</definedName>
    <definedName name="_xlnm._FilterDatabase" localSheetId="5" hidden="1">保管!$A$6:$S$17</definedName>
    <definedName name="_xlnm.Print_Area" localSheetId="8">コミプラ!$2:$7</definedName>
    <definedName name="_xlnm.Print_Area" localSheetId="7">し尿!$2:$24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最終!$2:$21</definedName>
    <definedName name="_xlnm.Print_Area" localSheetId="2">資源化!$2:$18</definedName>
    <definedName name="_xlnm.Print_Area" localSheetId="0">焼却!$2:$21</definedName>
    <definedName name="_xlnm.Print_Area" localSheetId="1">粗大!$2:$10</definedName>
    <definedName name="_xlnm.Print_Area" localSheetId="3">燃料化!$2:$7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1" i="11" l="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0" i="10" l="1"/>
  <c r="U10" i="10"/>
  <c r="V9" i="10"/>
  <c r="U9" i="10"/>
  <c r="V8" i="10"/>
  <c r="U8" i="10"/>
  <c r="V7" i="10"/>
  <c r="U7" i="10"/>
  <c r="AH18" i="9" l="1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7" i="8"/>
  <c r="AL7" i="8"/>
  <c r="L7" i="2" l="1"/>
  <c r="K7" i="2"/>
</calcChain>
</file>

<file path=xl/sharedStrings.xml><?xml version="1.0" encoding="utf-8"?>
<sst xmlns="http://schemas.openxmlformats.org/spreadsheetml/2006/main" count="2008" uniqueCount="745">
  <si>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</si>
  <si>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</si>
  <si>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</si>
  <si>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</si>
  <si>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</si>
  <si>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</si>
  <si>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</si>
  <si>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</si>
  <si>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</si>
  <si>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</si>
  <si>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</si>
  <si>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</si>
  <si>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</si>
  <si>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</si>
  <si>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</si>
  <si>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</si>
  <si>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</si>
  <si>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</si>
  <si>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</si>
  <si>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</si>
  <si>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</si>
  <si>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</si>
  <si>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</si>
  <si>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</si>
  <si>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</si>
  <si>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</si>
  <si>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</si>
  <si>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</si>
  <si>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</si>
  <si>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</si>
  <si>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</si>
  <si>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</si>
  <si>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</si>
  <si>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</si>
  <si>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大分県</t>
  </si>
  <si>
    <t>44201</t>
  </si>
  <si>
    <t>4410103</t>
  </si>
  <si>
    <t>大分市</t>
  </si>
  <si>
    <t>大分エコライフプラザ</t>
  </si>
  <si>
    <t>廃棄物処理施設に隣接した独立棟（プレハブ造等含む）</t>
  </si>
  <si>
    <t>⑥その他公設公営</t>
  </si>
  <si>
    <t>○</t>
  </si>
  <si>
    <t>修理, 展示, 譲渡</t>
  </si>
  <si>
    <t>委託</t>
  </si>
  <si>
    <t>九州電力（株）</t>
  </si>
  <si>
    <t>44-1-201-10-001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</si>
  <si>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</si>
  <si>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</si>
  <si>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</si>
  <si>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</si>
  <si>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</si>
  <si>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</si>
  <si>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</si>
  <si>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</si>
  <si>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44208</t>
  </si>
  <si>
    <t>4420065</t>
  </si>
  <si>
    <t>竹田市</t>
  </si>
  <si>
    <t>竹田市七里コミニティ・プラント</t>
  </si>
  <si>
    <t>長時間ばっ気</t>
  </si>
  <si>
    <t>③DB（公設公営、運転委託）</t>
  </si>
  <si>
    <t>たけたんでんき</t>
  </si>
  <si>
    <t>44-1-208-09-001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</si>
  <si>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</si>
  <si>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</si>
  <si>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</si>
  <si>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</si>
  <si>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</si>
  <si>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</si>
  <si>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</si>
  <si>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</si>
  <si>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</si>
  <si>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</si>
  <si>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</si>
  <si>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</si>
  <si>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</si>
  <si>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</si>
  <si>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</si>
  <si>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</si>
  <si>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</si>
  <si>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</si>
  <si>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</si>
  <si>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</si>
  <si>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</si>
  <si>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</si>
  <si>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</si>
  <si>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</si>
  <si>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</si>
  <si>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</si>
  <si>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</si>
  <si>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</si>
  <si>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</si>
  <si>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</si>
  <si>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</si>
  <si>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</si>
  <si>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</si>
  <si>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</si>
  <si>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</si>
  <si>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</si>
  <si>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4420001</t>
  </si>
  <si>
    <t>大分市大洲園処理場</t>
  </si>
  <si>
    <t>直接埋立無し</t>
  </si>
  <si>
    <t>施設外焼却</t>
  </si>
  <si>
    <t>下水投入</t>
  </si>
  <si>
    <t>脱水, 焼却</t>
  </si>
  <si>
    <t>①DB（公設公営、直営）</t>
  </si>
  <si>
    <t>直営</t>
  </si>
  <si>
    <t>新電力おおいた(株）</t>
  </si>
  <si>
    <t>44-1-201-08-001</t>
  </si>
  <si>
    <t>44202</t>
  </si>
  <si>
    <t>4420069</t>
  </si>
  <si>
    <t>別府市</t>
  </si>
  <si>
    <t>別府市リバーサイドオアシス春木苑</t>
  </si>
  <si>
    <t>資源化物の生産量</t>
  </si>
  <si>
    <t>高負荷, 下水投入</t>
  </si>
  <si>
    <t>脱水</t>
  </si>
  <si>
    <t>九州電力株式会社</t>
  </si>
  <si>
    <t>44-1-202-08-002</t>
  </si>
  <si>
    <t>44203</t>
  </si>
  <si>
    <t>4420003</t>
  </si>
  <si>
    <t>中津市</t>
  </si>
  <si>
    <t>中津市清掃センター</t>
  </si>
  <si>
    <t>高負荷, 膜分離</t>
  </si>
  <si>
    <t>⑦DB+O（公設民営、長期包括運営委託）</t>
  </si>
  <si>
    <t>44-1-203-08-001</t>
  </si>
  <si>
    <t>44204</t>
  </si>
  <si>
    <t>4420004</t>
  </si>
  <si>
    <t>日田市</t>
  </si>
  <si>
    <t>日田市環境衛生センター</t>
  </si>
  <si>
    <t>資源化物の排出量・売却量</t>
  </si>
  <si>
    <t>焼却無し</t>
  </si>
  <si>
    <t>高負荷</t>
  </si>
  <si>
    <t>脱水, 乾燥</t>
  </si>
  <si>
    <t>一部委託</t>
  </si>
  <si>
    <t>九州電力</t>
  </si>
  <si>
    <t>44-1-204-08-001</t>
  </si>
  <si>
    <t>44205</t>
  </si>
  <si>
    <t>4420005</t>
  </si>
  <si>
    <t>佐伯市</t>
  </si>
  <si>
    <t>クリーンセンター</t>
  </si>
  <si>
    <t>下水投入, 一次処理</t>
  </si>
  <si>
    <t>44-1-205-08-001</t>
  </si>
  <si>
    <t>44206</t>
  </si>
  <si>
    <t>4420006</t>
  </si>
  <si>
    <t>臼杵市</t>
  </si>
  <si>
    <t>臼杵市し尿等前処理施設</t>
  </si>
  <si>
    <t>うすきエネルギー株式会社</t>
  </si>
  <si>
    <t>44-1-206-08-001</t>
  </si>
  <si>
    <t>44207</t>
  </si>
  <si>
    <t>4420008</t>
  </si>
  <si>
    <t>津久見市</t>
  </si>
  <si>
    <t>津久見市し尿等一時貯留施設</t>
  </si>
  <si>
    <t>標脱</t>
  </si>
  <si>
    <t>焼却</t>
  </si>
  <si>
    <t>九州電力株式会社　佐伯営業所</t>
  </si>
  <si>
    <t>44-1-207-08-001</t>
  </si>
  <si>
    <t>4420063</t>
  </si>
  <si>
    <t>津久見市し尿等前処理施設</t>
  </si>
  <si>
    <t>44-1-207-08-002</t>
  </si>
  <si>
    <t>4420009</t>
  </si>
  <si>
    <t>竹田市衛生センター</t>
  </si>
  <si>
    <t>44-1-208-08-001</t>
  </si>
  <si>
    <t>44209</t>
  </si>
  <si>
    <t>4420010</t>
  </si>
  <si>
    <t>豊後高田市</t>
  </si>
  <si>
    <t>豊後高田市クリーンセンター</t>
  </si>
  <si>
    <t>九州電力㈱</t>
  </si>
  <si>
    <t>44-1-209-08-001</t>
  </si>
  <si>
    <t>4420011</t>
  </si>
  <si>
    <t>豊後高田市真香浄化センター</t>
  </si>
  <si>
    <t>休止</t>
  </si>
  <si>
    <t>44-1-209-08-002</t>
  </si>
  <si>
    <t>44211</t>
  </si>
  <si>
    <t>4420012</t>
  </si>
  <si>
    <t>宇佐市</t>
  </si>
  <si>
    <t>宇佐市環境衛生センター</t>
  </si>
  <si>
    <t>44-1-211-08-001</t>
  </si>
  <si>
    <t>44212</t>
  </si>
  <si>
    <t>4420013</t>
  </si>
  <si>
    <t>豊後大野市</t>
  </si>
  <si>
    <t>豊後大野市白鹿浄化センター</t>
  </si>
  <si>
    <t>株式会社ぶんごおおのエナジー</t>
  </si>
  <si>
    <t>44-1-212-08-001</t>
  </si>
  <si>
    <t>44213</t>
  </si>
  <si>
    <t>4420016</t>
  </si>
  <si>
    <t>由布市</t>
  </si>
  <si>
    <t>由布市環境衛生センター</t>
  </si>
  <si>
    <t>高負荷, 膜分離, 一次処理</t>
  </si>
  <si>
    <t>能力変更</t>
  </si>
  <si>
    <t>44-1-213-08-001</t>
  </si>
  <si>
    <t>44214</t>
  </si>
  <si>
    <t>4420014</t>
  </si>
  <si>
    <t>国東市</t>
  </si>
  <si>
    <t>国東市し尿処理場</t>
  </si>
  <si>
    <t>44-1-214-08-001</t>
  </si>
  <si>
    <t>44322</t>
  </si>
  <si>
    <t>4420015</t>
  </si>
  <si>
    <t>姫島村</t>
  </si>
  <si>
    <t>姫島村し尿処理場</t>
  </si>
  <si>
    <t>44-1-322-08-001</t>
  </si>
  <si>
    <t>44835</t>
  </si>
  <si>
    <t>4420017</t>
  </si>
  <si>
    <t>杵築速見環境浄化組合</t>
  </si>
  <si>
    <t>杵築速見環境浄化センター</t>
  </si>
  <si>
    <t>施設内焼却</t>
  </si>
  <si>
    <t>⑤DBM（公設公営）</t>
  </si>
  <si>
    <t>九州電力㈱　別府営業所</t>
  </si>
  <si>
    <t>44-2-001-08-001</t>
  </si>
  <si>
    <t>44861</t>
  </si>
  <si>
    <t>4420018</t>
  </si>
  <si>
    <t>玖珠九重行政事務組合</t>
  </si>
  <si>
    <t>玖珠環境衛生センター</t>
  </si>
  <si>
    <t>44-2-002-08-001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</si>
  <si>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</si>
  <si>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</si>
  <si>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</si>
  <si>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</si>
  <si>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</si>
  <si>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</si>
  <si>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</si>
  <si>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</si>
  <si>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</si>
  <si>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</si>
  <si>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</si>
  <si>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</si>
  <si>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</si>
  <si>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</si>
  <si>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</si>
  <si>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</si>
  <si>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</si>
  <si>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</si>
  <si>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</si>
  <si>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</si>
  <si>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</si>
  <si>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</si>
  <si>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</si>
  <si>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</si>
  <si>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</si>
  <si>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</si>
  <si>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</si>
  <si>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</si>
  <si>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</si>
  <si>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</si>
  <si>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</si>
  <si>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</si>
  <si>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</si>
  <si>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</si>
  <si>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</si>
  <si>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</si>
  <si>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</si>
  <si>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</si>
  <si>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</si>
  <si>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</si>
  <si>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</si>
  <si>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4430012</t>
  </si>
  <si>
    <t>大分市福宗環境センター鬼崎埋立場</t>
  </si>
  <si>
    <t>焼却残渣（主灰）, 不燃ごみ, 焼却残渣（飛灰）, 破砕ごみ・処理残渣, 粗大ごみ</t>
  </si>
  <si>
    <t>山間</t>
  </si>
  <si>
    <t>鉛直遮水工, その他遮水</t>
  </si>
  <si>
    <t>下水道放流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</si>
  <si>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</si>
  <si>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</si>
  <si>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</si>
  <si>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</si>
  <si>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</si>
  <si>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</si>
  <si>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</si>
  <si>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従来型（オープン型）</t>
  </si>
  <si>
    <t>44-1-201-07-001</t>
  </si>
  <si>
    <t>4430009</t>
  </si>
  <si>
    <t>大分市佐野清掃センター埋立場</t>
  </si>
  <si>
    <t>不燃ごみ</t>
  </si>
  <si>
    <t>原地盤利用, 鉛直遮水工, その他遮水</t>
  </si>
  <si>
    <t>九州電力(株）</t>
  </si>
  <si>
    <t>44-1-201-07-002</t>
  </si>
  <si>
    <t>4430005</t>
  </si>
  <si>
    <t>大分市関崎清浄園埋立処分場</t>
  </si>
  <si>
    <t>不燃ごみ, その他</t>
  </si>
  <si>
    <t>底部遮水工, その他遮水</t>
  </si>
  <si>
    <t>凝集沈殿, 生物処理（脱窒なし）, 砂ろ過, 消毒, 活性炭処理</t>
  </si>
  <si>
    <t>44-1-201-07-003</t>
  </si>
  <si>
    <t>4430013</t>
  </si>
  <si>
    <t>別府市南畑不燃物埋立場</t>
  </si>
  <si>
    <t>その他, 破砕ごみ・処理残渣</t>
  </si>
  <si>
    <t>遮水なし</t>
  </si>
  <si>
    <t>凝集沈殿, 砂ろ過, 消毒, 活性炭処理, キレート処理</t>
  </si>
  <si>
    <t>嫌気性埋立構造</t>
  </si>
  <si>
    <t>44-1-202-07-001</t>
  </si>
  <si>
    <t>4430015</t>
  </si>
  <si>
    <t>中津市一般廃棄物埋立処分場</t>
  </si>
  <si>
    <t>平地</t>
  </si>
  <si>
    <t>底部遮水工, 鉛直遮水工</t>
  </si>
  <si>
    <t>中間覆土</t>
  </si>
  <si>
    <t>一部延長を行っていない</t>
  </si>
  <si>
    <t>44-1-203-07-001</t>
  </si>
  <si>
    <t>4430016</t>
  </si>
  <si>
    <t>日田市清掃センター最終処分場</t>
  </si>
  <si>
    <t>不燃ごみ, 焼却残渣（飛灰）</t>
  </si>
  <si>
    <t>原地盤利用</t>
  </si>
  <si>
    <t>末端集水管は開放</t>
  </si>
  <si>
    <t>44-1-204-07-001</t>
  </si>
  <si>
    <t>4430024</t>
  </si>
  <si>
    <t>佐伯一般廃棄物最終処分場</t>
  </si>
  <si>
    <t>溶融飛灰, その他</t>
  </si>
  <si>
    <t>生物処理（脱窒なし）, 砂ろ過, 消毒, 活性炭処理</t>
  </si>
  <si>
    <t>44-1-205-07-001</t>
  </si>
  <si>
    <t>4430019</t>
  </si>
  <si>
    <t>蒲江一般廃棄物最終処分場</t>
  </si>
  <si>
    <t>焼却残渣（主灰）, その他, 焼却残渣（飛灰）</t>
  </si>
  <si>
    <t>その他遮水</t>
  </si>
  <si>
    <t>凝集沈殿, 生物処理（脱窒あり）, 消毒, 活性炭処理, 膜処理, キレート処理</t>
  </si>
  <si>
    <t>44-1-205-07-002</t>
  </si>
  <si>
    <t>4430029</t>
  </si>
  <si>
    <t>臼杵市不燃物処理センター</t>
  </si>
  <si>
    <t>底部遮水工, 鉛直遮水工, 覆蓋（屋根）</t>
  </si>
  <si>
    <t>凝集沈殿, 生物処理（脱窒なし）, 砂ろ過, 消毒, 活性炭処理, 膜処理</t>
  </si>
  <si>
    <t>臼杵エネルギー株式会社</t>
  </si>
  <si>
    <t>その他埋立構造</t>
  </si>
  <si>
    <t>覆蓋型（クローズドシステム型）</t>
  </si>
  <si>
    <t>44-1-206-07-001</t>
  </si>
  <si>
    <t>4430031</t>
  </si>
  <si>
    <t>津久見市最終処分場</t>
  </si>
  <si>
    <t>不燃ごみ, 破砕ごみ・処理残渣</t>
  </si>
  <si>
    <t>表面遮水工（キャッピング）</t>
  </si>
  <si>
    <t>生物処理（脱窒なし）</t>
  </si>
  <si>
    <t>44-1-207-07-001</t>
  </si>
  <si>
    <t>4430033</t>
  </si>
  <si>
    <t>竹田市清掃センター</t>
  </si>
  <si>
    <t>凝集沈殿, 生物処理（脱窒なし）, 消毒</t>
  </si>
  <si>
    <t>44-1-208-07-001</t>
  </si>
  <si>
    <t>4430036</t>
  </si>
  <si>
    <t>宇佐市不燃物処理場</t>
  </si>
  <si>
    <t>焼却残渣（主灰）, その他, 焼却残渣（飛灰）, 破砕ごみ・処理残渣</t>
  </si>
  <si>
    <t>底部遮水工</t>
  </si>
  <si>
    <t>44-1-211-07-001</t>
  </si>
  <si>
    <t>4430038</t>
  </si>
  <si>
    <t>国東市最終処分場</t>
  </si>
  <si>
    <t>不燃ごみ, 焼却残渣（飛灰）, 破砕ごみ・処理残渣</t>
  </si>
  <si>
    <t>生物処理（脱窒あり）, 砂ろ過, 消毒, 活性炭処理</t>
  </si>
  <si>
    <t>44-1-214-07-001</t>
  </si>
  <si>
    <t>44836</t>
  </si>
  <si>
    <t>4430056</t>
  </si>
  <si>
    <t>別杵速見地域広域市町村圏事務組合</t>
  </si>
  <si>
    <t>藤ヶ谷清掃センター　埋立処分地施設</t>
  </si>
  <si>
    <t>焼却残渣（飛灰）</t>
  </si>
  <si>
    <t>⑧DBO（公設民営）</t>
  </si>
  <si>
    <t>凝集沈殿, 生物処理（脱窒あり）, 砂ろ過, 消毒, 活性炭処理, キレート処理</t>
  </si>
  <si>
    <t>日立造船株式会社</t>
  </si>
  <si>
    <t>44-2-003-07-001</t>
  </si>
  <si>
    <t>4430066</t>
  </si>
  <si>
    <t>玖珠清掃センター</t>
  </si>
  <si>
    <t>焼却残渣（主灰）, 不燃ごみ, 焼却残渣（飛灰）, 破砕ごみ・処理残渣</t>
  </si>
  <si>
    <t>生物処理（脱窒あり）, 砂ろ過, 消毒, キレート処理</t>
  </si>
  <si>
    <t>44-2-002-07-001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</si>
  <si>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</si>
  <si>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</si>
  <si>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</si>
  <si>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</si>
  <si>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</si>
  <si>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</si>
  <si>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</si>
  <si>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</si>
  <si>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</si>
  <si>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4410088</t>
  </si>
  <si>
    <t>中津市クリーンプラザ</t>
  </si>
  <si>
    <t>ストックヤード</t>
  </si>
  <si>
    <t>金属類, ガラス類, ペットボトル</t>
  </si>
  <si>
    <t>44-1-203-06-001</t>
  </si>
  <si>
    <t>4410090</t>
  </si>
  <si>
    <t>エコセンター番匠</t>
  </si>
  <si>
    <t>紙類, 金属類, ガラス類, その他資源ごみ, ペットボトル, 布類, その他</t>
  </si>
  <si>
    <t>44-1-205-06-001</t>
  </si>
  <si>
    <t>4410091</t>
  </si>
  <si>
    <t>臼杵市清掃センター</t>
  </si>
  <si>
    <t>紙類, 金属類, その他資源ごみ, ペットボトル, プラスチック</t>
  </si>
  <si>
    <t>44-1-206-06-001</t>
  </si>
  <si>
    <t>4410092</t>
  </si>
  <si>
    <t>津久見市再生資源保管施設</t>
  </si>
  <si>
    <t>金属類, ガラス類, その他資源ごみ</t>
  </si>
  <si>
    <t>②DB（公設公営、一部運転委託）</t>
  </si>
  <si>
    <t>44-1-207-06-001</t>
  </si>
  <si>
    <t>4410093</t>
  </si>
  <si>
    <t>金属類, ペットボトル</t>
  </si>
  <si>
    <t>44-1-208-06-001</t>
  </si>
  <si>
    <t>4410094</t>
  </si>
  <si>
    <t>紙類, 金属類, ガラス類, プラスチック, 布類</t>
  </si>
  <si>
    <t>44-1-208-06-002</t>
  </si>
  <si>
    <t>4410095</t>
  </si>
  <si>
    <t>豊後高田市一時保管施設</t>
  </si>
  <si>
    <t>44-1-209-06-001</t>
  </si>
  <si>
    <t>4410096</t>
  </si>
  <si>
    <t>豊後大野市清掃センター</t>
  </si>
  <si>
    <t>紙類, 金属類, ガラス類, ペットボトル, プラスチック, 布類, その他</t>
  </si>
  <si>
    <t>44-1-212-06-001</t>
  </si>
  <si>
    <t>4410098</t>
  </si>
  <si>
    <t>由布市環境管理センター廃棄物保管所</t>
  </si>
  <si>
    <t>紙類, 金属類, ガラス類, その他資源ごみ, ペットボトル, プラスチック, 布類, その他</t>
  </si>
  <si>
    <t>新電力おおいた</t>
  </si>
  <si>
    <t>44-1-213-06-001</t>
  </si>
  <si>
    <t>4410099</t>
  </si>
  <si>
    <t>国東市クリーンセンター</t>
  </si>
  <si>
    <t>紙類, 金属類, ガラス類, その他</t>
  </si>
  <si>
    <t>44-1-214-06-001</t>
  </si>
  <si>
    <t>4410100</t>
  </si>
  <si>
    <t>姫島村清掃センター</t>
  </si>
  <si>
    <t>容器包装リサイクル推進施設</t>
  </si>
  <si>
    <t>金属類, ガラス類</t>
  </si>
  <si>
    <t>44-1-322-06-001</t>
  </si>
  <si>
    <t>4410101</t>
  </si>
  <si>
    <t>紙類, 金属類, ガラス類, ペットボトル</t>
  </si>
  <si>
    <t>44-2-002-06-001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</si>
  <si>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</si>
  <si>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</si>
  <si>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</si>
  <si>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4410086</t>
  </si>
  <si>
    <t>竹田市清掃センター(中継施設)</t>
  </si>
  <si>
    <t>可燃ごみ</t>
  </si>
  <si>
    <t>圧縮・梱包</t>
  </si>
  <si>
    <t>44-1-208-05-001</t>
  </si>
  <si>
    <t>44862</t>
  </si>
  <si>
    <t>4410106</t>
  </si>
  <si>
    <t>宇佐・高田・国東広域事務組合</t>
  </si>
  <si>
    <t>国東サテライトセンター（中継施設）</t>
  </si>
  <si>
    <t>混合（未分別）ごみ, 可燃ごみ, 資源ごみ, 粗大ごみ, 不燃ごみ</t>
  </si>
  <si>
    <t>新設（建設中）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</si>
  <si>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</si>
  <si>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</si>
  <si>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</si>
  <si>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</si>
  <si>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</si>
  <si>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</si>
  <si>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</si>
  <si>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</si>
  <si>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</si>
  <si>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</si>
  <si>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</si>
  <si>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</si>
  <si>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</si>
  <si>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</si>
  <si>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</si>
  <si>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</si>
  <si>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</si>
  <si>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</si>
  <si>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</si>
  <si>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</si>
  <si>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</si>
  <si>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</si>
  <si>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</si>
  <si>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</si>
  <si>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</si>
  <si>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</si>
  <si>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</si>
  <si>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</si>
  <si>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</si>
  <si>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</si>
  <si>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</si>
  <si>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</si>
  <si>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</si>
  <si>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</si>
  <si>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</si>
  <si>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</si>
  <si>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</si>
  <si>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</si>
  <si>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</si>
  <si>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</si>
  <si>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</si>
  <si>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</si>
  <si>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</si>
  <si>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</si>
  <si>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</si>
  <si>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4410083</t>
  </si>
  <si>
    <t>日田市バイオマス資源化センター</t>
  </si>
  <si>
    <t>生ごみ（厨芥類）, 廃食用油, その他</t>
  </si>
  <si>
    <t>メタン化</t>
  </si>
  <si>
    <t>発電用</t>
  </si>
  <si>
    <t>44-1-204-04-001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</si>
  <si>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</si>
  <si>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</si>
  <si>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</si>
  <si>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</si>
  <si>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</si>
  <si>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</si>
  <si>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</si>
  <si>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</si>
  <si>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</si>
  <si>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</si>
  <si>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</si>
  <si>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</si>
  <si>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</si>
  <si>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</si>
  <si>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</si>
  <si>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</si>
  <si>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</si>
  <si>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</si>
  <si>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</si>
  <si>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</si>
  <si>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</si>
  <si>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</si>
  <si>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</si>
  <si>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</si>
  <si>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</si>
  <si>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</si>
  <si>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</si>
  <si>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</si>
  <si>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</si>
  <si>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</si>
  <si>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</si>
  <si>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</si>
  <si>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</si>
  <si>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</si>
  <si>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</si>
  <si>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</si>
  <si>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</si>
  <si>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</si>
  <si>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</si>
  <si>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4410052</t>
  </si>
  <si>
    <t>大分市福宗環境センターリサイクルプラザ</t>
  </si>
  <si>
    <t>リサイクルプラザ</t>
  </si>
  <si>
    <t>金属類, ガラス類, その他資源ごみ, ペットボトル, プラスチック, 不燃ごみ, 粗大ごみ</t>
  </si>
  <si>
    <t>機能なし</t>
  </si>
  <si>
    <t>44-1-201-03-001</t>
  </si>
  <si>
    <t>4410054</t>
  </si>
  <si>
    <t>金属類, ガラス類, ペットボトル, 不燃ごみ</t>
  </si>
  <si>
    <t>破砕・選別・圧縮</t>
  </si>
  <si>
    <t>44-1-203-03-001</t>
  </si>
  <si>
    <t>4410058</t>
  </si>
  <si>
    <t>紙類, 金属類, ガラス類, その他資源ごみ, ペットボトル, 布類, 不燃ごみ, 粗大ごみ, その他</t>
  </si>
  <si>
    <t>44-1-205-03-001</t>
  </si>
  <si>
    <t>4410061</t>
  </si>
  <si>
    <t>不燃物処理施設</t>
  </si>
  <si>
    <t>金属類, ガラス類, その他資源ごみ, ペットボトル, プラスチック, 不燃ごみ, その他</t>
  </si>
  <si>
    <t>44-1-206-03-001</t>
  </si>
  <si>
    <t>4410062</t>
  </si>
  <si>
    <t>津久見市ドリームフューエルセンター(不燃物資源化設備)</t>
  </si>
  <si>
    <t>リサイクルセンター（補助金）</t>
  </si>
  <si>
    <t>金属類</t>
  </si>
  <si>
    <t>44-1-207-03-001</t>
  </si>
  <si>
    <t>4410065</t>
  </si>
  <si>
    <t>竹田市清掃センター(リサイクルセンター)</t>
  </si>
  <si>
    <t>リサイクルセンター（交付金）</t>
  </si>
  <si>
    <t>紙類, 金属類, ガラス類, ペットボトル, プラスチック, 不燃ごみ, 粗大ごみ</t>
  </si>
  <si>
    <t>44-1-208-03-001</t>
  </si>
  <si>
    <t>4410066</t>
  </si>
  <si>
    <t>豊後高田市ごみ清掃工場</t>
  </si>
  <si>
    <t>不燃ごみで受け入れた後、手選別を行っている</t>
  </si>
  <si>
    <t>金属類, ガラス類, 不燃ごみ, 粗大ごみ</t>
  </si>
  <si>
    <t>44-1-209-03-001</t>
  </si>
  <si>
    <t>4410067</t>
  </si>
  <si>
    <t>不燃物破砕設備</t>
  </si>
  <si>
    <t>44-1-211-03-001</t>
  </si>
  <si>
    <t>4410068</t>
  </si>
  <si>
    <t>紙類, 金属類, ガラス類, ペットボトル, プラスチック, 布類, 不燃ごみ, 粗大ごみ</t>
  </si>
  <si>
    <t>44-1-212-03-001</t>
  </si>
  <si>
    <t>4410071</t>
  </si>
  <si>
    <t>国東市クリーンセンターリサイクルプラザ</t>
  </si>
  <si>
    <t>その他資源ごみ, 不燃ごみ</t>
  </si>
  <si>
    <t>44-1-214-03-001</t>
  </si>
  <si>
    <t>4410080</t>
  </si>
  <si>
    <t>藤ヶ谷清掃センター　リサイクルセンター</t>
  </si>
  <si>
    <t>不燃ごみ, 粗大ごみ</t>
  </si>
  <si>
    <t>44-2-003-03-001</t>
  </si>
  <si>
    <t>4410077</t>
  </si>
  <si>
    <t>44-2-002-03-001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</si>
  <si>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</si>
  <si>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</si>
  <si>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</si>
  <si>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</si>
  <si>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4410045</t>
  </si>
  <si>
    <t>粗大ごみ</t>
  </si>
  <si>
    <t>併用</t>
  </si>
  <si>
    <t>44-1-203-02-001</t>
  </si>
  <si>
    <t>4410047</t>
  </si>
  <si>
    <t>粗大ごみ, 不燃ごみ, 混合（未分別）ごみ, 可燃ごみ, 資源ごみ</t>
  </si>
  <si>
    <t>44-1-206-02-001</t>
  </si>
  <si>
    <t>4410048</t>
  </si>
  <si>
    <t>粗大ごみ, 不燃ごみ, 可燃ごみ, 資源ごみ</t>
  </si>
  <si>
    <t>44-1-212-02-001</t>
  </si>
  <si>
    <t>4410049</t>
  </si>
  <si>
    <t>粗大ごみ, 不燃ごみ</t>
  </si>
  <si>
    <t>44-2-002-02-001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</si>
  <si>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</si>
  <si>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</si>
  <si>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</si>
  <si>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</si>
  <si>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</si>
  <si>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</si>
  <si>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</si>
  <si>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</si>
  <si>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</si>
  <si>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</si>
  <si>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</si>
  <si>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</si>
  <si>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</si>
  <si>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</si>
  <si>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</si>
  <si>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</si>
  <si>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</si>
  <si>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</si>
  <si>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</si>
  <si>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</si>
  <si>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</si>
  <si>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</si>
  <si>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</si>
  <si>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</si>
  <si>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</si>
  <si>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</si>
  <si>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</si>
  <si>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</si>
  <si>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</si>
  <si>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</si>
  <si>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</si>
  <si>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</si>
  <si>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</si>
  <si>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</si>
  <si>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</si>
  <si>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</si>
  <si>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</si>
  <si>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</si>
  <si>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</si>
  <si>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</si>
  <si>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</si>
  <si>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</si>
  <si>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</si>
  <si>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</si>
  <si>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</si>
  <si>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</si>
  <si>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</si>
  <si>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</si>
  <si>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</si>
  <si>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</si>
  <si>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</si>
  <si>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</si>
  <si>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</si>
  <si>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</si>
  <si>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</si>
  <si>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</si>
  <si>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</si>
  <si>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</si>
  <si>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</si>
  <si>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</si>
  <si>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</si>
  <si>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</si>
  <si>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</si>
  <si>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</si>
  <si>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</si>
  <si>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</si>
  <si>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</si>
  <si>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</si>
  <si>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</si>
  <si>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</si>
  <si>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</si>
  <si>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</si>
  <si>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</si>
  <si>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</si>
  <si>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</si>
  <si>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</si>
  <si>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</si>
  <si>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</si>
  <si>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</si>
  <si>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</si>
  <si>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</si>
  <si>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</si>
  <si>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</si>
  <si>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</si>
  <si>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</si>
  <si>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</si>
  <si>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</si>
  <si>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</si>
  <si>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</si>
  <si>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</si>
  <si>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</si>
  <si>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</si>
  <si>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</si>
  <si>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</si>
  <si>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</si>
  <si>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</si>
  <si>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</si>
  <si>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</si>
  <si>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</si>
  <si>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</si>
  <si>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</si>
  <si>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</si>
  <si>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</si>
  <si>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</si>
  <si>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</si>
  <si>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4410002</t>
  </si>
  <si>
    <t>大分市福宗環境センター福宗清掃工場</t>
  </si>
  <si>
    <t>可燃ごみ, ごみ処理残渣, し尿処理残渣</t>
  </si>
  <si>
    <t>ストーカ式（可動）</t>
  </si>
  <si>
    <t>全連続運転</t>
  </si>
  <si>
    <t>場内温水, 発電（場内利用）</t>
  </si>
  <si>
    <t>九州電力（株）,新電力おおいた（株）</t>
  </si>
  <si>
    <t>セメント固化, 薬剤処理</t>
  </si>
  <si>
    <t>44-1-201-01-001</t>
  </si>
  <si>
    <t>4410001</t>
  </si>
  <si>
    <t>大分市佐野清掃センター清掃工場</t>
  </si>
  <si>
    <t>資源化物搬出量</t>
  </si>
  <si>
    <t>可燃ごみ, その他, し尿処理残渣</t>
  </si>
  <si>
    <t>ガス化溶融・改質</t>
  </si>
  <si>
    <t>シャフト式</t>
  </si>
  <si>
    <t>場内温水, 発電（場内利用）, 場外温水</t>
  </si>
  <si>
    <t>44-1-201-01-002</t>
  </si>
  <si>
    <t>4410003</t>
  </si>
  <si>
    <t>可燃ごみ, ごみ処理残渣</t>
  </si>
  <si>
    <t>流動床式</t>
  </si>
  <si>
    <t>場内温水</t>
  </si>
  <si>
    <t>44-1-203-01-001</t>
  </si>
  <si>
    <t>4410004</t>
  </si>
  <si>
    <t>日田市清掃センター</t>
  </si>
  <si>
    <t>可燃ごみ, 粗大ごみ, ごみ処理残渣, し尿処理残渣</t>
  </si>
  <si>
    <t>准連続運転</t>
  </si>
  <si>
    <t>セメント固化</t>
  </si>
  <si>
    <t>44-1-204-01-001</t>
  </si>
  <si>
    <t>4410006</t>
  </si>
  <si>
    <t>可燃ごみ, その他, ごみ処理残渣, し尿処理残渣</t>
  </si>
  <si>
    <t>場内温水, 場内蒸気, 発電（場内利用）</t>
  </si>
  <si>
    <t>薬剤処理</t>
  </si>
  <si>
    <t>44-1-205-01-002</t>
  </si>
  <si>
    <t>4410007</t>
  </si>
  <si>
    <t>保戸島焼却場</t>
  </si>
  <si>
    <t>バッチ運転</t>
  </si>
  <si>
    <t>44-1-207-01-001</t>
  </si>
  <si>
    <t>4410008</t>
  </si>
  <si>
    <t>44-1-209-01-001</t>
  </si>
  <si>
    <t>4410009</t>
  </si>
  <si>
    <t>宇佐市ごみ焼却センター</t>
  </si>
  <si>
    <t>44-1-211-01-001</t>
  </si>
  <si>
    <t>4410010</t>
  </si>
  <si>
    <t>44-1-212-01-001</t>
  </si>
  <si>
    <t>4410011</t>
  </si>
  <si>
    <t>場内温水, その他</t>
  </si>
  <si>
    <t>44-1-214-01-001</t>
  </si>
  <si>
    <t>4410012</t>
  </si>
  <si>
    <t>可燃ごみ, 不燃ごみ, 資源ごみ</t>
  </si>
  <si>
    <t>44-1-322-01-001</t>
  </si>
  <si>
    <t>4410104</t>
  </si>
  <si>
    <t>44-1-322-01-002</t>
  </si>
  <si>
    <t>4410032</t>
  </si>
  <si>
    <t>藤ヶ谷清掃センター　高効率ごみ発電施設</t>
  </si>
  <si>
    <t>発電（場内利用）</t>
  </si>
  <si>
    <t>44-2-003-01-001</t>
  </si>
  <si>
    <t>4410014</t>
  </si>
  <si>
    <t>44-2-002-01-001</t>
  </si>
  <si>
    <t>4410105</t>
  </si>
  <si>
    <t>宇佐・高田・国東広域ごみ処理施設</t>
  </si>
  <si>
    <t>可燃ごみ, 混合（未分別）ごみ, 粗大ごみ, 不燃ごみ, 資源ごみ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</si>
</sst>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1F4E7612-27FE-4AE4-B50D-50C0D52DBE6F}"/>
    <cellStyle name="標準" xfId="0" builtinId="0"/>
    <cellStyle name="標準 2" xfId="1" xr:uid="{1EEAB861-E3FC-4617-998A-D2D4787FB6B6}"/>
    <cellStyle name="標準 3" xfId="6" xr:uid="{A01E816E-BE96-449F-95EF-A107A38C85F1}"/>
    <cellStyle name="標準 4" xfId="4" xr:uid="{F142CC4D-2D87-4A67-89AC-E439F06FE69A}"/>
    <cellStyle name="標準_①焼却施設" xfId="3" xr:uid="{B1CC98BB-03A8-47C4-BD6A-FB7355ACF97D}"/>
    <cellStyle name="標準_H19集計結果（施設整備状況）２" xfId="2" xr:uid="{30CE721F-0789-4BA0-AF0E-4651DE0F1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E3DF-B9EB-4897-A125-C386E720EAEC}">
  <sheetPr>
    <pageSetUpPr fitToPage="1"/>
  </sheetPr>
  <dimension ref="A1:CV2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579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580</v>
      </c>
      <c r="B2" s="207" t="s">
        <v>581</v>
      </c>
      <c r="C2" s="209" t="s">
        <v>582</v>
      </c>
      <c r="D2" s="174" t="s">
        <v>583</v>
      </c>
      <c r="E2" s="174" t="s">
        <v>584</v>
      </c>
      <c r="F2" s="199" t="s">
        <v>585</v>
      </c>
      <c r="G2" s="201" t="s">
        <v>586</v>
      </c>
      <c r="H2" s="202"/>
      <c r="I2" s="202"/>
      <c r="J2" s="152" t="s">
        <v>587</v>
      </c>
      <c r="K2" s="140"/>
      <c r="L2" s="152" t="s">
        <v>588</v>
      </c>
      <c r="M2" s="140"/>
      <c r="N2" s="174" t="s">
        <v>589</v>
      </c>
      <c r="O2" s="174" t="s">
        <v>590</v>
      </c>
      <c r="P2" s="197" t="s">
        <v>8</v>
      </c>
      <c r="Q2" s="173" t="s">
        <v>591</v>
      </c>
      <c r="R2" s="172" t="s">
        <v>592</v>
      </c>
      <c r="S2" s="174" t="s">
        <v>593</v>
      </c>
      <c r="T2" s="172" t="s">
        <v>594</v>
      </c>
      <c r="U2" s="142" t="s">
        <v>595</v>
      </c>
      <c r="V2" s="142"/>
      <c r="W2" s="142" t="s">
        <v>596</v>
      </c>
      <c r="X2" s="142"/>
      <c r="Y2" s="152" t="s">
        <v>597</v>
      </c>
      <c r="Z2" s="177"/>
      <c r="AA2" s="177"/>
      <c r="AB2" s="140"/>
      <c r="AC2" s="181" t="s">
        <v>598</v>
      </c>
      <c r="AD2" s="182"/>
      <c r="AE2" s="182"/>
      <c r="AF2" s="182"/>
      <c r="AG2" s="182"/>
      <c r="AH2" s="183"/>
      <c r="AI2" s="187" t="s">
        <v>599</v>
      </c>
      <c r="AJ2" s="188"/>
      <c r="AK2" s="107" t="s">
        <v>600</v>
      </c>
      <c r="AL2" s="108"/>
      <c r="AM2" s="108"/>
      <c r="AN2" s="109"/>
      <c r="AO2" s="107" t="s">
        <v>601</v>
      </c>
      <c r="AP2" s="108"/>
      <c r="AQ2" s="108"/>
      <c r="AR2" s="110"/>
      <c r="AS2" s="108"/>
      <c r="AT2" s="108"/>
      <c r="AU2" s="110"/>
      <c r="AV2" s="110"/>
      <c r="AW2" s="191" t="s">
        <v>602</v>
      </c>
      <c r="AX2" s="192"/>
      <c r="AY2" s="172" t="s">
        <v>603</v>
      </c>
      <c r="AZ2" s="172" t="s">
        <v>604</v>
      </c>
      <c r="BA2" s="175" t="s">
        <v>605</v>
      </c>
      <c r="BB2" s="135" t="s">
        <v>606</v>
      </c>
      <c r="BC2" s="154" t="s">
        <v>607</v>
      </c>
      <c r="BD2" s="155"/>
      <c r="BE2" s="155"/>
      <c r="BF2" s="155"/>
      <c r="BG2" s="155"/>
      <c r="BH2" s="155"/>
      <c r="BI2" s="156"/>
      <c r="BJ2" s="135" t="s">
        <v>608</v>
      </c>
      <c r="BK2" s="154" t="s">
        <v>609</v>
      </c>
      <c r="BL2" s="155"/>
      <c r="BM2" s="155"/>
      <c r="BN2" s="156"/>
      <c r="BO2" s="159" t="s">
        <v>610</v>
      </c>
      <c r="BP2" s="156"/>
      <c r="BQ2" s="164" t="s">
        <v>611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482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612</v>
      </c>
      <c r="AP3" s="115"/>
      <c r="AQ3" s="116"/>
      <c r="AR3" s="114" t="s">
        <v>613</v>
      </c>
      <c r="AS3" s="115"/>
      <c r="AT3" s="116"/>
      <c r="AU3" s="114" t="s">
        <v>614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615</v>
      </c>
      <c r="H4" s="205" t="s">
        <v>616</v>
      </c>
      <c r="I4" s="199" t="s">
        <v>617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618</v>
      </c>
      <c r="V4" s="142" t="s">
        <v>619</v>
      </c>
      <c r="W4" s="152" t="s">
        <v>618</v>
      </c>
      <c r="X4" s="142" t="s">
        <v>619</v>
      </c>
      <c r="Y4" s="142" t="s">
        <v>597</v>
      </c>
      <c r="Z4" s="135" t="s">
        <v>620</v>
      </c>
      <c r="AA4" s="135" t="s">
        <v>621</v>
      </c>
      <c r="AB4" s="135" t="s">
        <v>622</v>
      </c>
      <c r="AC4" s="135" t="s">
        <v>623</v>
      </c>
      <c r="AD4" s="135" t="s">
        <v>624</v>
      </c>
      <c r="AE4" s="149" t="s">
        <v>625</v>
      </c>
      <c r="AF4" s="150"/>
      <c r="AG4" s="150"/>
      <c r="AH4" s="151"/>
      <c r="AI4" s="135" t="s">
        <v>626</v>
      </c>
      <c r="AJ4" s="135" t="s">
        <v>627</v>
      </c>
      <c r="AK4" s="118" t="s">
        <v>628</v>
      </c>
      <c r="AL4" s="118" t="s">
        <v>629</v>
      </c>
      <c r="AM4" s="114" t="s">
        <v>614</v>
      </c>
      <c r="AN4" s="117"/>
      <c r="AO4" s="119"/>
      <c r="AP4" s="107" t="s">
        <v>630</v>
      </c>
      <c r="AQ4" s="116"/>
      <c r="AR4" s="120"/>
      <c r="AS4" s="107" t="s">
        <v>631</v>
      </c>
      <c r="AT4" s="116"/>
      <c r="AU4" s="121"/>
      <c r="AV4" s="122" t="s">
        <v>632</v>
      </c>
      <c r="AW4" s="140" t="s">
        <v>633</v>
      </c>
      <c r="AX4" s="142" t="s">
        <v>634</v>
      </c>
      <c r="AY4" s="172"/>
      <c r="AZ4" s="174"/>
      <c r="BA4" s="175"/>
      <c r="BB4" s="136"/>
      <c r="BC4" s="143" t="s">
        <v>635</v>
      </c>
      <c r="BD4" s="144" t="s">
        <v>636</v>
      </c>
      <c r="BE4" s="135" t="s">
        <v>637</v>
      </c>
      <c r="BF4" s="135" t="s">
        <v>638</v>
      </c>
      <c r="BG4" s="144" t="s">
        <v>639</v>
      </c>
      <c r="BH4" s="135" t="s">
        <v>640</v>
      </c>
      <c r="BI4" s="135" t="s">
        <v>641</v>
      </c>
      <c r="BJ4" s="136"/>
      <c r="BK4" s="143" t="s">
        <v>635</v>
      </c>
      <c r="BL4" s="135" t="s">
        <v>642</v>
      </c>
      <c r="BM4" s="135" t="s">
        <v>643</v>
      </c>
      <c r="BN4" s="135" t="s">
        <v>644</v>
      </c>
      <c r="BO4" s="135" t="s">
        <v>645</v>
      </c>
      <c r="BP4" s="135" t="s">
        <v>646</v>
      </c>
      <c r="BQ4" s="137" t="s">
        <v>635</v>
      </c>
      <c r="BR4" s="138"/>
      <c r="BS4" s="132" t="s">
        <v>647</v>
      </c>
      <c r="BT4" s="133"/>
      <c r="BU4" s="134"/>
      <c r="BV4" s="132" t="s">
        <v>648</v>
      </c>
      <c r="BW4" s="133"/>
      <c r="BX4" s="134"/>
      <c r="BY4" s="132" t="s">
        <v>649</v>
      </c>
      <c r="BZ4" s="133"/>
      <c r="CA4" s="134"/>
      <c r="CB4" s="132" t="s">
        <v>650</v>
      </c>
      <c r="CC4" s="133"/>
      <c r="CD4" s="134"/>
      <c r="CE4" s="132" t="s">
        <v>651</v>
      </c>
      <c r="CF4" s="133"/>
      <c r="CG4" s="134"/>
      <c r="CH4" s="132" t="s">
        <v>652</v>
      </c>
      <c r="CI4" s="133"/>
      <c r="CJ4" s="134"/>
      <c r="CK4" s="132" t="s">
        <v>653</v>
      </c>
      <c r="CL4" s="133"/>
      <c r="CM4" s="134"/>
      <c r="CN4" s="132" t="s">
        <v>654</v>
      </c>
      <c r="CO4" s="133"/>
      <c r="CP4" s="134"/>
      <c r="CQ4" s="132" t="s">
        <v>641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655</v>
      </c>
      <c r="L5" s="141"/>
      <c r="M5" s="142" t="s">
        <v>655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656</v>
      </c>
      <c r="AF5" s="42" t="s">
        <v>657</v>
      </c>
      <c r="AG5" s="42" t="s">
        <v>658</v>
      </c>
      <c r="AH5" s="42" t="s">
        <v>659</v>
      </c>
      <c r="AI5" s="139"/>
      <c r="AJ5" s="139"/>
      <c r="AK5" s="123"/>
      <c r="AL5" s="123"/>
      <c r="AM5" s="123"/>
      <c r="AN5" s="124" t="s">
        <v>660</v>
      </c>
      <c r="AO5" s="123"/>
      <c r="AP5" s="120"/>
      <c r="AQ5" s="145" t="s">
        <v>661</v>
      </c>
      <c r="AR5" s="123"/>
      <c r="AS5" s="147"/>
      <c r="AT5" s="145" t="s">
        <v>662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663</v>
      </c>
      <c r="BR5" s="5" t="s">
        <v>664</v>
      </c>
      <c r="BS5" s="5" t="s">
        <v>665</v>
      </c>
      <c r="BT5" s="5" t="s">
        <v>663</v>
      </c>
      <c r="BU5" s="5" t="s">
        <v>664</v>
      </c>
      <c r="BV5" s="5" t="s">
        <v>665</v>
      </c>
      <c r="BW5" s="5" t="s">
        <v>663</v>
      </c>
      <c r="BX5" s="5" t="s">
        <v>664</v>
      </c>
      <c r="BY5" s="5" t="s">
        <v>665</v>
      </c>
      <c r="BZ5" s="5" t="s">
        <v>663</v>
      </c>
      <c r="CA5" s="5" t="s">
        <v>664</v>
      </c>
      <c r="CB5" s="5" t="s">
        <v>665</v>
      </c>
      <c r="CC5" s="5" t="s">
        <v>663</v>
      </c>
      <c r="CD5" s="5" t="s">
        <v>664</v>
      </c>
      <c r="CE5" s="5" t="s">
        <v>665</v>
      </c>
      <c r="CF5" s="5" t="s">
        <v>663</v>
      </c>
      <c r="CG5" s="5" t="s">
        <v>664</v>
      </c>
      <c r="CH5" s="5" t="s">
        <v>665</v>
      </c>
      <c r="CI5" s="5" t="s">
        <v>663</v>
      </c>
      <c r="CJ5" s="5" t="s">
        <v>664</v>
      </c>
      <c r="CK5" s="5" t="s">
        <v>665</v>
      </c>
      <c r="CL5" s="5" t="s">
        <v>663</v>
      </c>
      <c r="CM5" s="5" t="s">
        <v>664</v>
      </c>
      <c r="CN5" s="5" t="s">
        <v>665</v>
      </c>
      <c r="CO5" s="5" t="s">
        <v>663</v>
      </c>
      <c r="CP5" s="5" t="s">
        <v>664</v>
      </c>
      <c r="CQ5" s="5" t="s">
        <v>665</v>
      </c>
      <c r="CR5" s="5" t="s">
        <v>663</v>
      </c>
      <c r="CS5" s="5" t="s">
        <v>664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666</v>
      </c>
      <c r="G6" s="126" t="s">
        <v>666</v>
      </c>
      <c r="H6" s="127" t="s">
        <v>667</v>
      </c>
      <c r="I6" s="200"/>
      <c r="J6" s="141"/>
      <c r="K6" s="141"/>
      <c r="L6" s="141"/>
      <c r="M6" s="141"/>
      <c r="N6" s="142"/>
      <c r="O6" s="142"/>
      <c r="P6" s="195"/>
      <c r="Q6" s="128" t="s">
        <v>668</v>
      </c>
      <c r="R6" s="142"/>
      <c r="S6" s="142"/>
      <c r="T6" s="173"/>
      <c r="U6" s="129" t="s">
        <v>669</v>
      </c>
      <c r="V6" s="128" t="s">
        <v>670</v>
      </c>
      <c r="W6" s="129" t="s">
        <v>669</v>
      </c>
      <c r="X6" s="128" t="s">
        <v>670</v>
      </c>
      <c r="Y6" s="128" t="s">
        <v>671</v>
      </c>
      <c r="Z6" s="30" t="s">
        <v>672</v>
      </c>
      <c r="AA6" s="30" t="s">
        <v>673</v>
      </c>
      <c r="AB6" s="30" t="s">
        <v>673</v>
      </c>
      <c r="AC6" s="30" t="s">
        <v>674</v>
      </c>
      <c r="AD6" s="30" t="s">
        <v>675</v>
      </c>
      <c r="AE6" s="30" t="s">
        <v>676</v>
      </c>
      <c r="AF6" s="30" t="s">
        <v>677</v>
      </c>
      <c r="AG6" s="30" t="s">
        <v>678</v>
      </c>
      <c r="AH6" s="30" t="s">
        <v>679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680</v>
      </c>
      <c r="BC6" s="104" t="s">
        <v>680</v>
      </c>
      <c r="BD6" s="30" t="s">
        <v>680</v>
      </c>
      <c r="BE6" s="30" t="s">
        <v>680</v>
      </c>
      <c r="BF6" s="30" t="s">
        <v>680</v>
      </c>
      <c r="BG6" s="30" t="s">
        <v>680</v>
      </c>
      <c r="BH6" s="30" t="s">
        <v>680</v>
      </c>
      <c r="BI6" s="30" t="s">
        <v>680</v>
      </c>
      <c r="BJ6" s="30" t="s">
        <v>681</v>
      </c>
      <c r="BK6" s="30" t="s">
        <v>680</v>
      </c>
      <c r="BL6" s="30" t="s">
        <v>680</v>
      </c>
      <c r="BM6" s="30" t="s">
        <v>680</v>
      </c>
      <c r="BN6" s="30" t="s">
        <v>680</v>
      </c>
      <c r="BO6" s="30" t="s">
        <v>682</v>
      </c>
      <c r="BP6" s="30" t="s">
        <v>682</v>
      </c>
      <c r="BQ6" s="8" t="s">
        <v>666</v>
      </c>
      <c r="BR6" s="131" t="s">
        <v>683</v>
      </c>
      <c r="BS6" s="6"/>
      <c r="BT6" s="8" t="s">
        <v>666</v>
      </c>
      <c r="BU6" s="131" t="s">
        <v>683</v>
      </c>
      <c r="BV6" s="6"/>
      <c r="BW6" s="8" t="s">
        <v>666</v>
      </c>
      <c r="BX6" s="131" t="s">
        <v>683</v>
      </c>
      <c r="BY6" s="6"/>
      <c r="BZ6" s="8" t="s">
        <v>666</v>
      </c>
      <c r="CA6" s="131" t="s">
        <v>683</v>
      </c>
      <c r="CB6" s="6"/>
      <c r="CC6" s="8" t="s">
        <v>666</v>
      </c>
      <c r="CD6" s="131" t="s">
        <v>683</v>
      </c>
      <c r="CE6" s="6"/>
      <c r="CF6" s="8" t="s">
        <v>666</v>
      </c>
      <c r="CG6" s="131" t="s">
        <v>683</v>
      </c>
      <c r="CH6" s="6"/>
      <c r="CI6" s="8" t="s">
        <v>666</v>
      </c>
      <c r="CJ6" s="131" t="s">
        <v>683</v>
      </c>
      <c r="CK6" s="6"/>
      <c r="CL6" s="8" t="s">
        <v>666</v>
      </c>
      <c r="CM6" s="131" t="s">
        <v>683</v>
      </c>
      <c r="CN6" s="6"/>
      <c r="CO6" s="8" t="s">
        <v>666</v>
      </c>
      <c r="CP6" s="131" t="s">
        <v>683</v>
      </c>
      <c r="CQ6" s="6"/>
      <c r="CR6" s="8" t="s">
        <v>666</v>
      </c>
      <c r="CS6" s="131" t="s">
        <v>683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35</v>
      </c>
      <c r="C7" s="16" t="s">
        <v>684</v>
      </c>
      <c r="D7" s="19" t="s">
        <v>37</v>
      </c>
      <c r="E7" s="33" t="s">
        <v>685</v>
      </c>
      <c r="F7" s="56">
        <v>89780</v>
      </c>
      <c r="G7" s="56">
        <v>0</v>
      </c>
      <c r="H7" s="56"/>
      <c r="I7" s="19"/>
      <c r="J7" s="33" t="s">
        <v>686</v>
      </c>
      <c r="K7" s="33"/>
      <c r="L7" s="19" t="s">
        <v>152</v>
      </c>
      <c r="M7" s="19"/>
      <c r="N7" s="19" t="s">
        <v>687</v>
      </c>
      <c r="O7" s="19" t="s">
        <v>688</v>
      </c>
      <c r="P7" s="19" t="s">
        <v>59</v>
      </c>
      <c r="Q7" s="56">
        <v>438</v>
      </c>
      <c r="R7" s="19">
        <v>3</v>
      </c>
      <c r="S7" s="19">
        <v>1997</v>
      </c>
      <c r="T7" s="33" t="s">
        <v>689</v>
      </c>
      <c r="U7" s="56">
        <v>49697946</v>
      </c>
      <c r="V7" s="56">
        <v>0</v>
      </c>
      <c r="W7" s="56">
        <v>9095</v>
      </c>
      <c r="X7" s="56">
        <v>0</v>
      </c>
      <c r="Y7" s="56">
        <v>6000</v>
      </c>
      <c r="Z7" s="19">
        <v>14.88</v>
      </c>
      <c r="AA7" s="56">
        <v>32121</v>
      </c>
      <c r="AB7" s="56"/>
      <c r="AC7" s="56">
        <v>20698</v>
      </c>
      <c r="AD7" s="56">
        <v>182110425</v>
      </c>
      <c r="AE7" s="56"/>
      <c r="AF7" s="56">
        <v>12.8</v>
      </c>
      <c r="AG7" s="56">
        <v>11.4</v>
      </c>
      <c r="AH7" s="56">
        <v>4.9000000000000004</v>
      </c>
      <c r="AI7" s="19" t="s">
        <v>44</v>
      </c>
      <c r="AJ7" s="19" t="s">
        <v>690</v>
      </c>
      <c r="AK7" s="19"/>
      <c r="AL7" s="19" t="s">
        <v>41</v>
      </c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80</v>
      </c>
      <c r="AX7" s="19" t="s">
        <v>691</v>
      </c>
      <c r="AY7" s="19" t="s">
        <v>43</v>
      </c>
      <c r="AZ7" s="19"/>
      <c r="BA7" s="19" t="s">
        <v>260</v>
      </c>
      <c r="BB7" s="19"/>
      <c r="BC7" s="19">
        <f t="shared" ref="BC7:BC21" si="0">IF(BD7&amp;BE7&amp;BF7&amp;BG7&amp;BH7&amp;BI7 ="","",SUM(BD7:BI7))</f>
        <v>100</v>
      </c>
      <c r="BD7" s="19">
        <v>52.8</v>
      </c>
      <c r="BE7" s="19">
        <v>23.7</v>
      </c>
      <c r="BF7" s="19">
        <v>13.4</v>
      </c>
      <c r="BG7" s="19">
        <v>3.7</v>
      </c>
      <c r="BH7" s="19">
        <v>2.6</v>
      </c>
      <c r="BI7" s="19">
        <v>3.8</v>
      </c>
      <c r="BJ7" s="56">
        <v>188.4</v>
      </c>
      <c r="BK7" s="19">
        <f t="shared" ref="BK7:BK21" si="1">IF(BL7&amp;BM7&amp;BN7 ="","",SUM(BL7:BN7))</f>
        <v>100</v>
      </c>
      <c r="BL7" s="19">
        <v>42.2</v>
      </c>
      <c r="BM7" s="19">
        <v>51.4</v>
      </c>
      <c r="BN7" s="19">
        <v>6.4</v>
      </c>
      <c r="BO7" s="56">
        <v>10480</v>
      </c>
      <c r="BP7" s="56">
        <v>11261</v>
      </c>
      <c r="BQ7" s="17" t="str">
        <f t="shared" ref="BQ7:BR21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518</v>
      </c>
      <c r="CU7" s="57" t="s">
        <v>692</v>
      </c>
    </row>
    <row r="8" spans="1:100" ht="30" customHeight="1">
      <c r="A8" s="19" t="s">
        <v>34</v>
      </c>
      <c r="B8" s="16" t="s">
        <v>35</v>
      </c>
      <c r="C8" s="16" t="s">
        <v>693</v>
      </c>
      <c r="D8" s="19" t="s">
        <v>37</v>
      </c>
      <c r="E8" s="33" t="s">
        <v>694</v>
      </c>
      <c r="F8" s="56">
        <v>87943</v>
      </c>
      <c r="G8" s="56">
        <v>7986</v>
      </c>
      <c r="H8" s="56"/>
      <c r="I8" s="19" t="s">
        <v>695</v>
      </c>
      <c r="J8" s="33" t="s">
        <v>696</v>
      </c>
      <c r="K8" s="33"/>
      <c r="L8" s="19" t="s">
        <v>697</v>
      </c>
      <c r="M8" s="19"/>
      <c r="N8" s="19" t="s">
        <v>698</v>
      </c>
      <c r="O8" s="19" t="s">
        <v>688</v>
      </c>
      <c r="P8" s="19" t="s">
        <v>59</v>
      </c>
      <c r="Q8" s="56">
        <v>387</v>
      </c>
      <c r="R8" s="19">
        <v>3</v>
      </c>
      <c r="S8" s="19">
        <v>2003</v>
      </c>
      <c r="T8" s="33" t="s">
        <v>699</v>
      </c>
      <c r="U8" s="56">
        <v>97179</v>
      </c>
      <c r="V8" s="56">
        <v>26460</v>
      </c>
      <c r="W8" s="56">
        <v>77679</v>
      </c>
      <c r="X8" s="56">
        <v>5946</v>
      </c>
      <c r="Y8" s="56">
        <v>9500</v>
      </c>
      <c r="Z8" s="19">
        <v>21.89</v>
      </c>
      <c r="AA8" s="56">
        <v>30933</v>
      </c>
      <c r="AB8" s="56">
        <v>0</v>
      </c>
      <c r="AC8" s="56">
        <v>6600</v>
      </c>
      <c r="AD8" s="56">
        <v>63827486</v>
      </c>
      <c r="AE8" s="56">
        <v>19</v>
      </c>
      <c r="AF8" s="56"/>
      <c r="AG8" s="56"/>
      <c r="AH8" s="56"/>
      <c r="AI8" s="19" t="s">
        <v>272</v>
      </c>
      <c r="AJ8" s="19" t="s">
        <v>272</v>
      </c>
      <c r="AK8" s="19" t="s">
        <v>41</v>
      </c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260</v>
      </c>
      <c r="AX8" s="19" t="s">
        <v>80</v>
      </c>
      <c r="AY8" s="19" t="s">
        <v>43</v>
      </c>
      <c r="AZ8" s="19"/>
      <c r="BA8" s="19" t="s">
        <v>260</v>
      </c>
      <c r="BB8" s="19"/>
      <c r="BC8" s="19">
        <f t="shared" si="0"/>
        <v>100.00000000000001</v>
      </c>
      <c r="BD8" s="19">
        <v>46.8</v>
      </c>
      <c r="BE8" s="19">
        <v>22.7</v>
      </c>
      <c r="BF8" s="19">
        <v>17.899999999999999</v>
      </c>
      <c r="BG8" s="19">
        <v>4.2</v>
      </c>
      <c r="BH8" s="19">
        <v>3.2</v>
      </c>
      <c r="BI8" s="19">
        <v>5.2</v>
      </c>
      <c r="BJ8" s="56">
        <v>223.4</v>
      </c>
      <c r="BK8" s="19">
        <f t="shared" si="1"/>
        <v>100</v>
      </c>
      <c r="BL8" s="19">
        <v>41.6</v>
      </c>
      <c r="BM8" s="19">
        <v>51.4</v>
      </c>
      <c r="BN8" s="19">
        <v>7</v>
      </c>
      <c r="BO8" s="56">
        <v>10393</v>
      </c>
      <c r="BP8" s="56">
        <v>112660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518</v>
      </c>
      <c r="CU8" s="57" t="s">
        <v>700</v>
      </c>
    </row>
    <row r="9" spans="1:100" ht="30" customHeight="1">
      <c r="A9" s="19" t="s">
        <v>34</v>
      </c>
      <c r="B9" s="16" t="s">
        <v>117</v>
      </c>
      <c r="C9" s="16" t="s">
        <v>701</v>
      </c>
      <c r="D9" s="19" t="s">
        <v>119</v>
      </c>
      <c r="E9" s="33" t="s">
        <v>363</v>
      </c>
      <c r="F9" s="56">
        <v>22246.84</v>
      </c>
      <c r="G9" s="56">
        <v>1703</v>
      </c>
      <c r="H9" s="56"/>
      <c r="I9" s="19" t="s">
        <v>695</v>
      </c>
      <c r="J9" s="33" t="s">
        <v>702</v>
      </c>
      <c r="K9" s="33"/>
      <c r="L9" s="19" t="s">
        <v>152</v>
      </c>
      <c r="M9" s="19"/>
      <c r="N9" s="19" t="s">
        <v>703</v>
      </c>
      <c r="O9" s="19" t="s">
        <v>688</v>
      </c>
      <c r="P9" s="19" t="s">
        <v>122</v>
      </c>
      <c r="Q9" s="56">
        <v>150</v>
      </c>
      <c r="R9" s="19">
        <v>2</v>
      </c>
      <c r="S9" s="19">
        <v>1999</v>
      </c>
      <c r="T9" s="33" t="s">
        <v>704</v>
      </c>
      <c r="U9" s="56">
        <v>188.6</v>
      </c>
      <c r="V9" s="56"/>
      <c r="W9" s="56">
        <v>189</v>
      </c>
      <c r="X9" s="56"/>
      <c r="Y9" s="56"/>
      <c r="Z9" s="19"/>
      <c r="AA9" s="56"/>
      <c r="AB9" s="56"/>
      <c r="AC9" s="56"/>
      <c r="AD9" s="56"/>
      <c r="AE9" s="56"/>
      <c r="AF9" s="56"/>
      <c r="AG9" s="56"/>
      <c r="AH9" s="56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260</v>
      </c>
      <c r="AX9" s="19" t="s">
        <v>691</v>
      </c>
      <c r="AY9" s="19" t="s">
        <v>43</v>
      </c>
      <c r="AZ9" s="19"/>
      <c r="BA9" s="19" t="s">
        <v>260</v>
      </c>
      <c r="BB9" s="19"/>
      <c r="BC9" s="19">
        <f t="shared" si="0"/>
        <v>100</v>
      </c>
      <c r="BD9" s="19">
        <v>46.8</v>
      </c>
      <c r="BE9" s="19">
        <v>23.6</v>
      </c>
      <c r="BF9" s="19">
        <v>10.199999999999999</v>
      </c>
      <c r="BG9" s="19">
        <v>15.3</v>
      </c>
      <c r="BH9" s="19">
        <v>2.1</v>
      </c>
      <c r="BI9" s="19">
        <v>2</v>
      </c>
      <c r="BJ9" s="56">
        <v>210</v>
      </c>
      <c r="BK9" s="19">
        <f t="shared" si="1"/>
        <v>100.00000000000001</v>
      </c>
      <c r="BL9" s="19">
        <v>50.2</v>
      </c>
      <c r="BM9" s="19">
        <v>45.6</v>
      </c>
      <c r="BN9" s="19">
        <v>4.2</v>
      </c>
      <c r="BO9" s="56">
        <v>7322.5</v>
      </c>
      <c r="BP9" s="56">
        <v>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518</v>
      </c>
      <c r="CU9" s="57" t="s">
        <v>705</v>
      </c>
    </row>
    <row r="10" spans="1:100" ht="30" customHeight="1">
      <c r="A10" s="19" t="s">
        <v>34</v>
      </c>
      <c r="B10" s="16" t="s">
        <v>124</v>
      </c>
      <c r="C10" s="16" t="s">
        <v>706</v>
      </c>
      <c r="D10" s="19" t="s">
        <v>126</v>
      </c>
      <c r="E10" s="33" t="s">
        <v>707</v>
      </c>
      <c r="F10" s="56">
        <v>14906.19</v>
      </c>
      <c r="G10" s="56">
        <v>1254.68</v>
      </c>
      <c r="H10" s="56"/>
      <c r="I10" s="19" t="s">
        <v>695</v>
      </c>
      <c r="J10" s="33" t="s">
        <v>708</v>
      </c>
      <c r="K10" s="33"/>
      <c r="L10" s="19" t="s">
        <v>152</v>
      </c>
      <c r="M10" s="19"/>
      <c r="N10" s="19" t="s">
        <v>703</v>
      </c>
      <c r="O10" s="19" t="s">
        <v>709</v>
      </c>
      <c r="P10" s="19" t="s">
        <v>40</v>
      </c>
      <c r="Q10" s="56">
        <v>90</v>
      </c>
      <c r="R10" s="19">
        <v>2</v>
      </c>
      <c r="S10" s="19">
        <v>1990</v>
      </c>
      <c r="T10" s="33" t="s">
        <v>704</v>
      </c>
      <c r="U10" s="56">
        <v>1881600</v>
      </c>
      <c r="V10" s="56"/>
      <c r="W10" s="56"/>
      <c r="X10" s="56"/>
      <c r="Y10" s="56"/>
      <c r="Z10" s="19"/>
      <c r="AA10" s="56"/>
      <c r="AB10" s="56"/>
      <c r="AC10" s="56"/>
      <c r="AD10" s="56"/>
      <c r="AE10" s="56"/>
      <c r="AF10" s="56"/>
      <c r="AG10" s="56"/>
      <c r="AH10" s="56"/>
      <c r="AI10" s="19" t="s">
        <v>115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260</v>
      </c>
      <c r="AX10" s="19" t="s">
        <v>710</v>
      </c>
      <c r="AY10" s="19" t="s">
        <v>132</v>
      </c>
      <c r="AZ10" s="19"/>
      <c r="BA10" s="19" t="s">
        <v>260</v>
      </c>
      <c r="BB10" s="19"/>
      <c r="BC10" s="19">
        <f t="shared" si="0"/>
        <v>100.00000000000001</v>
      </c>
      <c r="BD10" s="19">
        <v>48.2</v>
      </c>
      <c r="BE10" s="19">
        <v>36.700000000000003</v>
      </c>
      <c r="BF10" s="19">
        <v>6.8</v>
      </c>
      <c r="BG10" s="19">
        <v>5.9</v>
      </c>
      <c r="BH10" s="19">
        <v>1.2</v>
      </c>
      <c r="BI10" s="19">
        <v>1.2</v>
      </c>
      <c r="BJ10" s="56">
        <v>128.75</v>
      </c>
      <c r="BK10" s="19">
        <f t="shared" si="1"/>
        <v>100</v>
      </c>
      <c r="BL10" s="19">
        <v>28.274999999999999</v>
      </c>
      <c r="BM10" s="19">
        <v>65.599999999999994</v>
      </c>
      <c r="BN10" s="19">
        <v>6.125</v>
      </c>
      <c r="BO10" s="56">
        <v>2782.5</v>
      </c>
      <c r="BP10" s="56">
        <v>0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518</v>
      </c>
      <c r="CU10" s="57" t="s">
        <v>711</v>
      </c>
    </row>
    <row r="11" spans="1:100" ht="30" customHeight="1">
      <c r="A11" s="19" t="s">
        <v>34</v>
      </c>
      <c r="B11" s="16" t="s">
        <v>135</v>
      </c>
      <c r="C11" s="16" t="s">
        <v>712</v>
      </c>
      <c r="D11" s="19" t="s">
        <v>137</v>
      </c>
      <c r="E11" s="33" t="s">
        <v>368</v>
      </c>
      <c r="F11" s="56">
        <v>26127</v>
      </c>
      <c r="G11" s="56">
        <v>3871</v>
      </c>
      <c r="H11" s="56"/>
      <c r="I11" s="19" t="s">
        <v>695</v>
      </c>
      <c r="J11" s="33" t="s">
        <v>713</v>
      </c>
      <c r="K11" s="33"/>
      <c r="L11" s="19" t="s">
        <v>697</v>
      </c>
      <c r="M11" s="19"/>
      <c r="N11" s="19" t="s">
        <v>698</v>
      </c>
      <c r="O11" s="19" t="s">
        <v>688</v>
      </c>
      <c r="P11" s="19" t="s">
        <v>59</v>
      </c>
      <c r="Q11" s="56">
        <v>110</v>
      </c>
      <c r="R11" s="19">
        <v>2</v>
      </c>
      <c r="S11" s="19">
        <v>2003</v>
      </c>
      <c r="T11" s="33" t="s">
        <v>714</v>
      </c>
      <c r="U11" s="56">
        <v>47940480</v>
      </c>
      <c r="V11" s="56">
        <v>0</v>
      </c>
      <c r="W11" s="56">
        <v>88023485</v>
      </c>
      <c r="X11" s="56">
        <v>0</v>
      </c>
      <c r="Y11" s="56">
        <v>1600</v>
      </c>
      <c r="Z11" s="19">
        <v>13.6</v>
      </c>
      <c r="AA11" s="56">
        <v>8655</v>
      </c>
      <c r="AB11" s="56">
        <v>0</v>
      </c>
      <c r="AC11" s="56"/>
      <c r="AD11" s="56"/>
      <c r="AE11" s="56"/>
      <c r="AF11" s="56"/>
      <c r="AG11" s="56"/>
      <c r="AH11" s="56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260</v>
      </c>
      <c r="AX11" s="19" t="s">
        <v>715</v>
      </c>
      <c r="AY11" s="19" t="s">
        <v>43</v>
      </c>
      <c r="AZ11" s="19"/>
      <c r="BA11" s="19" t="s">
        <v>260</v>
      </c>
      <c r="BB11" s="19"/>
      <c r="BC11" s="19">
        <f t="shared" si="0"/>
        <v>100</v>
      </c>
      <c r="BD11" s="19">
        <v>41.9</v>
      </c>
      <c r="BE11" s="19">
        <v>34.200000000000003</v>
      </c>
      <c r="BF11" s="19">
        <v>8.9</v>
      </c>
      <c r="BG11" s="19">
        <v>4.0999999999999996</v>
      </c>
      <c r="BH11" s="19">
        <v>8.9</v>
      </c>
      <c r="BI11" s="19">
        <v>2</v>
      </c>
      <c r="BJ11" s="56">
        <v>157.5</v>
      </c>
      <c r="BK11" s="19">
        <f t="shared" si="1"/>
        <v>100</v>
      </c>
      <c r="BL11" s="19">
        <v>35.03</v>
      </c>
      <c r="BM11" s="19">
        <v>51.3</v>
      </c>
      <c r="BN11" s="19">
        <v>13.67</v>
      </c>
      <c r="BO11" s="56">
        <v>8783</v>
      </c>
      <c r="BP11" s="56">
        <v>0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518</v>
      </c>
      <c r="CU11" s="57" t="s">
        <v>716</v>
      </c>
    </row>
    <row r="12" spans="1:100" ht="30" customHeight="1">
      <c r="A12" s="19" t="s">
        <v>34</v>
      </c>
      <c r="B12" s="16" t="s">
        <v>147</v>
      </c>
      <c r="C12" s="16" t="s">
        <v>717</v>
      </c>
      <c r="D12" s="19" t="s">
        <v>149</v>
      </c>
      <c r="E12" s="33" t="s">
        <v>718</v>
      </c>
      <c r="F12" s="56">
        <v>0</v>
      </c>
      <c r="G12" s="56">
        <v>0</v>
      </c>
      <c r="H12" s="56">
        <v>0</v>
      </c>
      <c r="I12" s="19"/>
      <c r="J12" s="33" t="s">
        <v>415</v>
      </c>
      <c r="K12" s="33"/>
      <c r="L12" s="19" t="s">
        <v>152</v>
      </c>
      <c r="M12" s="19"/>
      <c r="N12" s="19" t="s">
        <v>687</v>
      </c>
      <c r="O12" s="19" t="s">
        <v>719</v>
      </c>
      <c r="P12" s="19" t="s">
        <v>104</v>
      </c>
      <c r="Q12" s="56">
        <v>3</v>
      </c>
      <c r="R12" s="19">
        <v>2</v>
      </c>
      <c r="S12" s="19">
        <v>1984</v>
      </c>
      <c r="T12" s="33" t="s">
        <v>260</v>
      </c>
      <c r="U12" s="56"/>
      <c r="V12" s="56"/>
      <c r="W12" s="56"/>
      <c r="X12" s="56"/>
      <c r="Y12" s="56"/>
      <c r="Z12" s="19"/>
      <c r="AA12" s="56"/>
      <c r="AB12" s="56"/>
      <c r="AC12" s="56"/>
      <c r="AD12" s="56"/>
      <c r="AE12" s="56"/>
      <c r="AF12" s="56"/>
      <c r="AG12" s="56"/>
      <c r="AH12" s="56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260</v>
      </c>
      <c r="AX12" s="19" t="s">
        <v>260</v>
      </c>
      <c r="AY12" s="19" t="s">
        <v>105</v>
      </c>
      <c r="AZ12" s="19" t="s">
        <v>169</v>
      </c>
      <c r="BA12" s="19" t="s">
        <v>260</v>
      </c>
      <c r="BB12" s="19"/>
      <c r="BC12" s="19">
        <f t="shared" si="0"/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56">
        <v>0</v>
      </c>
      <c r="BK12" s="19">
        <f t="shared" si="1"/>
        <v>0</v>
      </c>
      <c r="BL12" s="19">
        <v>0</v>
      </c>
      <c r="BM12" s="19">
        <v>0</v>
      </c>
      <c r="BN12" s="19">
        <v>0</v>
      </c>
      <c r="BO12" s="56">
        <v>0</v>
      </c>
      <c r="BP12" s="56">
        <v>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518</v>
      </c>
      <c r="CU12" s="57" t="s">
        <v>720</v>
      </c>
    </row>
    <row r="13" spans="1:100" ht="30" customHeight="1">
      <c r="A13" s="19" t="s">
        <v>34</v>
      </c>
      <c r="B13" s="16" t="s">
        <v>161</v>
      </c>
      <c r="C13" s="16" t="s">
        <v>721</v>
      </c>
      <c r="D13" s="19" t="s">
        <v>163</v>
      </c>
      <c r="E13" s="33" t="s">
        <v>542</v>
      </c>
      <c r="F13" s="56">
        <v>6946</v>
      </c>
      <c r="G13" s="56">
        <v>0</v>
      </c>
      <c r="H13" s="56">
        <v>0</v>
      </c>
      <c r="I13" s="19"/>
      <c r="J13" s="33" t="s">
        <v>415</v>
      </c>
      <c r="K13" s="33"/>
      <c r="L13" s="19" t="s">
        <v>152</v>
      </c>
      <c r="M13" s="19"/>
      <c r="N13" s="19" t="s">
        <v>687</v>
      </c>
      <c r="O13" s="19" t="s">
        <v>719</v>
      </c>
      <c r="P13" s="19" t="s">
        <v>378</v>
      </c>
      <c r="Q13" s="56">
        <v>35</v>
      </c>
      <c r="R13" s="19">
        <v>2</v>
      </c>
      <c r="S13" s="19">
        <v>1977</v>
      </c>
      <c r="T13" s="33" t="s">
        <v>260</v>
      </c>
      <c r="U13" s="56"/>
      <c r="V13" s="56"/>
      <c r="W13" s="56"/>
      <c r="X13" s="56"/>
      <c r="Y13" s="56"/>
      <c r="Z13" s="19"/>
      <c r="AA13" s="56"/>
      <c r="AB13" s="56"/>
      <c r="AC13" s="56"/>
      <c r="AD13" s="56"/>
      <c r="AE13" s="56"/>
      <c r="AF13" s="56"/>
      <c r="AG13" s="56"/>
      <c r="AH13" s="56"/>
      <c r="AI13" s="19" t="s">
        <v>165</v>
      </c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715</v>
      </c>
      <c r="AX13" s="19" t="s">
        <v>715</v>
      </c>
      <c r="AY13" s="19" t="s">
        <v>132</v>
      </c>
      <c r="AZ13" s="19"/>
      <c r="BA13" s="19" t="s">
        <v>260</v>
      </c>
      <c r="BB13" s="19"/>
      <c r="BC13" s="19">
        <f t="shared" si="0"/>
        <v>100.00000000000001</v>
      </c>
      <c r="BD13" s="19">
        <v>34.200000000000003</v>
      </c>
      <c r="BE13" s="19">
        <v>43.1</v>
      </c>
      <c r="BF13" s="19">
        <v>9.4</v>
      </c>
      <c r="BG13" s="19">
        <v>12.5</v>
      </c>
      <c r="BH13" s="19">
        <v>0.6</v>
      </c>
      <c r="BI13" s="19">
        <v>0.2</v>
      </c>
      <c r="BJ13" s="56">
        <v>123</v>
      </c>
      <c r="BK13" s="19">
        <f t="shared" si="1"/>
        <v>99.999999999999986</v>
      </c>
      <c r="BL13" s="19">
        <v>39.4</v>
      </c>
      <c r="BM13" s="19">
        <v>54.3</v>
      </c>
      <c r="BN13" s="19">
        <v>6.3</v>
      </c>
      <c r="BO13" s="56">
        <v>9250</v>
      </c>
      <c r="BP13" s="56">
        <v>13275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518</v>
      </c>
      <c r="CU13" s="57" t="s">
        <v>722</v>
      </c>
    </row>
    <row r="14" spans="1:100" ht="30" customHeight="1">
      <c r="A14" s="19" t="s">
        <v>34</v>
      </c>
      <c r="B14" s="16" t="s">
        <v>171</v>
      </c>
      <c r="C14" s="16" t="s">
        <v>723</v>
      </c>
      <c r="D14" s="19" t="s">
        <v>173</v>
      </c>
      <c r="E14" s="33" t="s">
        <v>724</v>
      </c>
      <c r="F14" s="56">
        <v>15461</v>
      </c>
      <c r="G14" s="56">
        <v>8</v>
      </c>
      <c r="H14" s="56"/>
      <c r="I14" s="19" t="s">
        <v>695</v>
      </c>
      <c r="J14" s="33" t="s">
        <v>686</v>
      </c>
      <c r="K14" s="33"/>
      <c r="L14" s="19" t="s">
        <v>152</v>
      </c>
      <c r="M14" s="19"/>
      <c r="N14" s="19" t="s">
        <v>687</v>
      </c>
      <c r="O14" s="19" t="s">
        <v>709</v>
      </c>
      <c r="P14" s="19" t="s">
        <v>378</v>
      </c>
      <c r="Q14" s="56">
        <v>90</v>
      </c>
      <c r="R14" s="19">
        <v>2</v>
      </c>
      <c r="S14" s="19">
        <v>1981</v>
      </c>
      <c r="T14" s="33" t="s">
        <v>260</v>
      </c>
      <c r="U14" s="56"/>
      <c r="V14" s="56"/>
      <c r="W14" s="56"/>
      <c r="X14" s="56"/>
      <c r="Y14" s="56"/>
      <c r="Z14" s="19"/>
      <c r="AA14" s="56"/>
      <c r="AB14" s="56"/>
      <c r="AC14" s="56"/>
      <c r="AD14" s="56"/>
      <c r="AE14" s="56"/>
      <c r="AF14" s="56"/>
      <c r="AG14" s="56"/>
      <c r="AH14" s="56"/>
      <c r="AI14" s="19" t="s">
        <v>44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260</v>
      </c>
      <c r="AX14" s="19" t="s">
        <v>715</v>
      </c>
      <c r="AY14" s="19" t="s">
        <v>43</v>
      </c>
      <c r="AZ14" s="19"/>
      <c r="BA14" s="19" t="s">
        <v>260</v>
      </c>
      <c r="BB14" s="19"/>
      <c r="BC14" s="19">
        <f t="shared" si="0"/>
        <v>100.00000000000001</v>
      </c>
      <c r="BD14" s="19">
        <v>38.200000000000003</v>
      </c>
      <c r="BE14" s="19">
        <v>31.2</v>
      </c>
      <c r="BF14" s="19">
        <v>6.6</v>
      </c>
      <c r="BG14" s="19">
        <v>21.2</v>
      </c>
      <c r="BH14" s="19">
        <v>2.4</v>
      </c>
      <c r="BI14" s="19">
        <v>0.4</v>
      </c>
      <c r="BJ14" s="56">
        <v>0</v>
      </c>
      <c r="BK14" s="19">
        <f t="shared" si="1"/>
        <v>100</v>
      </c>
      <c r="BL14" s="19">
        <v>44.1</v>
      </c>
      <c r="BM14" s="19">
        <v>47.3</v>
      </c>
      <c r="BN14" s="19">
        <v>8.6</v>
      </c>
      <c r="BO14" s="56">
        <v>7800</v>
      </c>
      <c r="BP14" s="56">
        <v>9800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518</v>
      </c>
      <c r="CU14" s="57" t="s">
        <v>725</v>
      </c>
    </row>
    <row r="15" spans="1:100" ht="30" customHeight="1">
      <c r="A15" s="19" t="s">
        <v>34</v>
      </c>
      <c r="B15" s="16" t="s">
        <v>176</v>
      </c>
      <c r="C15" s="16" t="s">
        <v>726</v>
      </c>
      <c r="D15" s="19" t="s">
        <v>178</v>
      </c>
      <c r="E15" s="33" t="s">
        <v>390</v>
      </c>
      <c r="F15" s="56">
        <v>9853</v>
      </c>
      <c r="G15" s="56">
        <v>0</v>
      </c>
      <c r="H15" s="56">
        <v>0</v>
      </c>
      <c r="I15" s="19" t="s">
        <v>695</v>
      </c>
      <c r="J15" s="33" t="s">
        <v>702</v>
      </c>
      <c r="K15" s="33"/>
      <c r="L15" s="19" t="s">
        <v>152</v>
      </c>
      <c r="M15" s="19"/>
      <c r="N15" s="19" t="s">
        <v>703</v>
      </c>
      <c r="O15" s="19" t="s">
        <v>709</v>
      </c>
      <c r="P15" s="19" t="s">
        <v>104</v>
      </c>
      <c r="Q15" s="56">
        <v>50</v>
      </c>
      <c r="R15" s="19">
        <v>2</v>
      </c>
      <c r="S15" s="19">
        <v>1998</v>
      </c>
      <c r="T15" s="33" t="s">
        <v>704</v>
      </c>
      <c r="U15" s="56">
        <v>41400</v>
      </c>
      <c r="V15" s="56"/>
      <c r="W15" s="56">
        <v>38478.720000000001</v>
      </c>
      <c r="X15" s="56"/>
      <c r="Y15" s="56"/>
      <c r="Z15" s="19"/>
      <c r="AA15" s="56"/>
      <c r="AB15" s="56"/>
      <c r="AC15" s="56"/>
      <c r="AD15" s="56"/>
      <c r="AE15" s="56"/>
      <c r="AF15" s="56"/>
      <c r="AG15" s="56"/>
      <c r="AH15" s="56"/>
      <c r="AI15" s="19" t="s">
        <v>180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715</v>
      </c>
      <c r="AX15" s="19" t="s">
        <v>715</v>
      </c>
      <c r="AY15" s="19" t="s">
        <v>105</v>
      </c>
      <c r="AZ15" s="19"/>
      <c r="BA15" s="19" t="s">
        <v>353</v>
      </c>
      <c r="BB15" s="19">
        <v>97</v>
      </c>
      <c r="BC15" s="19">
        <f t="shared" si="0"/>
        <v>100</v>
      </c>
      <c r="BD15" s="19">
        <v>49.7</v>
      </c>
      <c r="BE15" s="19">
        <v>27.3</v>
      </c>
      <c r="BF15" s="19">
        <v>14.1</v>
      </c>
      <c r="BG15" s="19">
        <v>4.2</v>
      </c>
      <c r="BH15" s="19">
        <v>3.9</v>
      </c>
      <c r="BI15" s="19">
        <v>0.8</v>
      </c>
      <c r="BJ15" s="56">
        <v>211.8</v>
      </c>
      <c r="BK15" s="19">
        <f t="shared" si="1"/>
        <v>100</v>
      </c>
      <c r="BL15" s="19">
        <v>41.6</v>
      </c>
      <c r="BM15" s="19">
        <v>51</v>
      </c>
      <c r="BN15" s="19">
        <v>7.4</v>
      </c>
      <c r="BO15" s="56">
        <v>8353</v>
      </c>
      <c r="BP15" s="56">
        <v>0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518</v>
      </c>
      <c r="CU15" s="57" t="s">
        <v>727</v>
      </c>
    </row>
    <row r="16" spans="1:100" ht="30" customHeight="1">
      <c r="A16" s="19" t="s">
        <v>34</v>
      </c>
      <c r="B16" s="16" t="s">
        <v>189</v>
      </c>
      <c r="C16" s="16" t="s">
        <v>728</v>
      </c>
      <c r="D16" s="19" t="s">
        <v>191</v>
      </c>
      <c r="E16" s="33" t="s">
        <v>399</v>
      </c>
      <c r="F16" s="56">
        <v>7245</v>
      </c>
      <c r="G16" s="56">
        <v>551</v>
      </c>
      <c r="H16" s="56"/>
      <c r="I16" s="19" t="s">
        <v>695</v>
      </c>
      <c r="J16" s="33" t="s">
        <v>702</v>
      </c>
      <c r="K16" s="33"/>
      <c r="L16" s="19" t="s">
        <v>152</v>
      </c>
      <c r="M16" s="19"/>
      <c r="N16" s="19" t="s">
        <v>687</v>
      </c>
      <c r="O16" s="19" t="s">
        <v>719</v>
      </c>
      <c r="P16" s="19" t="s">
        <v>378</v>
      </c>
      <c r="Q16" s="56">
        <v>31</v>
      </c>
      <c r="R16" s="19">
        <v>2</v>
      </c>
      <c r="S16" s="19">
        <v>1999</v>
      </c>
      <c r="T16" s="33" t="s">
        <v>729</v>
      </c>
      <c r="U16" s="56">
        <v>420</v>
      </c>
      <c r="V16" s="56"/>
      <c r="W16" s="56">
        <v>420</v>
      </c>
      <c r="X16" s="56"/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 t="s">
        <v>165</v>
      </c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260</v>
      </c>
      <c r="AX16" s="19" t="s">
        <v>691</v>
      </c>
      <c r="AY16" s="19" t="s">
        <v>43</v>
      </c>
      <c r="AZ16" s="19"/>
      <c r="BA16" s="19" t="s">
        <v>260</v>
      </c>
      <c r="BB16" s="19"/>
      <c r="BC16" s="19">
        <f t="shared" si="0"/>
        <v>100</v>
      </c>
      <c r="BD16" s="19">
        <v>45.5</v>
      </c>
      <c r="BE16" s="19">
        <v>29.5</v>
      </c>
      <c r="BF16" s="19">
        <v>10.199999999999999</v>
      </c>
      <c r="BG16" s="19">
        <v>10.1</v>
      </c>
      <c r="BH16" s="19">
        <v>4</v>
      </c>
      <c r="BI16" s="19">
        <v>0.7</v>
      </c>
      <c r="BJ16" s="56">
        <v>143</v>
      </c>
      <c r="BK16" s="19">
        <f t="shared" si="1"/>
        <v>100</v>
      </c>
      <c r="BL16" s="19">
        <v>48</v>
      </c>
      <c r="BM16" s="19">
        <v>44.9</v>
      </c>
      <c r="BN16" s="19">
        <v>7.1</v>
      </c>
      <c r="BO16" s="56">
        <v>7225</v>
      </c>
      <c r="BP16" s="56">
        <v>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518</v>
      </c>
      <c r="CU16" s="57" t="s">
        <v>730</v>
      </c>
    </row>
    <row r="17" spans="1:99" ht="30" customHeight="1">
      <c r="A17" s="19" t="s">
        <v>34</v>
      </c>
      <c r="B17" s="16" t="s">
        <v>194</v>
      </c>
      <c r="C17" s="16" t="s">
        <v>731</v>
      </c>
      <c r="D17" s="19" t="s">
        <v>196</v>
      </c>
      <c r="E17" s="33" t="s">
        <v>403</v>
      </c>
      <c r="F17" s="56">
        <v>0</v>
      </c>
      <c r="G17" s="56">
        <v>0</v>
      </c>
      <c r="H17" s="56">
        <v>0</v>
      </c>
      <c r="I17" s="19"/>
      <c r="J17" s="33" t="s">
        <v>732</v>
      </c>
      <c r="K17" s="33"/>
      <c r="L17" s="19" t="s">
        <v>152</v>
      </c>
      <c r="M17" s="19"/>
      <c r="N17" s="19" t="s">
        <v>687</v>
      </c>
      <c r="O17" s="19" t="s">
        <v>719</v>
      </c>
      <c r="P17" s="19" t="s">
        <v>40</v>
      </c>
      <c r="Q17" s="56">
        <v>5</v>
      </c>
      <c r="R17" s="19">
        <v>1</v>
      </c>
      <c r="S17" s="19">
        <v>1997</v>
      </c>
      <c r="T17" s="33" t="s">
        <v>260</v>
      </c>
      <c r="U17" s="56"/>
      <c r="V17" s="56"/>
      <c r="W17" s="56"/>
      <c r="X17" s="56"/>
      <c r="Y17" s="56"/>
      <c r="Z17" s="19"/>
      <c r="AA17" s="56"/>
      <c r="AB17" s="56"/>
      <c r="AC17" s="56"/>
      <c r="AD17" s="56"/>
      <c r="AE17" s="56"/>
      <c r="AF17" s="56"/>
      <c r="AG17" s="56"/>
      <c r="AH17" s="56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260</v>
      </c>
      <c r="AX17" s="19" t="s">
        <v>691</v>
      </c>
      <c r="AY17" s="19" t="s">
        <v>105</v>
      </c>
      <c r="AZ17" s="19" t="s">
        <v>169</v>
      </c>
      <c r="BA17" s="19" t="s">
        <v>260</v>
      </c>
      <c r="BB17" s="19"/>
      <c r="BC17" s="19">
        <f t="shared" si="0"/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56">
        <v>0</v>
      </c>
      <c r="BK17" s="19">
        <f t="shared" si="1"/>
        <v>0</v>
      </c>
      <c r="BL17" s="19">
        <v>0</v>
      </c>
      <c r="BM17" s="19">
        <v>0</v>
      </c>
      <c r="BN17" s="19">
        <v>0</v>
      </c>
      <c r="BO17" s="56">
        <v>0</v>
      </c>
      <c r="BP17" s="56">
        <v>0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518</v>
      </c>
      <c r="CU17" s="57" t="s">
        <v>733</v>
      </c>
    </row>
    <row r="18" spans="1:99" ht="30" customHeight="1">
      <c r="A18" s="19" t="s">
        <v>34</v>
      </c>
      <c r="B18" s="16" t="s">
        <v>194</v>
      </c>
      <c r="C18" s="16" t="s">
        <v>734</v>
      </c>
      <c r="D18" s="19" t="s">
        <v>196</v>
      </c>
      <c r="E18" s="33" t="s">
        <v>403</v>
      </c>
      <c r="F18" s="56">
        <v>587</v>
      </c>
      <c r="G18" s="56">
        <v>9</v>
      </c>
      <c r="H18" s="56"/>
      <c r="I18" s="19" t="s">
        <v>695</v>
      </c>
      <c r="J18" s="33" t="s">
        <v>732</v>
      </c>
      <c r="K18" s="33"/>
      <c r="L18" s="19" t="s">
        <v>152</v>
      </c>
      <c r="M18" s="19"/>
      <c r="N18" s="19" t="s">
        <v>687</v>
      </c>
      <c r="O18" s="19" t="s">
        <v>719</v>
      </c>
      <c r="P18" s="19" t="s">
        <v>40</v>
      </c>
      <c r="Q18" s="56">
        <v>3</v>
      </c>
      <c r="R18" s="19">
        <v>1</v>
      </c>
      <c r="S18" s="19">
        <v>2021</v>
      </c>
      <c r="T18" s="33" t="s">
        <v>260</v>
      </c>
      <c r="U18" s="56"/>
      <c r="V18" s="56"/>
      <c r="W18" s="56"/>
      <c r="X18" s="56"/>
      <c r="Y18" s="56"/>
      <c r="Z18" s="19"/>
      <c r="AA18" s="56"/>
      <c r="AB18" s="56"/>
      <c r="AC18" s="56"/>
      <c r="AD18" s="56"/>
      <c r="AE18" s="56"/>
      <c r="AF18" s="56"/>
      <c r="AG18" s="56"/>
      <c r="AH18" s="56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260</v>
      </c>
      <c r="AX18" s="19" t="s">
        <v>260</v>
      </c>
      <c r="AY18" s="19" t="s">
        <v>105</v>
      </c>
      <c r="AZ18" s="19"/>
      <c r="BA18" s="19" t="s">
        <v>353</v>
      </c>
      <c r="BB18" s="19">
        <v>99</v>
      </c>
      <c r="BC18" s="19">
        <f t="shared" si="0"/>
        <v>100</v>
      </c>
      <c r="BD18" s="19">
        <v>90</v>
      </c>
      <c r="BE18" s="19">
        <v>2</v>
      </c>
      <c r="BF18" s="19">
        <v>0.1</v>
      </c>
      <c r="BG18" s="19">
        <v>6</v>
      </c>
      <c r="BH18" s="19">
        <v>1.7</v>
      </c>
      <c r="BI18" s="19">
        <v>0.2</v>
      </c>
      <c r="BJ18" s="56">
        <v>149</v>
      </c>
      <c r="BK18" s="19">
        <f t="shared" si="1"/>
        <v>100</v>
      </c>
      <c r="BL18" s="19">
        <v>42.1</v>
      </c>
      <c r="BM18" s="19">
        <v>50.4</v>
      </c>
      <c r="BN18" s="19">
        <v>7.5</v>
      </c>
      <c r="BO18" s="56">
        <v>2020</v>
      </c>
      <c r="BP18" s="56">
        <v>0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518</v>
      </c>
      <c r="CU18" s="57" t="s">
        <v>735</v>
      </c>
    </row>
    <row r="19" spans="1:99" ht="30" customHeight="1">
      <c r="A19" s="19" t="s">
        <v>34</v>
      </c>
      <c r="B19" s="16" t="s">
        <v>339</v>
      </c>
      <c r="C19" s="16" t="s">
        <v>736</v>
      </c>
      <c r="D19" s="19" t="s">
        <v>341</v>
      </c>
      <c r="E19" s="33" t="s">
        <v>737</v>
      </c>
      <c r="F19" s="56">
        <v>56573</v>
      </c>
      <c r="G19" s="56">
        <v>0</v>
      </c>
      <c r="H19" s="56">
        <v>0</v>
      </c>
      <c r="I19" s="19"/>
      <c r="J19" s="33" t="s">
        <v>686</v>
      </c>
      <c r="K19" s="33"/>
      <c r="L19" s="19" t="s">
        <v>152</v>
      </c>
      <c r="M19" s="19"/>
      <c r="N19" s="19" t="s">
        <v>687</v>
      </c>
      <c r="O19" s="19" t="s">
        <v>688</v>
      </c>
      <c r="P19" s="19" t="s">
        <v>344</v>
      </c>
      <c r="Q19" s="56">
        <v>235</v>
      </c>
      <c r="R19" s="19">
        <v>2</v>
      </c>
      <c r="S19" s="19">
        <v>2014</v>
      </c>
      <c r="T19" s="33" t="s">
        <v>738</v>
      </c>
      <c r="U19" s="56"/>
      <c r="V19" s="56"/>
      <c r="W19" s="56"/>
      <c r="X19" s="56"/>
      <c r="Y19" s="56">
        <v>4000</v>
      </c>
      <c r="Z19" s="19">
        <v>18</v>
      </c>
      <c r="AA19" s="56">
        <v>27312</v>
      </c>
      <c r="AB19" s="56">
        <v>401</v>
      </c>
      <c r="AC19" s="56"/>
      <c r="AD19" s="56"/>
      <c r="AE19" s="56"/>
      <c r="AF19" s="56"/>
      <c r="AG19" s="56"/>
      <c r="AH19" s="56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260</v>
      </c>
      <c r="AX19" s="19" t="s">
        <v>715</v>
      </c>
      <c r="AY19" s="19" t="s">
        <v>43</v>
      </c>
      <c r="AZ19" s="19"/>
      <c r="BA19" s="19" t="s">
        <v>260</v>
      </c>
      <c r="BB19" s="19"/>
      <c r="BC19" s="19">
        <f t="shared" si="0"/>
        <v>100</v>
      </c>
      <c r="BD19" s="19">
        <v>56.9</v>
      </c>
      <c r="BE19" s="19">
        <v>16.899999999999999</v>
      </c>
      <c r="BF19" s="19">
        <v>14.5</v>
      </c>
      <c r="BG19" s="19">
        <v>6.7</v>
      </c>
      <c r="BH19" s="19">
        <v>0.7</v>
      </c>
      <c r="BI19" s="19">
        <v>4.3</v>
      </c>
      <c r="BJ19" s="56">
        <v>160.9</v>
      </c>
      <c r="BK19" s="19">
        <f t="shared" si="1"/>
        <v>100</v>
      </c>
      <c r="BL19" s="19">
        <v>47.5</v>
      </c>
      <c r="BM19" s="19">
        <v>48.4</v>
      </c>
      <c r="BN19" s="19">
        <v>4.0999999999999996</v>
      </c>
      <c r="BO19" s="56">
        <v>0</v>
      </c>
      <c r="BP19" s="56">
        <v>9463.2999999999993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518</v>
      </c>
      <c r="CU19" s="57" t="s">
        <v>739</v>
      </c>
    </row>
    <row r="20" spans="1:99" ht="30" customHeight="1">
      <c r="A20" s="19" t="s">
        <v>34</v>
      </c>
      <c r="B20" s="16" t="s">
        <v>207</v>
      </c>
      <c r="C20" s="16" t="s">
        <v>740</v>
      </c>
      <c r="D20" s="19" t="s">
        <v>209</v>
      </c>
      <c r="E20" s="33" t="s">
        <v>349</v>
      </c>
      <c r="F20" s="56">
        <v>6362</v>
      </c>
      <c r="G20" s="56">
        <v>299</v>
      </c>
      <c r="H20" s="56"/>
      <c r="I20" s="19" t="s">
        <v>695</v>
      </c>
      <c r="J20" s="33" t="s">
        <v>702</v>
      </c>
      <c r="K20" s="33"/>
      <c r="L20" s="19" t="s">
        <v>152</v>
      </c>
      <c r="M20" s="19"/>
      <c r="N20" s="19" t="s">
        <v>687</v>
      </c>
      <c r="O20" s="19" t="s">
        <v>719</v>
      </c>
      <c r="P20" s="19" t="s">
        <v>122</v>
      </c>
      <c r="Q20" s="56">
        <v>28</v>
      </c>
      <c r="R20" s="19">
        <v>2</v>
      </c>
      <c r="S20" s="19">
        <v>1998</v>
      </c>
      <c r="T20" s="33" t="s">
        <v>704</v>
      </c>
      <c r="U20" s="56">
        <v>294</v>
      </c>
      <c r="V20" s="56"/>
      <c r="W20" s="56">
        <v>194</v>
      </c>
      <c r="X20" s="56"/>
      <c r="Y20" s="56"/>
      <c r="Z20" s="19"/>
      <c r="AA20" s="56"/>
      <c r="AB20" s="56"/>
      <c r="AC20" s="56"/>
      <c r="AD20" s="56"/>
      <c r="AE20" s="56"/>
      <c r="AF20" s="56"/>
      <c r="AG20" s="56"/>
      <c r="AH20" s="56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80</v>
      </c>
      <c r="AX20" s="19" t="s">
        <v>691</v>
      </c>
      <c r="AY20" s="19" t="s">
        <v>43</v>
      </c>
      <c r="AZ20" s="19"/>
      <c r="BA20" s="19" t="s">
        <v>260</v>
      </c>
      <c r="BB20" s="19"/>
      <c r="BC20" s="19">
        <f t="shared" si="0"/>
        <v>100.00000000000001</v>
      </c>
      <c r="BD20" s="19">
        <v>56.1</v>
      </c>
      <c r="BE20" s="19">
        <v>33.200000000000003</v>
      </c>
      <c r="BF20" s="19">
        <v>4.5</v>
      </c>
      <c r="BG20" s="19">
        <v>3.2</v>
      </c>
      <c r="BH20" s="19">
        <v>0.8</v>
      </c>
      <c r="BI20" s="19">
        <v>2.2000000000000002</v>
      </c>
      <c r="BJ20" s="56">
        <v>189</v>
      </c>
      <c r="BK20" s="19">
        <f t="shared" si="1"/>
        <v>100</v>
      </c>
      <c r="BL20" s="19">
        <v>40</v>
      </c>
      <c r="BM20" s="19">
        <v>55.8</v>
      </c>
      <c r="BN20" s="19">
        <v>4.2</v>
      </c>
      <c r="BO20" s="56">
        <v>9534</v>
      </c>
      <c r="BP20" s="56">
        <v>0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518</v>
      </c>
      <c r="CU20" s="57" t="s">
        <v>741</v>
      </c>
    </row>
    <row r="21" spans="1:99" ht="30" customHeight="1">
      <c r="A21" s="19" t="s">
        <v>34</v>
      </c>
      <c r="B21" s="16" t="s">
        <v>418</v>
      </c>
      <c r="C21" s="16" t="s">
        <v>742</v>
      </c>
      <c r="D21" s="19" t="s">
        <v>420</v>
      </c>
      <c r="E21" s="33" t="s">
        <v>743</v>
      </c>
      <c r="F21" s="56">
        <v>25755</v>
      </c>
      <c r="G21" s="56">
        <v>4892</v>
      </c>
      <c r="H21" s="56"/>
      <c r="I21" s="19" t="s">
        <v>695</v>
      </c>
      <c r="J21" s="33" t="s">
        <v>744</v>
      </c>
      <c r="K21" s="33"/>
      <c r="L21" s="19" t="s">
        <v>152</v>
      </c>
      <c r="M21" s="19"/>
      <c r="N21" s="19" t="s">
        <v>687</v>
      </c>
      <c r="O21" s="19" t="s">
        <v>688</v>
      </c>
      <c r="P21" s="19" t="s">
        <v>122</v>
      </c>
      <c r="Q21" s="56">
        <v>96</v>
      </c>
      <c r="R21" s="19">
        <v>2</v>
      </c>
      <c r="S21" s="19">
        <v>2025</v>
      </c>
      <c r="T21" s="33" t="s">
        <v>699</v>
      </c>
      <c r="U21" s="56">
        <v>2000</v>
      </c>
      <c r="V21" s="56">
        <v>2000</v>
      </c>
      <c r="W21" s="56">
        <v>2000</v>
      </c>
      <c r="X21" s="56">
        <v>2000</v>
      </c>
      <c r="Y21" s="56">
        <v>1200</v>
      </c>
      <c r="Z21" s="19">
        <v>13.3</v>
      </c>
      <c r="AA21" s="56">
        <v>4600</v>
      </c>
      <c r="AB21" s="56"/>
      <c r="AC21" s="56"/>
      <c r="AD21" s="56"/>
      <c r="AE21" s="56"/>
      <c r="AF21" s="56"/>
      <c r="AG21" s="56"/>
      <c r="AH21" s="56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710</v>
      </c>
      <c r="AX21" s="19" t="s">
        <v>710</v>
      </c>
      <c r="AY21" s="19" t="s">
        <v>43</v>
      </c>
      <c r="AZ21" s="19" t="s">
        <v>423</v>
      </c>
      <c r="BA21" s="19" t="s">
        <v>260</v>
      </c>
      <c r="BB21" s="19"/>
      <c r="BC21" s="19">
        <f t="shared" si="0"/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56">
        <v>160</v>
      </c>
      <c r="BK21" s="19">
        <f t="shared" si="1"/>
        <v>99.999999999999986</v>
      </c>
      <c r="BL21" s="19">
        <v>50.4</v>
      </c>
      <c r="BM21" s="19">
        <v>41.8</v>
      </c>
      <c r="BN21" s="19">
        <v>7.8</v>
      </c>
      <c r="BO21" s="56">
        <v>5100</v>
      </c>
      <c r="BP21" s="56">
        <v>5100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518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3" man="1"/>
    <brk id="52" min="1" max="23" man="1"/>
    <brk id="79" min="1" max="23" man="1"/>
    <brk id="91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5364-A337-4062-87B8-C49BBD4A9CF5}">
  <dimension ref="A1:AZ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563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411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476</v>
      </c>
      <c r="H2" s="103"/>
      <c r="I2" s="154" t="s">
        <v>216</v>
      </c>
      <c r="J2" s="25"/>
      <c r="K2" s="215" t="s">
        <v>49</v>
      </c>
      <c r="L2" s="214" t="s">
        <v>66</v>
      </c>
      <c r="M2" s="230" t="s">
        <v>564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225</v>
      </c>
      <c r="S2" s="214" t="s">
        <v>226</v>
      </c>
      <c r="T2" s="162" t="s">
        <v>481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482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565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90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92</v>
      </c>
      <c r="G6" s="104" t="s">
        <v>92</v>
      </c>
      <c r="H6" s="136"/>
      <c r="I6" s="136"/>
      <c r="J6" s="214"/>
      <c r="K6" s="216"/>
      <c r="L6" s="136"/>
      <c r="M6" s="30" t="s">
        <v>97</v>
      </c>
      <c r="N6" s="136"/>
      <c r="O6" s="136"/>
      <c r="P6" s="225"/>
      <c r="Q6" s="139"/>
      <c r="R6" s="214"/>
      <c r="S6" s="30" t="s">
        <v>249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53</v>
      </c>
      <c r="AZ6" s="64"/>
    </row>
    <row r="7" spans="1:52" ht="30" customHeight="1">
      <c r="A7" s="19" t="s">
        <v>34</v>
      </c>
      <c r="B7" s="16" t="s">
        <v>117</v>
      </c>
      <c r="C7" s="16" t="s">
        <v>566</v>
      </c>
      <c r="D7" s="19" t="s">
        <v>119</v>
      </c>
      <c r="E7" s="33" t="s">
        <v>363</v>
      </c>
      <c r="F7" s="56">
        <v>1714</v>
      </c>
      <c r="G7" s="56">
        <v>211</v>
      </c>
      <c r="H7" s="19" t="s">
        <v>562</v>
      </c>
      <c r="I7" s="33" t="s">
        <v>567</v>
      </c>
      <c r="J7" s="33"/>
      <c r="K7" s="33" t="s">
        <v>122</v>
      </c>
      <c r="L7" s="19" t="s">
        <v>568</v>
      </c>
      <c r="M7" s="56">
        <v>20</v>
      </c>
      <c r="N7" s="19">
        <v>1999</v>
      </c>
      <c r="O7" s="19" t="s">
        <v>43</v>
      </c>
      <c r="P7" s="19"/>
      <c r="Q7" s="19" t="s">
        <v>44</v>
      </c>
      <c r="R7" s="19" t="s">
        <v>260</v>
      </c>
      <c r="S7" s="19"/>
      <c r="T7" s="17"/>
      <c r="U7" s="17" t="str">
        <f t="shared" ref="U7:V10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518</v>
      </c>
      <c r="AY7" s="57" t="s">
        <v>569</v>
      </c>
    </row>
    <row r="8" spans="1:52" ht="30" customHeight="1">
      <c r="A8" s="19" t="s">
        <v>34</v>
      </c>
      <c r="B8" s="16" t="s">
        <v>141</v>
      </c>
      <c r="C8" s="16" t="s">
        <v>570</v>
      </c>
      <c r="D8" s="19" t="s">
        <v>143</v>
      </c>
      <c r="E8" s="33" t="s">
        <v>372</v>
      </c>
      <c r="F8" s="56">
        <v>1239.8499999999999</v>
      </c>
      <c r="G8" s="56">
        <v>213.16900000000001</v>
      </c>
      <c r="H8" s="19" t="s">
        <v>562</v>
      </c>
      <c r="I8" s="33" t="s">
        <v>571</v>
      </c>
      <c r="J8" s="33"/>
      <c r="K8" s="33" t="s">
        <v>104</v>
      </c>
      <c r="L8" s="19" t="s">
        <v>424</v>
      </c>
      <c r="M8" s="56">
        <v>15</v>
      </c>
      <c r="N8" s="19">
        <v>2004</v>
      </c>
      <c r="O8" s="19" t="s">
        <v>105</v>
      </c>
      <c r="P8" s="19"/>
      <c r="Q8" s="19" t="s">
        <v>315</v>
      </c>
      <c r="R8" s="19" t="s">
        <v>260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518</v>
      </c>
      <c r="AY8" s="57" t="s">
        <v>572</v>
      </c>
    </row>
    <row r="9" spans="1:52" ht="30" customHeight="1">
      <c r="A9" s="19" t="s">
        <v>34</v>
      </c>
      <c r="B9" s="16" t="s">
        <v>176</v>
      </c>
      <c r="C9" s="16" t="s">
        <v>573</v>
      </c>
      <c r="D9" s="19" t="s">
        <v>178</v>
      </c>
      <c r="E9" s="33" t="s">
        <v>390</v>
      </c>
      <c r="F9" s="56">
        <v>927</v>
      </c>
      <c r="G9" s="56">
        <v>264</v>
      </c>
      <c r="H9" s="19" t="s">
        <v>562</v>
      </c>
      <c r="I9" s="33" t="s">
        <v>574</v>
      </c>
      <c r="J9" s="33"/>
      <c r="K9" s="33" t="s">
        <v>104</v>
      </c>
      <c r="L9" s="19" t="s">
        <v>568</v>
      </c>
      <c r="M9" s="56">
        <v>22</v>
      </c>
      <c r="N9" s="19">
        <v>1998</v>
      </c>
      <c r="O9" s="19" t="s">
        <v>105</v>
      </c>
      <c r="P9" s="19"/>
      <c r="Q9" s="19" t="s">
        <v>180</v>
      </c>
      <c r="R9" s="19" t="s">
        <v>260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518</v>
      </c>
      <c r="AY9" s="57" t="s">
        <v>575</v>
      </c>
    </row>
    <row r="10" spans="1:52" ht="30" customHeight="1">
      <c r="A10" s="19" t="s">
        <v>34</v>
      </c>
      <c r="B10" s="16" t="s">
        <v>207</v>
      </c>
      <c r="C10" s="16" t="s">
        <v>576</v>
      </c>
      <c r="D10" s="19" t="s">
        <v>209</v>
      </c>
      <c r="E10" s="33" t="s">
        <v>349</v>
      </c>
      <c r="F10" s="56">
        <v>188</v>
      </c>
      <c r="G10" s="56"/>
      <c r="H10" s="19"/>
      <c r="I10" s="33" t="s">
        <v>577</v>
      </c>
      <c r="J10" s="33"/>
      <c r="K10" s="33" t="s">
        <v>122</v>
      </c>
      <c r="L10" s="19" t="s">
        <v>568</v>
      </c>
      <c r="M10" s="56">
        <v>7</v>
      </c>
      <c r="N10" s="19">
        <v>1999</v>
      </c>
      <c r="O10" s="19" t="s">
        <v>43</v>
      </c>
      <c r="P10" s="19"/>
      <c r="Q10" s="19" t="s">
        <v>44</v>
      </c>
      <c r="R10" s="19" t="s">
        <v>260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518</v>
      </c>
      <c r="AY10" s="57" t="s">
        <v>578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3867-AD69-493F-838A-08AAE4ED50E0}">
  <dimension ref="A1:CD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475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411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476</v>
      </c>
      <c r="H2" s="281"/>
      <c r="I2" s="62"/>
      <c r="J2" s="276" t="s">
        <v>477</v>
      </c>
      <c r="K2" s="269"/>
      <c r="L2" s="276" t="s">
        <v>478</v>
      </c>
      <c r="M2" s="269"/>
      <c r="N2" s="276" t="s">
        <v>356</v>
      </c>
      <c r="O2" s="44"/>
      <c r="P2" s="276" t="s">
        <v>216</v>
      </c>
      <c r="Q2" s="44"/>
      <c r="R2" s="226" t="s">
        <v>479</v>
      </c>
      <c r="S2" s="279"/>
      <c r="T2" s="279"/>
      <c r="U2" s="279"/>
      <c r="V2" s="279"/>
      <c r="W2" s="228"/>
      <c r="X2" s="135" t="s">
        <v>49</v>
      </c>
      <c r="Y2" s="272" t="s">
        <v>480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225</v>
      </c>
      <c r="AE2" s="135" t="s">
        <v>226</v>
      </c>
      <c r="AF2" s="171" t="s">
        <v>481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482</v>
      </c>
      <c r="BK2" s="245" t="s">
        <v>483</v>
      </c>
      <c r="BL2" s="245" t="s">
        <v>484</v>
      </c>
      <c r="BM2" s="247" t="s">
        <v>485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486</v>
      </c>
      <c r="BX2" s="237" t="s">
        <v>487</v>
      </c>
      <c r="BY2" s="253" t="s">
        <v>488</v>
      </c>
      <c r="BZ2" s="254"/>
      <c r="CA2" s="237" t="s">
        <v>489</v>
      </c>
      <c r="CB2" s="237" t="s">
        <v>490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491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492</v>
      </c>
      <c r="BN4" s="258"/>
      <c r="BO4" s="258"/>
      <c r="BP4" s="258"/>
      <c r="BQ4" s="258"/>
      <c r="BR4" s="258"/>
      <c r="BS4" s="258"/>
      <c r="BT4" s="259"/>
      <c r="BU4" s="260" t="s">
        <v>493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90</v>
      </c>
      <c r="P5" s="239"/>
      <c r="Q5" s="262" t="s">
        <v>90</v>
      </c>
      <c r="R5" s="89" t="s">
        <v>494</v>
      </c>
      <c r="S5" s="89" t="s">
        <v>495</v>
      </c>
      <c r="T5" s="89" t="s">
        <v>496</v>
      </c>
      <c r="U5" s="89" t="s">
        <v>497</v>
      </c>
      <c r="V5" s="89" t="s">
        <v>498</v>
      </c>
      <c r="W5" s="89" t="s">
        <v>499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500</v>
      </c>
      <c r="BN5" s="88" t="s">
        <v>501</v>
      </c>
      <c r="BO5" s="88" t="s">
        <v>502</v>
      </c>
      <c r="BP5" s="88" t="s">
        <v>503</v>
      </c>
      <c r="BQ5" s="91" t="s">
        <v>504</v>
      </c>
      <c r="BR5" s="82" t="s">
        <v>505</v>
      </c>
      <c r="BS5" s="88" t="s">
        <v>506</v>
      </c>
      <c r="BT5" s="88" t="s">
        <v>25</v>
      </c>
      <c r="BU5" s="88" t="s">
        <v>507</v>
      </c>
      <c r="BV5" s="92" t="s">
        <v>25</v>
      </c>
      <c r="BW5" s="251"/>
      <c r="BX5" s="238"/>
      <c r="BY5" s="94"/>
      <c r="BZ5" s="93" t="s">
        <v>508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92</v>
      </c>
      <c r="G6" s="95" t="s">
        <v>92</v>
      </c>
      <c r="H6" s="95" t="s">
        <v>51</v>
      </c>
      <c r="I6" s="239"/>
      <c r="J6" s="95" t="s">
        <v>92</v>
      </c>
      <c r="K6" s="95" t="s">
        <v>51</v>
      </c>
      <c r="L6" s="95" t="s">
        <v>92</v>
      </c>
      <c r="M6" s="95" t="s">
        <v>51</v>
      </c>
      <c r="N6" s="278"/>
      <c r="O6" s="262"/>
      <c r="P6" s="239"/>
      <c r="Q6" s="135"/>
      <c r="R6" s="96" t="s">
        <v>509</v>
      </c>
      <c r="S6" s="96" t="s">
        <v>510</v>
      </c>
      <c r="T6" s="96" t="s">
        <v>510</v>
      </c>
      <c r="U6" s="96" t="s">
        <v>510</v>
      </c>
      <c r="V6" s="96" t="s">
        <v>510</v>
      </c>
      <c r="W6" s="45"/>
      <c r="X6" s="239"/>
      <c r="Y6" s="51" t="s">
        <v>97</v>
      </c>
      <c r="Z6" s="239"/>
      <c r="AA6" s="239"/>
      <c r="AB6" s="275"/>
      <c r="AC6" s="139"/>
      <c r="AD6" s="135"/>
      <c r="AE6" s="51" t="s">
        <v>249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93</v>
      </c>
      <c r="BN6" s="100" t="s">
        <v>93</v>
      </c>
      <c r="BO6" s="100" t="s">
        <v>93</v>
      </c>
      <c r="BP6" s="100" t="s">
        <v>93</v>
      </c>
      <c r="BQ6" s="100" t="s">
        <v>93</v>
      </c>
      <c r="BR6" s="100" t="s">
        <v>93</v>
      </c>
      <c r="BS6" s="100" t="s">
        <v>93</v>
      </c>
      <c r="BT6" s="100" t="s">
        <v>93</v>
      </c>
      <c r="BU6" s="100" t="s">
        <v>93</v>
      </c>
      <c r="BV6" s="101" t="s">
        <v>93</v>
      </c>
      <c r="BW6" s="252"/>
      <c r="BX6" s="102" t="s">
        <v>511</v>
      </c>
      <c r="BY6" s="102" t="s">
        <v>511</v>
      </c>
      <c r="BZ6" s="102" t="s">
        <v>512</v>
      </c>
      <c r="CA6" s="102" t="s">
        <v>513</v>
      </c>
      <c r="CB6" s="238"/>
      <c r="CC6" s="64" t="s">
        <v>53</v>
      </c>
      <c r="CD6" s="64"/>
    </row>
    <row r="7" spans="1:82" ht="30" customHeight="1">
      <c r="A7" s="19" t="s">
        <v>34</v>
      </c>
      <c r="B7" s="16" t="s">
        <v>35</v>
      </c>
      <c r="C7" s="16" t="s">
        <v>514</v>
      </c>
      <c r="D7" s="19" t="s">
        <v>37</v>
      </c>
      <c r="E7" s="33" t="s">
        <v>515</v>
      </c>
      <c r="F7" s="56">
        <v>14032</v>
      </c>
      <c r="G7" s="56">
        <v>7929</v>
      </c>
      <c r="H7" s="56"/>
      <c r="I7" s="19"/>
      <c r="J7" s="56">
        <v>7929</v>
      </c>
      <c r="K7" s="56"/>
      <c r="L7" s="56"/>
      <c r="M7" s="56"/>
      <c r="N7" s="33" t="s">
        <v>516</v>
      </c>
      <c r="O7" s="33"/>
      <c r="P7" s="33" t="s">
        <v>517</v>
      </c>
      <c r="Q7" s="33"/>
      <c r="R7" s="35">
        <v>166</v>
      </c>
      <c r="S7" s="35">
        <v>45</v>
      </c>
      <c r="T7" s="35"/>
      <c r="U7" s="35"/>
      <c r="V7" s="35"/>
      <c r="W7" s="33"/>
      <c r="X7" s="33" t="s">
        <v>59</v>
      </c>
      <c r="Y7" s="56">
        <v>166</v>
      </c>
      <c r="Z7" s="19">
        <v>2007</v>
      </c>
      <c r="AA7" s="19" t="s">
        <v>43</v>
      </c>
      <c r="AB7" s="19"/>
      <c r="AC7" s="19" t="s">
        <v>272</v>
      </c>
      <c r="AD7" s="19" t="s">
        <v>260</v>
      </c>
      <c r="AE7" s="19"/>
      <c r="AF7" s="17"/>
      <c r="AG7" s="17" t="str">
        <f t="shared" ref="AG7:AH18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518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519</v>
      </c>
    </row>
    <row r="8" spans="1:82" ht="30" customHeight="1">
      <c r="A8" s="19" t="s">
        <v>34</v>
      </c>
      <c r="B8" s="16" t="s">
        <v>117</v>
      </c>
      <c r="C8" s="16" t="s">
        <v>520</v>
      </c>
      <c r="D8" s="19" t="s">
        <v>119</v>
      </c>
      <c r="E8" s="33" t="s">
        <v>363</v>
      </c>
      <c r="F8" s="56">
        <v>1483.2</v>
      </c>
      <c r="G8" s="56">
        <v>1032</v>
      </c>
      <c r="H8" s="56"/>
      <c r="I8" s="19"/>
      <c r="J8" s="56">
        <v>1032</v>
      </c>
      <c r="K8" s="56"/>
      <c r="L8" s="56"/>
      <c r="M8" s="56"/>
      <c r="N8" s="33" t="s">
        <v>516</v>
      </c>
      <c r="O8" s="33"/>
      <c r="P8" s="33" t="s">
        <v>521</v>
      </c>
      <c r="Q8" s="33"/>
      <c r="R8" s="35"/>
      <c r="S8" s="35"/>
      <c r="T8" s="35"/>
      <c r="U8" s="35"/>
      <c r="V8" s="35">
        <v>20</v>
      </c>
      <c r="W8" s="33" t="s">
        <v>522</v>
      </c>
      <c r="X8" s="33" t="s">
        <v>122</v>
      </c>
      <c r="Y8" s="56">
        <v>20</v>
      </c>
      <c r="Z8" s="19">
        <v>1999</v>
      </c>
      <c r="AA8" s="19" t="s">
        <v>43</v>
      </c>
      <c r="AB8" s="19"/>
      <c r="AC8" s="19" t="s">
        <v>44</v>
      </c>
      <c r="AD8" s="19" t="s">
        <v>260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518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523</v>
      </c>
    </row>
    <row r="9" spans="1:82" ht="30" customHeight="1">
      <c r="A9" s="19" t="s">
        <v>34</v>
      </c>
      <c r="B9" s="16" t="s">
        <v>135</v>
      </c>
      <c r="C9" s="16" t="s">
        <v>524</v>
      </c>
      <c r="D9" s="19" t="s">
        <v>137</v>
      </c>
      <c r="E9" s="33" t="s">
        <v>368</v>
      </c>
      <c r="F9" s="56">
        <v>3676</v>
      </c>
      <c r="G9" s="56">
        <v>877</v>
      </c>
      <c r="H9" s="56"/>
      <c r="I9" s="19"/>
      <c r="J9" s="56">
        <v>877</v>
      </c>
      <c r="K9" s="56"/>
      <c r="L9" s="56"/>
      <c r="M9" s="56"/>
      <c r="N9" s="33" t="s">
        <v>516</v>
      </c>
      <c r="O9" s="33"/>
      <c r="P9" s="33" t="s">
        <v>525</v>
      </c>
      <c r="Q9" s="33"/>
      <c r="R9" s="35">
        <v>17</v>
      </c>
      <c r="S9" s="35">
        <v>3</v>
      </c>
      <c r="T9" s="35"/>
      <c r="U9" s="35"/>
      <c r="V9" s="35">
        <v>13</v>
      </c>
      <c r="W9" s="33" t="s">
        <v>424</v>
      </c>
      <c r="X9" s="33" t="s">
        <v>59</v>
      </c>
      <c r="Y9" s="56">
        <v>33</v>
      </c>
      <c r="Z9" s="19">
        <v>2003</v>
      </c>
      <c r="AA9" s="19" t="s">
        <v>43</v>
      </c>
      <c r="AB9" s="19"/>
      <c r="AC9" s="19" t="s">
        <v>115</v>
      </c>
      <c r="AD9" s="19" t="s">
        <v>353</v>
      </c>
      <c r="AE9" s="19">
        <v>99</v>
      </c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518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526</v>
      </c>
    </row>
    <row r="10" spans="1:82" ht="30" customHeight="1">
      <c r="A10" s="19" t="s">
        <v>34</v>
      </c>
      <c r="B10" s="16" t="s">
        <v>141</v>
      </c>
      <c r="C10" s="16" t="s">
        <v>527</v>
      </c>
      <c r="D10" s="19" t="s">
        <v>143</v>
      </c>
      <c r="E10" s="33" t="s">
        <v>372</v>
      </c>
      <c r="F10" s="56">
        <v>1014.53</v>
      </c>
      <c r="G10" s="56">
        <v>578.26</v>
      </c>
      <c r="H10" s="56"/>
      <c r="I10" s="19"/>
      <c r="J10" s="56">
        <v>578.26</v>
      </c>
      <c r="K10" s="56"/>
      <c r="L10" s="56"/>
      <c r="M10" s="56"/>
      <c r="N10" s="33" t="s">
        <v>80</v>
      </c>
      <c r="O10" s="33" t="s">
        <v>528</v>
      </c>
      <c r="P10" s="33" t="s">
        <v>529</v>
      </c>
      <c r="Q10" s="33"/>
      <c r="R10" s="35"/>
      <c r="S10" s="35"/>
      <c r="T10" s="35"/>
      <c r="U10" s="35"/>
      <c r="V10" s="35">
        <v>4</v>
      </c>
      <c r="W10" s="33" t="s">
        <v>522</v>
      </c>
      <c r="X10" s="33" t="s">
        <v>104</v>
      </c>
      <c r="Y10" s="56">
        <v>4</v>
      </c>
      <c r="Z10" s="19">
        <v>2017</v>
      </c>
      <c r="AA10" s="19" t="s">
        <v>105</v>
      </c>
      <c r="AB10" s="19"/>
      <c r="AC10" s="19" t="s">
        <v>315</v>
      </c>
      <c r="AD10" s="19" t="s">
        <v>260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518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530</v>
      </c>
    </row>
    <row r="11" spans="1:82" ht="30" customHeight="1">
      <c r="A11" s="19" t="s">
        <v>34</v>
      </c>
      <c r="B11" s="16" t="s">
        <v>147</v>
      </c>
      <c r="C11" s="16" t="s">
        <v>531</v>
      </c>
      <c r="D11" s="19" t="s">
        <v>149</v>
      </c>
      <c r="E11" s="33" t="s">
        <v>532</v>
      </c>
      <c r="F11" s="56">
        <v>41</v>
      </c>
      <c r="G11" s="56">
        <v>41</v>
      </c>
      <c r="H11" s="56"/>
      <c r="I11" s="19"/>
      <c r="J11" s="56">
        <v>41</v>
      </c>
      <c r="K11" s="56"/>
      <c r="L11" s="56"/>
      <c r="M11" s="56"/>
      <c r="N11" s="33" t="s">
        <v>533</v>
      </c>
      <c r="O11" s="33"/>
      <c r="P11" s="33" t="s">
        <v>534</v>
      </c>
      <c r="Q11" s="33"/>
      <c r="R11" s="35">
        <v>5</v>
      </c>
      <c r="S11" s="35">
        <v>5</v>
      </c>
      <c r="T11" s="35"/>
      <c r="U11" s="35"/>
      <c r="V11" s="35"/>
      <c r="W11" s="33"/>
      <c r="X11" s="33" t="s">
        <v>59</v>
      </c>
      <c r="Y11" s="56">
        <v>5</v>
      </c>
      <c r="Z11" s="19">
        <v>1997</v>
      </c>
      <c r="AA11" s="19" t="s">
        <v>43</v>
      </c>
      <c r="AB11" s="19"/>
      <c r="AC11" s="19" t="s">
        <v>145</v>
      </c>
      <c r="AD11" s="19" t="s">
        <v>260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518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535</v>
      </c>
    </row>
    <row r="12" spans="1:82" ht="30" customHeight="1">
      <c r="A12" s="19" t="s">
        <v>34</v>
      </c>
      <c r="B12" s="16" t="s">
        <v>54</v>
      </c>
      <c r="C12" s="16" t="s">
        <v>536</v>
      </c>
      <c r="D12" s="19" t="s">
        <v>56</v>
      </c>
      <c r="E12" s="33" t="s">
        <v>537</v>
      </c>
      <c r="F12" s="56">
        <v>1069</v>
      </c>
      <c r="G12" s="56">
        <v>662</v>
      </c>
      <c r="H12" s="56"/>
      <c r="I12" s="19"/>
      <c r="J12" s="56">
        <v>662</v>
      </c>
      <c r="K12" s="56"/>
      <c r="L12" s="56"/>
      <c r="M12" s="56"/>
      <c r="N12" s="33" t="s">
        <v>538</v>
      </c>
      <c r="O12" s="33"/>
      <c r="P12" s="33" t="s">
        <v>539</v>
      </c>
      <c r="Q12" s="33"/>
      <c r="R12" s="35">
        <v>5</v>
      </c>
      <c r="S12" s="35">
        <v>2</v>
      </c>
      <c r="T12" s="35">
        <v>2</v>
      </c>
      <c r="U12" s="35"/>
      <c r="V12" s="35"/>
      <c r="W12" s="33"/>
      <c r="X12" s="33" t="s">
        <v>59</v>
      </c>
      <c r="Y12" s="56">
        <v>6.7</v>
      </c>
      <c r="Z12" s="19">
        <v>2012</v>
      </c>
      <c r="AA12" s="19" t="s">
        <v>43</v>
      </c>
      <c r="AB12" s="19"/>
      <c r="AC12" s="19" t="s">
        <v>60</v>
      </c>
      <c r="AD12" s="19" t="s">
        <v>260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518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540</v>
      </c>
    </row>
    <row r="13" spans="1:82" ht="30" customHeight="1">
      <c r="A13" s="19" t="s">
        <v>34</v>
      </c>
      <c r="B13" s="16" t="s">
        <v>161</v>
      </c>
      <c r="C13" s="16" t="s">
        <v>541</v>
      </c>
      <c r="D13" s="19" t="s">
        <v>163</v>
      </c>
      <c r="E13" s="33" t="s">
        <v>542</v>
      </c>
      <c r="F13" s="56">
        <v>468</v>
      </c>
      <c r="G13" s="56">
        <v>313</v>
      </c>
      <c r="H13" s="56"/>
      <c r="I13" s="19"/>
      <c r="J13" s="56"/>
      <c r="K13" s="56"/>
      <c r="L13" s="56"/>
      <c r="M13" s="56"/>
      <c r="N13" s="33" t="s">
        <v>80</v>
      </c>
      <c r="O13" s="33" t="s">
        <v>543</v>
      </c>
      <c r="P13" s="33" t="s">
        <v>544</v>
      </c>
      <c r="Q13" s="33"/>
      <c r="R13" s="35">
        <v>4</v>
      </c>
      <c r="S13" s="35">
        <v>4</v>
      </c>
      <c r="T13" s="35"/>
      <c r="U13" s="35"/>
      <c r="V13" s="35"/>
      <c r="W13" s="33"/>
      <c r="X13" s="33" t="s">
        <v>378</v>
      </c>
      <c r="Y13" s="56">
        <v>8</v>
      </c>
      <c r="Z13" s="19">
        <v>1977</v>
      </c>
      <c r="AA13" s="19" t="s">
        <v>132</v>
      </c>
      <c r="AB13" s="19"/>
      <c r="AC13" s="19" t="s">
        <v>165</v>
      </c>
      <c r="AD13" s="19" t="s">
        <v>260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518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545</v>
      </c>
    </row>
    <row r="14" spans="1:82" ht="30" customHeight="1">
      <c r="A14" s="19" t="s">
        <v>34</v>
      </c>
      <c r="B14" s="16" t="s">
        <v>171</v>
      </c>
      <c r="C14" s="16" t="s">
        <v>546</v>
      </c>
      <c r="D14" s="19" t="s">
        <v>173</v>
      </c>
      <c r="E14" s="33" t="s">
        <v>330</v>
      </c>
      <c r="F14" s="56">
        <v>585</v>
      </c>
      <c r="G14" s="56">
        <v>178</v>
      </c>
      <c r="H14" s="56"/>
      <c r="I14" s="19"/>
      <c r="J14" s="56">
        <v>178</v>
      </c>
      <c r="K14" s="56"/>
      <c r="L14" s="56"/>
      <c r="M14" s="56"/>
      <c r="N14" s="33" t="s">
        <v>80</v>
      </c>
      <c r="O14" s="33" t="s">
        <v>547</v>
      </c>
      <c r="P14" s="33" t="s">
        <v>270</v>
      </c>
      <c r="Q14" s="33"/>
      <c r="R14" s="35">
        <v>20</v>
      </c>
      <c r="S14" s="35"/>
      <c r="T14" s="35"/>
      <c r="U14" s="35"/>
      <c r="V14" s="35"/>
      <c r="W14" s="33"/>
      <c r="X14" s="33" t="s">
        <v>104</v>
      </c>
      <c r="Y14" s="56">
        <v>20</v>
      </c>
      <c r="Z14" s="19">
        <v>1982</v>
      </c>
      <c r="AA14" s="19" t="s">
        <v>105</v>
      </c>
      <c r="AB14" s="19"/>
      <c r="AC14" s="19" t="s">
        <v>44</v>
      </c>
      <c r="AD14" s="19" t="s">
        <v>260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518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548</v>
      </c>
    </row>
    <row r="15" spans="1:82" ht="30" customHeight="1">
      <c r="A15" s="19" t="s">
        <v>34</v>
      </c>
      <c r="B15" s="16" t="s">
        <v>176</v>
      </c>
      <c r="C15" s="16" t="s">
        <v>549</v>
      </c>
      <c r="D15" s="19" t="s">
        <v>178</v>
      </c>
      <c r="E15" s="33" t="s">
        <v>390</v>
      </c>
      <c r="F15" s="56">
        <v>716</v>
      </c>
      <c r="G15" s="56">
        <v>201</v>
      </c>
      <c r="H15" s="56"/>
      <c r="I15" s="19"/>
      <c r="J15" s="56"/>
      <c r="K15" s="56"/>
      <c r="L15" s="56"/>
      <c r="M15" s="56"/>
      <c r="N15" s="33" t="s">
        <v>364</v>
      </c>
      <c r="O15" s="33"/>
      <c r="P15" s="33" t="s">
        <v>550</v>
      </c>
      <c r="Q15" s="33"/>
      <c r="R15" s="35">
        <v>11</v>
      </c>
      <c r="S15" s="35">
        <v>11</v>
      </c>
      <c r="T15" s="35"/>
      <c r="U15" s="35"/>
      <c r="V15" s="35"/>
      <c r="W15" s="33"/>
      <c r="X15" s="33" t="s">
        <v>104</v>
      </c>
      <c r="Y15" s="56">
        <v>22</v>
      </c>
      <c r="Z15" s="19">
        <v>1998</v>
      </c>
      <c r="AA15" s="19" t="s">
        <v>105</v>
      </c>
      <c r="AB15" s="19"/>
      <c r="AC15" s="19" t="s">
        <v>180</v>
      </c>
      <c r="AD15" s="19" t="s">
        <v>260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518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551</v>
      </c>
    </row>
    <row r="16" spans="1:82" ht="30" customHeight="1">
      <c r="A16" s="19" t="s">
        <v>34</v>
      </c>
      <c r="B16" s="16" t="s">
        <v>189</v>
      </c>
      <c r="C16" s="16" t="s">
        <v>552</v>
      </c>
      <c r="D16" s="19" t="s">
        <v>191</v>
      </c>
      <c r="E16" s="33" t="s">
        <v>553</v>
      </c>
      <c r="F16" s="56">
        <v>646</v>
      </c>
      <c r="G16" s="56">
        <v>501</v>
      </c>
      <c r="H16" s="56"/>
      <c r="I16" s="19"/>
      <c r="J16" s="56"/>
      <c r="K16" s="56"/>
      <c r="L16" s="56"/>
      <c r="M16" s="56"/>
      <c r="N16" s="33" t="s">
        <v>516</v>
      </c>
      <c r="O16" s="33"/>
      <c r="P16" s="33" t="s">
        <v>554</v>
      </c>
      <c r="Q16" s="33"/>
      <c r="R16" s="35">
        <v>7</v>
      </c>
      <c r="S16" s="35"/>
      <c r="T16" s="35"/>
      <c r="U16" s="35"/>
      <c r="V16" s="35"/>
      <c r="W16" s="33"/>
      <c r="X16" s="33" t="s">
        <v>378</v>
      </c>
      <c r="Y16" s="56">
        <v>7</v>
      </c>
      <c r="Z16" s="19">
        <v>1999</v>
      </c>
      <c r="AA16" s="19" t="s">
        <v>43</v>
      </c>
      <c r="AB16" s="19"/>
      <c r="AC16" s="19" t="s">
        <v>133</v>
      </c>
      <c r="AD16" s="19" t="s">
        <v>260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518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7" t="s">
        <v>555</v>
      </c>
    </row>
    <row r="17" spans="1:81" ht="30" customHeight="1">
      <c r="A17" s="19" t="s">
        <v>34</v>
      </c>
      <c r="B17" s="16" t="s">
        <v>339</v>
      </c>
      <c r="C17" s="16" t="s">
        <v>556</v>
      </c>
      <c r="D17" s="19" t="s">
        <v>341</v>
      </c>
      <c r="E17" s="33" t="s">
        <v>557</v>
      </c>
      <c r="F17" s="56">
        <v>4570</v>
      </c>
      <c r="G17" s="56">
        <v>932</v>
      </c>
      <c r="H17" s="56"/>
      <c r="I17" s="19"/>
      <c r="J17" s="56">
        <v>932</v>
      </c>
      <c r="K17" s="56"/>
      <c r="L17" s="56"/>
      <c r="M17" s="56"/>
      <c r="N17" s="33" t="s">
        <v>538</v>
      </c>
      <c r="O17" s="33"/>
      <c r="P17" s="33" t="s">
        <v>558</v>
      </c>
      <c r="Q17" s="33"/>
      <c r="R17" s="35">
        <v>25</v>
      </c>
      <c r="S17" s="35"/>
      <c r="T17" s="35"/>
      <c r="U17" s="35"/>
      <c r="V17" s="35"/>
      <c r="W17" s="33"/>
      <c r="X17" s="33" t="s">
        <v>344</v>
      </c>
      <c r="Y17" s="56">
        <v>25</v>
      </c>
      <c r="Z17" s="19">
        <v>2014</v>
      </c>
      <c r="AA17" s="19" t="s">
        <v>43</v>
      </c>
      <c r="AB17" s="19"/>
      <c r="AC17" s="19" t="s">
        <v>346</v>
      </c>
      <c r="AD17" s="19" t="s">
        <v>260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518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559</v>
      </c>
    </row>
    <row r="18" spans="1:81" ht="30" customHeight="1">
      <c r="A18" s="19" t="s">
        <v>34</v>
      </c>
      <c r="B18" s="16" t="s">
        <v>207</v>
      </c>
      <c r="C18" s="16" t="s">
        <v>560</v>
      </c>
      <c r="D18" s="19" t="s">
        <v>209</v>
      </c>
      <c r="E18" s="33" t="s">
        <v>349</v>
      </c>
      <c r="F18" s="56">
        <v>346</v>
      </c>
      <c r="G18" s="56">
        <v>346</v>
      </c>
      <c r="H18" s="56"/>
      <c r="I18" s="19"/>
      <c r="J18" s="56">
        <v>346</v>
      </c>
      <c r="K18" s="56"/>
      <c r="L18" s="56"/>
      <c r="M18" s="56"/>
      <c r="N18" s="33" t="s">
        <v>364</v>
      </c>
      <c r="O18" s="33"/>
      <c r="P18" s="33" t="s">
        <v>365</v>
      </c>
      <c r="Q18" s="33"/>
      <c r="R18" s="35">
        <v>4</v>
      </c>
      <c r="S18" s="35">
        <v>4</v>
      </c>
      <c r="T18" s="35"/>
      <c r="U18" s="35"/>
      <c r="V18" s="35"/>
      <c r="W18" s="33"/>
      <c r="X18" s="33" t="s">
        <v>122</v>
      </c>
      <c r="Y18" s="56">
        <v>4</v>
      </c>
      <c r="Z18" s="19">
        <v>1999</v>
      </c>
      <c r="AA18" s="19" t="s">
        <v>43</v>
      </c>
      <c r="AB18" s="19"/>
      <c r="AC18" s="19" t="s">
        <v>44</v>
      </c>
      <c r="AD18" s="19" t="s">
        <v>260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518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561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6" man="1"/>
    <brk id="40" min="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1368-B564-4427-8356-9E9D4B59A3F0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425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426</v>
      </c>
      <c r="I2" s="269"/>
      <c r="J2" s="276" t="s">
        <v>427</v>
      </c>
      <c r="K2" s="269"/>
      <c r="L2" s="276" t="s">
        <v>428</v>
      </c>
      <c r="M2" s="269"/>
      <c r="N2" s="276" t="s">
        <v>216</v>
      </c>
      <c r="O2" s="44"/>
      <c r="P2" s="135" t="s">
        <v>429</v>
      </c>
      <c r="Q2" s="135" t="s">
        <v>430</v>
      </c>
      <c r="R2" s="215" t="s">
        <v>49</v>
      </c>
      <c r="S2" s="272" t="s">
        <v>68</v>
      </c>
      <c r="T2" s="135" t="s">
        <v>10</v>
      </c>
      <c r="U2" s="272" t="s">
        <v>13</v>
      </c>
      <c r="V2" s="272" t="s">
        <v>14</v>
      </c>
      <c r="W2" s="292" t="s">
        <v>431</v>
      </c>
      <c r="X2" s="293"/>
      <c r="Y2" s="293"/>
      <c r="Z2" s="294"/>
      <c r="AA2" s="181" t="s">
        <v>432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225</v>
      </c>
      <c r="AJ2" s="135" t="s">
        <v>226</v>
      </c>
      <c r="AK2" s="226" t="s">
        <v>433</v>
      </c>
      <c r="AL2" s="279"/>
      <c r="AM2" s="279"/>
      <c r="AN2" s="279"/>
      <c r="AO2" s="279"/>
      <c r="AP2" s="279"/>
      <c r="AQ2" s="279"/>
      <c r="AR2" s="228"/>
      <c r="AS2" s="135" t="s">
        <v>434</v>
      </c>
      <c r="AT2" s="276" t="s">
        <v>435</v>
      </c>
      <c r="AU2" s="290"/>
      <c r="AV2" s="290"/>
      <c r="AW2" s="269"/>
      <c r="AX2" s="274" t="s">
        <v>436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437</v>
      </c>
      <c r="X4" s="135" t="s">
        <v>438</v>
      </c>
      <c r="Y4" s="135" t="s">
        <v>439</v>
      </c>
      <c r="Z4" s="135" t="s">
        <v>440</v>
      </c>
      <c r="AA4" s="135" t="s">
        <v>441</v>
      </c>
      <c r="AB4" s="135" t="s">
        <v>442</v>
      </c>
      <c r="AC4" s="149" t="s">
        <v>443</v>
      </c>
      <c r="AD4" s="150"/>
      <c r="AE4" s="150"/>
      <c r="AF4" s="151"/>
      <c r="AG4" s="135" t="s">
        <v>444</v>
      </c>
      <c r="AH4" s="135" t="s">
        <v>445</v>
      </c>
      <c r="AI4" s="262"/>
      <c r="AJ4" s="239"/>
      <c r="AK4" s="135" t="s">
        <v>446</v>
      </c>
      <c r="AL4" s="135" t="s">
        <v>16</v>
      </c>
      <c r="AM4" s="272" t="s">
        <v>447</v>
      </c>
      <c r="AN4" s="135" t="s">
        <v>448</v>
      </c>
      <c r="AO4" s="135" t="s">
        <v>449</v>
      </c>
      <c r="AP4" s="272" t="s">
        <v>450</v>
      </c>
      <c r="AQ4" s="135" t="s">
        <v>451</v>
      </c>
      <c r="AR4" s="135" t="s">
        <v>25</v>
      </c>
      <c r="AS4" s="239"/>
      <c r="AT4" s="277" t="s">
        <v>16</v>
      </c>
      <c r="AU4" s="135" t="s">
        <v>452</v>
      </c>
      <c r="AV4" s="135" t="s">
        <v>453</v>
      </c>
      <c r="AW4" s="135" t="s">
        <v>454</v>
      </c>
      <c r="AX4" s="135" t="s">
        <v>455</v>
      </c>
      <c r="AY4" s="135" t="s">
        <v>456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90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457</v>
      </c>
      <c r="AD5" s="46" t="s">
        <v>458</v>
      </c>
      <c r="AE5" s="46" t="s">
        <v>459</v>
      </c>
      <c r="AF5" s="46" t="s">
        <v>460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92</v>
      </c>
      <c r="G6" s="84" t="s">
        <v>461</v>
      </c>
      <c r="H6" s="84" t="s">
        <v>92</v>
      </c>
      <c r="I6" s="84" t="s">
        <v>51</v>
      </c>
      <c r="J6" s="84" t="s">
        <v>92</v>
      </c>
      <c r="K6" s="84" t="s">
        <v>51</v>
      </c>
      <c r="L6" s="84" t="s">
        <v>92</v>
      </c>
      <c r="M6" s="84" t="s">
        <v>51</v>
      </c>
      <c r="N6" s="239"/>
      <c r="O6" s="239"/>
      <c r="P6" s="239"/>
      <c r="Q6" s="239"/>
      <c r="R6" s="216"/>
      <c r="S6" s="51" t="s">
        <v>97</v>
      </c>
      <c r="T6" s="239"/>
      <c r="U6" s="239"/>
      <c r="V6" s="273"/>
      <c r="W6" s="85" t="s">
        <v>462</v>
      </c>
      <c r="X6" s="51" t="s">
        <v>463</v>
      </c>
      <c r="Y6" s="51" t="s">
        <v>464</v>
      </c>
      <c r="Z6" s="51" t="s">
        <v>464</v>
      </c>
      <c r="AA6" s="51" t="s">
        <v>464</v>
      </c>
      <c r="AB6" s="51" t="s">
        <v>465</v>
      </c>
      <c r="AC6" s="51" t="s">
        <v>466</v>
      </c>
      <c r="AD6" s="51" t="s">
        <v>466</v>
      </c>
      <c r="AE6" s="51" t="s">
        <v>466</v>
      </c>
      <c r="AF6" s="51" t="s">
        <v>466</v>
      </c>
      <c r="AG6" s="139"/>
      <c r="AH6" s="139"/>
      <c r="AI6" s="135"/>
      <c r="AJ6" s="51" t="s">
        <v>249</v>
      </c>
      <c r="AK6" s="45"/>
      <c r="AL6" s="81" t="s">
        <v>249</v>
      </c>
      <c r="AM6" s="51" t="s">
        <v>249</v>
      </c>
      <c r="AN6" s="51" t="s">
        <v>249</v>
      </c>
      <c r="AO6" s="51" t="s">
        <v>249</v>
      </c>
      <c r="AP6" s="51" t="s">
        <v>249</v>
      </c>
      <c r="AQ6" s="51" t="s">
        <v>249</v>
      </c>
      <c r="AR6" s="51" t="s">
        <v>249</v>
      </c>
      <c r="AS6" s="51" t="s">
        <v>467</v>
      </c>
      <c r="AT6" s="51" t="s">
        <v>249</v>
      </c>
      <c r="AU6" s="51" t="s">
        <v>249</v>
      </c>
      <c r="AV6" s="51" t="s">
        <v>249</v>
      </c>
      <c r="AW6" s="51" t="s">
        <v>249</v>
      </c>
      <c r="AX6" s="51" t="s">
        <v>468</v>
      </c>
      <c r="AY6" s="51" t="s">
        <v>468</v>
      </c>
      <c r="AZ6" s="64" t="s">
        <v>53</v>
      </c>
      <c r="BA6" s="64"/>
    </row>
    <row r="7" spans="1:53" ht="30" customHeight="1">
      <c r="A7" s="19" t="s">
        <v>34</v>
      </c>
      <c r="B7" s="16" t="s">
        <v>124</v>
      </c>
      <c r="C7" s="16" t="s">
        <v>469</v>
      </c>
      <c r="D7" s="19" t="s">
        <v>126</v>
      </c>
      <c r="E7" s="33" t="s">
        <v>470</v>
      </c>
      <c r="F7" s="56">
        <v>16961</v>
      </c>
      <c r="G7" s="56"/>
      <c r="H7" s="56"/>
      <c r="I7" s="56"/>
      <c r="J7" s="56"/>
      <c r="K7" s="56">
        <v>1065003</v>
      </c>
      <c r="L7" s="56"/>
      <c r="M7" s="56"/>
      <c r="N7" s="33" t="s">
        <v>471</v>
      </c>
      <c r="O7" s="33"/>
      <c r="P7" s="33" t="s">
        <v>472</v>
      </c>
      <c r="Q7" s="33" t="s">
        <v>473</v>
      </c>
      <c r="R7" s="33" t="s">
        <v>104</v>
      </c>
      <c r="S7" s="56">
        <v>80</v>
      </c>
      <c r="T7" s="19">
        <v>2006</v>
      </c>
      <c r="U7" s="19" t="s">
        <v>132</v>
      </c>
      <c r="V7" s="19"/>
      <c r="W7" s="56">
        <v>340</v>
      </c>
      <c r="X7" s="19">
        <v>31.4</v>
      </c>
      <c r="Y7" s="56">
        <v>1266</v>
      </c>
      <c r="Z7" s="56">
        <v>965</v>
      </c>
      <c r="AA7" s="56">
        <v>965</v>
      </c>
      <c r="AB7" s="56">
        <v>41428909</v>
      </c>
      <c r="AC7" s="56"/>
      <c r="AD7" s="56"/>
      <c r="AE7" s="56">
        <v>39</v>
      </c>
      <c r="AF7" s="56">
        <v>39</v>
      </c>
      <c r="AG7" s="19" t="s">
        <v>115</v>
      </c>
      <c r="AH7" s="19" t="s">
        <v>115</v>
      </c>
      <c r="AI7" s="19" t="s">
        <v>353</v>
      </c>
      <c r="AJ7" s="19">
        <v>22</v>
      </c>
      <c r="AK7" s="19"/>
      <c r="AL7" s="19">
        <f>IF(AM7&amp;AN7&amp;AO7&amp;AP7&amp;AQ7&amp;AR7="","",SUM(AM7:AR7))</f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56">
        <v>0</v>
      </c>
      <c r="AT7" s="19">
        <f>IF(AU7&amp;AV7&amp;AW7="","",SUM(AU7:AW7))</f>
        <v>0</v>
      </c>
      <c r="AU7" s="19">
        <v>0</v>
      </c>
      <c r="AV7" s="19">
        <v>0</v>
      </c>
      <c r="AW7" s="19">
        <v>0</v>
      </c>
      <c r="AX7" s="56">
        <v>0</v>
      </c>
      <c r="AY7" s="56">
        <v>0</v>
      </c>
      <c r="AZ7" s="57" t="s">
        <v>474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2F46-B79A-401C-9966-BD9852A8A389}">
  <dimension ref="A1:T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410</v>
      </c>
      <c r="B1" s="3"/>
      <c r="R1" s="40"/>
    </row>
    <row r="2" spans="1:20" s="22" customFormat="1" ht="13.5" customHeight="1">
      <c r="A2" s="135" t="s">
        <v>1</v>
      </c>
      <c r="B2" s="286" t="s">
        <v>411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216</v>
      </c>
      <c r="H2" s="44"/>
      <c r="I2" s="276" t="s">
        <v>412</v>
      </c>
      <c r="J2" s="44"/>
      <c r="K2" s="135" t="s">
        <v>49</v>
      </c>
      <c r="L2" s="272" t="s">
        <v>68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225</v>
      </c>
      <c r="R2" s="135" t="s">
        <v>226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90</v>
      </c>
      <c r="I5" s="239"/>
      <c r="J5" s="135" t="s">
        <v>90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92</v>
      </c>
      <c r="G6" s="239"/>
      <c r="H6" s="239"/>
      <c r="I6" s="239"/>
      <c r="J6" s="239"/>
      <c r="K6" s="239"/>
      <c r="L6" s="51" t="s">
        <v>97</v>
      </c>
      <c r="M6" s="239"/>
      <c r="N6" s="239"/>
      <c r="O6" s="273"/>
      <c r="P6" s="139"/>
      <c r="Q6" s="239"/>
      <c r="R6" s="51" t="s">
        <v>249</v>
      </c>
      <c r="S6" s="64" t="s">
        <v>53</v>
      </c>
      <c r="T6" s="64"/>
    </row>
    <row r="7" spans="1:20" ht="30" customHeight="1">
      <c r="A7" s="19" t="s">
        <v>34</v>
      </c>
      <c r="B7" s="16" t="s">
        <v>54</v>
      </c>
      <c r="C7" s="16" t="s">
        <v>413</v>
      </c>
      <c r="D7" s="19" t="s">
        <v>56</v>
      </c>
      <c r="E7" s="33" t="s">
        <v>414</v>
      </c>
      <c r="F7" s="56">
        <v>4902</v>
      </c>
      <c r="G7" s="33" t="s">
        <v>415</v>
      </c>
      <c r="H7" s="33"/>
      <c r="I7" s="33" t="s">
        <v>416</v>
      </c>
      <c r="J7" s="33"/>
      <c r="K7" s="33" t="s">
        <v>59</v>
      </c>
      <c r="L7" s="56">
        <v>32</v>
      </c>
      <c r="M7" s="19">
        <v>2003</v>
      </c>
      <c r="N7" s="19" t="s">
        <v>43</v>
      </c>
      <c r="O7" s="19"/>
      <c r="P7" s="19" t="s">
        <v>60</v>
      </c>
      <c r="Q7" s="19" t="s">
        <v>260</v>
      </c>
      <c r="R7" s="19"/>
      <c r="S7" s="57" t="s">
        <v>417</v>
      </c>
    </row>
    <row r="8" spans="1:20" ht="30" customHeight="1">
      <c r="A8" s="19" t="s">
        <v>34</v>
      </c>
      <c r="B8" s="16" t="s">
        <v>418</v>
      </c>
      <c r="C8" s="16" t="s">
        <v>419</v>
      </c>
      <c r="D8" s="19" t="s">
        <v>420</v>
      </c>
      <c r="E8" s="33" t="s">
        <v>421</v>
      </c>
      <c r="F8" s="56">
        <v>6893</v>
      </c>
      <c r="G8" s="33" t="s">
        <v>422</v>
      </c>
      <c r="H8" s="33"/>
      <c r="I8" s="33" t="s">
        <v>80</v>
      </c>
      <c r="J8" s="33"/>
      <c r="K8" s="33" t="s">
        <v>122</v>
      </c>
      <c r="L8" s="56">
        <v>26</v>
      </c>
      <c r="M8" s="19">
        <v>2025</v>
      </c>
      <c r="N8" s="19" t="s">
        <v>43</v>
      </c>
      <c r="O8" s="19" t="s">
        <v>423</v>
      </c>
      <c r="P8" s="19" t="s">
        <v>133</v>
      </c>
      <c r="Q8" s="19" t="s">
        <v>260</v>
      </c>
      <c r="R8" s="19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76F2-F9E5-4AE7-B68A-2ED6C8B54B04}">
  <dimension ref="A1:T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354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355</v>
      </c>
      <c r="G2" s="308" t="s">
        <v>356</v>
      </c>
      <c r="H2" s="306" t="s">
        <v>357</v>
      </c>
      <c r="I2" s="310" t="s">
        <v>358</v>
      </c>
      <c r="J2" s="308" t="s">
        <v>359</v>
      </c>
      <c r="K2" s="306" t="s">
        <v>360</v>
      </c>
      <c r="L2" s="308" t="s">
        <v>361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225</v>
      </c>
      <c r="R2" s="308" t="s">
        <v>226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92</v>
      </c>
      <c r="G6" s="309"/>
      <c r="H6" s="309"/>
      <c r="I6" s="311"/>
      <c r="J6" s="309"/>
      <c r="K6" s="72" t="s">
        <v>248</v>
      </c>
      <c r="L6" s="72" t="s">
        <v>248</v>
      </c>
      <c r="M6" s="309"/>
      <c r="N6" s="309"/>
      <c r="O6" s="307"/>
      <c r="P6" s="305"/>
      <c r="Q6" s="309"/>
      <c r="R6" s="72" t="s">
        <v>249</v>
      </c>
      <c r="S6" s="73" t="s">
        <v>53</v>
      </c>
      <c r="T6" s="73"/>
    </row>
    <row r="7" spans="1:20" ht="30" customHeight="1">
      <c r="A7" s="75" t="s">
        <v>34</v>
      </c>
      <c r="B7" s="76" t="s">
        <v>117</v>
      </c>
      <c r="C7" s="76" t="s">
        <v>362</v>
      </c>
      <c r="D7" s="75" t="s">
        <v>119</v>
      </c>
      <c r="E7" s="75" t="s">
        <v>363</v>
      </c>
      <c r="F7" s="77">
        <v>675</v>
      </c>
      <c r="G7" s="75" t="s">
        <v>364</v>
      </c>
      <c r="H7" s="78" t="s">
        <v>365</v>
      </c>
      <c r="I7" s="78" t="s">
        <v>122</v>
      </c>
      <c r="J7" s="75">
        <v>6</v>
      </c>
      <c r="K7" s="77">
        <v>210</v>
      </c>
      <c r="L7" s="77">
        <v>203</v>
      </c>
      <c r="M7" s="75">
        <v>1999</v>
      </c>
      <c r="N7" s="75" t="s">
        <v>105</v>
      </c>
      <c r="O7" s="75"/>
      <c r="P7" s="75" t="s">
        <v>44</v>
      </c>
      <c r="Q7" s="75" t="s">
        <v>260</v>
      </c>
      <c r="R7" s="75"/>
      <c r="S7" s="79" t="s">
        <v>366</v>
      </c>
    </row>
    <row r="8" spans="1:20" ht="30" customHeight="1">
      <c r="A8" s="75" t="s">
        <v>34</v>
      </c>
      <c r="B8" s="76" t="s">
        <v>135</v>
      </c>
      <c r="C8" s="76" t="s">
        <v>367</v>
      </c>
      <c r="D8" s="75" t="s">
        <v>137</v>
      </c>
      <c r="E8" s="75" t="s">
        <v>368</v>
      </c>
      <c r="F8" s="77">
        <v>897</v>
      </c>
      <c r="G8" s="75" t="s">
        <v>364</v>
      </c>
      <c r="H8" s="78" t="s">
        <v>369</v>
      </c>
      <c r="I8" s="78" t="s">
        <v>59</v>
      </c>
      <c r="J8" s="75">
        <v>7</v>
      </c>
      <c r="K8" s="77">
        <v>334.06</v>
      </c>
      <c r="L8" s="77">
        <v>0</v>
      </c>
      <c r="M8" s="75">
        <v>2003</v>
      </c>
      <c r="N8" s="75" t="s">
        <v>43</v>
      </c>
      <c r="O8" s="75"/>
      <c r="P8" s="75" t="s">
        <v>115</v>
      </c>
      <c r="Q8" s="75" t="s">
        <v>260</v>
      </c>
      <c r="R8" s="75"/>
      <c r="S8" s="79" t="s">
        <v>370</v>
      </c>
    </row>
    <row r="9" spans="1:20" ht="30" customHeight="1">
      <c r="A9" s="75" t="s">
        <v>34</v>
      </c>
      <c r="B9" s="76" t="s">
        <v>141</v>
      </c>
      <c r="C9" s="76" t="s">
        <v>371</v>
      </c>
      <c r="D9" s="75" t="s">
        <v>143</v>
      </c>
      <c r="E9" s="75" t="s">
        <v>372</v>
      </c>
      <c r="F9" s="77">
        <v>709.12</v>
      </c>
      <c r="G9" s="75" t="s">
        <v>364</v>
      </c>
      <c r="H9" s="78" t="s">
        <v>373</v>
      </c>
      <c r="I9" s="78" t="s">
        <v>104</v>
      </c>
      <c r="J9" s="75">
        <v>5</v>
      </c>
      <c r="K9" s="77">
        <v>373</v>
      </c>
      <c r="L9" s="77">
        <v>0</v>
      </c>
      <c r="M9" s="75">
        <v>2014</v>
      </c>
      <c r="N9" s="75" t="s">
        <v>105</v>
      </c>
      <c r="O9" s="75"/>
      <c r="P9" s="75" t="s">
        <v>315</v>
      </c>
      <c r="Q9" s="75" t="s">
        <v>260</v>
      </c>
      <c r="R9" s="75"/>
      <c r="S9" s="79" t="s">
        <v>374</v>
      </c>
    </row>
    <row r="10" spans="1:20" ht="30" customHeight="1">
      <c r="A10" s="75" t="s">
        <v>34</v>
      </c>
      <c r="B10" s="76" t="s">
        <v>147</v>
      </c>
      <c r="C10" s="76" t="s">
        <v>375</v>
      </c>
      <c r="D10" s="75" t="s">
        <v>149</v>
      </c>
      <c r="E10" s="75" t="s">
        <v>376</v>
      </c>
      <c r="F10" s="77">
        <v>346</v>
      </c>
      <c r="G10" s="75" t="s">
        <v>364</v>
      </c>
      <c r="H10" s="78" t="s">
        <v>377</v>
      </c>
      <c r="I10" s="78" t="s">
        <v>378</v>
      </c>
      <c r="J10" s="75">
        <v>3</v>
      </c>
      <c r="K10" s="77">
        <v>78</v>
      </c>
      <c r="L10" s="77">
        <v>18</v>
      </c>
      <c r="M10" s="75">
        <v>1997</v>
      </c>
      <c r="N10" s="75" t="s">
        <v>132</v>
      </c>
      <c r="O10" s="75"/>
      <c r="P10" s="75" t="s">
        <v>145</v>
      </c>
      <c r="Q10" s="75" t="s">
        <v>260</v>
      </c>
      <c r="R10" s="75"/>
      <c r="S10" s="79" t="s">
        <v>379</v>
      </c>
    </row>
    <row r="11" spans="1:20" ht="30" customHeight="1">
      <c r="A11" s="75" t="s">
        <v>34</v>
      </c>
      <c r="B11" s="76" t="s">
        <v>54</v>
      </c>
      <c r="C11" s="76" t="s">
        <v>380</v>
      </c>
      <c r="D11" s="75" t="s">
        <v>56</v>
      </c>
      <c r="E11" s="75" t="s">
        <v>326</v>
      </c>
      <c r="F11" s="77">
        <v>83</v>
      </c>
      <c r="G11" s="75" t="s">
        <v>364</v>
      </c>
      <c r="H11" s="78" t="s">
        <v>381</v>
      </c>
      <c r="I11" s="78" t="s">
        <v>59</v>
      </c>
      <c r="J11" s="75">
        <v>2</v>
      </c>
      <c r="K11" s="77">
        <v>128</v>
      </c>
      <c r="L11" s="77">
        <v>0</v>
      </c>
      <c r="M11" s="75">
        <v>2000</v>
      </c>
      <c r="N11" s="75" t="s">
        <v>43</v>
      </c>
      <c r="O11" s="75"/>
      <c r="P11" s="75" t="s">
        <v>60</v>
      </c>
      <c r="Q11" s="75" t="s">
        <v>260</v>
      </c>
      <c r="R11" s="75"/>
      <c r="S11" s="79" t="s">
        <v>382</v>
      </c>
    </row>
    <row r="12" spans="1:20" ht="30" customHeight="1">
      <c r="A12" s="75" t="s">
        <v>34</v>
      </c>
      <c r="B12" s="76" t="s">
        <v>54</v>
      </c>
      <c r="C12" s="76" t="s">
        <v>383</v>
      </c>
      <c r="D12" s="75" t="s">
        <v>56</v>
      </c>
      <c r="E12" s="75" t="s">
        <v>326</v>
      </c>
      <c r="F12" s="77">
        <v>684</v>
      </c>
      <c r="G12" s="75" t="s">
        <v>364</v>
      </c>
      <c r="H12" s="78" t="s">
        <v>384</v>
      </c>
      <c r="I12" s="78" t="s">
        <v>59</v>
      </c>
      <c r="J12" s="75">
        <v>2</v>
      </c>
      <c r="K12" s="77">
        <v>300</v>
      </c>
      <c r="L12" s="77">
        <v>205</v>
      </c>
      <c r="M12" s="75">
        <v>2011</v>
      </c>
      <c r="N12" s="75" t="s">
        <v>43</v>
      </c>
      <c r="O12" s="75"/>
      <c r="P12" s="75" t="s">
        <v>60</v>
      </c>
      <c r="Q12" s="75" t="s">
        <v>260</v>
      </c>
      <c r="R12" s="75"/>
      <c r="S12" s="79" t="s">
        <v>385</v>
      </c>
    </row>
    <row r="13" spans="1:20" ht="30" customHeight="1">
      <c r="A13" s="75" t="s">
        <v>34</v>
      </c>
      <c r="B13" s="76" t="s">
        <v>161</v>
      </c>
      <c r="C13" s="76" t="s">
        <v>386</v>
      </c>
      <c r="D13" s="75" t="s">
        <v>163</v>
      </c>
      <c r="E13" s="75" t="s">
        <v>387</v>
      </c>
      <c r="F13" s="77">
        <v>0</v>
      </c>
      <c r="G13" s="75" t="s">
        <v>80</v>
      </c>
      <c r="H13" s="78" t="s">
        <v>80</v>
      </c>
      <c r="I13" s="78" t="s">
        <v>104</v>
      </c>
      <c r="J13" s="75">
        <v>3</v>
      </c>
      <c r="K13" s="77">
        <v>1130.2</v>
      </c>
      <c r="L13" s="77">
        <v>2235</v>
      </c>
      <c r="M13" s="75">
        <v>1998</v>
      </c>
      <c r="N13" s="75" t="s">
        <v>105</v>
      </c>
      <c r="O13" s="75"/>
      <c r="P13" s="75" t="s">
        <v>165</v>
      </c>
      <c r="Q13" s="75" t="s">
        <v>260</v>
      </c>
      <c r="R13" s="75"/>
      <c r="S13" s="79" t="s">
        <v>388</v>
      </c>
    </row>
    <row r="14" spans="1:20" ht="30" customHeight="1">
      <c r="A14" s="75" t="s">
        <v>34</v>
      </c>
      <c r="B14" s="76" t="s">
        <v>176</v>
      </c>
      <c r="C14" s="76" t="s">
        <v>389</v>
      </c>
      <c r="D14" s="75" t="s">
        <v>178</v>
      </c>
      <c r="E14" s="75" t="s">
        <v>390</v>
      </c>
      <c r="F14" s="77">
        <v>1161</v>
      </c>
      <c r="G14" s="75" t="s">
        <v>364</v>
      </c>
      <c r="H14" s="78" t="s">
        <v>391</v>
      </c>
      <c r="I14" s="78" t="s">
        <v>104</v>
      </c>
      <c r="J14" s="75">
        <v>8</v>
      </c>
      <c r="K14" s="77">
        <v>190</v>
      </c>
      <c r="L14" s="77">
        <v>181</v>
      </c>
      <c r="M14" s="75">
        <v>1998</v>
      </c>
      <c r="N14" s="75" t="s">
        <v>105</v>
      </c>
      <c r="O14" s="75"/>
      <c r="P14" s="75" t="s">
        <v>180</v>
      </c>
      <c r="Q14" s="75" t="s">
        <v>260</v>
      </c>
      <c r="R14" s="75"/>
      <c r="S14" s="79" t="s">
        <v>392</v>
      </c>
    </row>
    <row r="15" spans="1:20" ht="30" customHeight="1">
      <c r="A15" s="75" t="s">
        <v>34</v>
      </c>
      <c r="B15" s="76" t="s">
        <v>182</v>
      </c>
      <c r="C15" s="76" t="s">
        <v>393</v>
      </c>
      <c r="D15" s="75" t="s">
        <v>184</v>
      </c>
      <c r="E15" s="75" t="s">
        <v>394</v>
      </c>
      <c r="F15" s="77">
        <v>265</v>
      </c>
      <c r="G15" s="75" t="s">
        <v>364</v>
      </c>
      <c r="H15" s="78" t="s">
        <v>395</v>
      </c>
      <c r="I15" s="78" t="s">
        <v>344</v>
      </c>
      <c r="J15" s="75">
        <v>8</v>
      </c>
      <c r="K15" s="77">
        <v>120</v>
      </c>
      <c r="L15" s="77">
        <v>416</v>
      </c>
      <c r="M15" s="75">
        <v>1988</v>
      </c>
      <c r="N15" s="75" t="s">
        <v>43</v>
      </c>
      <c r="O15" s="75"/>
      <c r="P15" s="75" t="s">
        <v>396</v>
      </c>
      <c r="Q15" s="75" t="s">
        <v>260</v>
      </c>
      <c r="R15" s="75"/>
      <c r="S15" s="79" t="s">
        <v>397</v>
      </c>
    </row>
    <row r="16" spans="1:20" ht="30" customHeight="1">
      <c r="A16" s="75" t="s">
        <v>34</v>
      </c>
      <c r="B16" s="76" t="s">
        <v>189</v>
      </c>
      <c r="C16" s="76" t="s">
        <v>398</v>
      </c>
      <c r="D16" s="75" t="s">
        <v>191</v>
      </c>
      <c r="E16" s="75" t="s">
        <v>399</v>
      </c>
      <c r="F16" s="77">
        <v>501</v>
      </c>
      <c r="G16" s="75" t="s">
        <v>364</v>
      </c>
      <c r="H16" s="78" t="s">
        <v>400</v>
      </c>
      <c r="I16" s="78" t="s">
        <v>104</v>
      </c>
      <c r="J16" s="75">
        <v>6</v>
      </c>
      <c r="K16" s="77">
        <v>171</v>
      </c>
      <c r="L16" s="77">
        <v>190</v>
      </c>
      <c r="M16" s="75">
        <v>1999</v>
      </c>
      <c r="N16" s="75" t="s">
        <v>105</v>
      </c>
      <c r="O16" s="75"/>
      <c r="P16" s="75" t="s">
        <v>133</v>
      </c>
      <c r="Q16" s="75" t="s">
        <v>260</v>
      </c>
      <c r="R16" s="75"/>
      <c r="S16" s="79" t="s">
        <v>401</v>
      </c>
    </row>
    <row r="17" spans="1:19" ht="30" customHeight="1">
      <c r="A17" s="75" t="s">
        <v>34</v>
      </c>
      <c r="B17" s="76" t="s">
        <v>194</v>
      </c>
      <c r="C17" s="76" t="s">
        <v>402</v>
      </c>
      <c r="D17" s="75" t="s">
        <v>196</v>
      </c>
      <c r="E17" s="75" t="s">
        <v>403</v>
      </c>
      <c r="F17" s="77">
        <v>17</v>
      </c>
      <c r="G17" s="75" t="s">
        <v>404</v>
      </c>
      <c r="H17" s="78" t="s">
        <v>405</v>
      </c>
      <c r="I17" s="78" t="s">
        <v>40</v>
      </c>
      <c r="J17" s="75">
        <v>2</v>
      </c>
      <c r="K17" s="77">
        <v>40</v>
      </c>
      <c r="L17" s="77">
        <v>0</v>
      </c>
      <c r="M17" s="75">
        <v>1997</v>
      </c>
      <c r="N17" s="75" t="s">
        <v>105</v>
      </c>
      <c r="O17" s="75"/>
      <c r="P17" s="75" t="s">
        <v>115</v>
      </c>
      <c r="Q17" s="75" t="s">
        <v>260</v>
      </c>
      <c r="R17" s="75"/>
      <c r="S17" s="79" t="s">
        <v>406</v>
      </c>
    </row>
    <row r="18" spans="1:19" ht="30" customHeight="1">
      <c r="A18" s="75" t="s">
        <v>34</v>
      </c>
      <c r="B18" s="76" t="s">
        <v>207</v>
      </c>
      <c r="C18" s="76" t="s">
        <v>407</v>
      </c>
      <c r="D18" s="75" t="s">
        <v>209</v>
      </c>
      <c r="E18" s="75" t="s">
        <v>349</v>
      </c>
      <c r="F18" s="77">
        <v>300</v>
      </c>
      <c r="G18" s="75" t="s">
        <v>364</v>
      </c>
      <c r="H18" s="78" t="s">
        <v>408</v>
      </c>
      <c r="I18" s="78" t="s">
        <v>122</v>
      </c>
      <c r="J18" s="75">
        <v>7</v>
      </c>
      <c r="K18" s="77">
        <v>146</v>
      </c>
      <c r="L18" s="77">
        <v>148</v>
      </c>
      <c r="M18" s="75">
        <v>1998</v>
      </c>
      <c r="N18" s="75" t="s">
        <v>43</v>
      </c>
      <c r="O18" s="75"/>
      <c r="P18" s="75" t="s">
        <v>44</v>
      </c>
      <c r="Q18" s="75" t="s">
        <v>260</v>
      </c>
      <c r="R18" s="75"/>
      <c r="S18" s="79" t="s">
        <v>409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7E92-53E0-41E5-BCDC-D783ACF28E93}">
  <dimension ref="A1:AP2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212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213</v>
      </c>
      <c r="G2" s="272" t="s">
        <v>214</v>
      </c>
      <c r="H2" s="272" t="s">
        <v>215</v>
      </c>
      <c r="I2" s="135" t="s">
        <v>216</v>
      </c>
      <c r="J2" s="135" t="s">
        <v>217</v>
      </c>
      <c r="K2" s="135" t="s">
        <v>49</v>
      </c>
      <c r="L2" s="135" t="s">
        <v>218</v>
      </c>
      <c r="M2" s="317" t="s">
        <v>219</v>
      </c>
      <c r="N2" s="317" t="s">
        <v>220</v>
      </c>
      <c r="O2" s="135" t="s">
        <v>221</v>
      </c>
      <c r="P2" s="135" t="s">
        <v>222</v>
      </c>
      <c r="Q2" s="272" t="s">
        <v>223</v>
      </c>
      <c r="R2" s="272" t="s">
        <v>13</v>
      </c>
      <c r="S2" s="135" t="s">
        <v>224</v>
      </c>
      <c r="T2" s="272" t="s">
        <v>14</v>
      </c>
      <c r="U2" s="262" t="s">
        <v>15</v>
      </c>
      <c r="V2" s="135" t="s">
        <v>225</v>
      </c>
      <c r="W2" s="135" t="s">
        <v>226</v>
      </c>
      <c r="X2" s="135" t="s">
        <v>227</v>
      </c>
      <c r="Y2" s="276" t="s">
        <v>228</v>
      </c>
      <c r="Z2" s="290"/>
      <c r="AA2" s="269"/>
      <c r="AB2" s="281" t="s">
        <v>229</v>
      </c>
      <c r="AC2" s="290"/>
      <c r="AD2" s="290"/>
      <c r="AE2" s="290"/>
      <c r="AF2" s="290"/>
      <c r="AG2" s="269"/>
      <c r="AH2" s="135" t="s">
        <v>230</v>
      </c>
      <c r="AI2" s="276" t="s">
        <v>231</v>
      </c>
      <c r="AJ2" s="290"/>
      <c r="AK2" s="290"/>
      <c r="AL2" s="290"/>
      <c r="AM2" s="269"/>
      <c r="AN2" s="135" t="s">
        <v>232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233</v>
      </c>
      <c r="Z4" s="135" t="s">
        <v>234</v>
      </c>
      <c r="AA4" s="272" t="s">
        <v>235</v>
      </c>
      <c r="AB4" s="304" t="s">
        <v>236</v>
      </c>
      <c r="AC4" s="272" t="s">
        <v>237</v>
      </c>
      <c r="AD4" s="272" t="s">
        <v>238</v>
      </c>
      <c r="AE4" s="272" t="s">
        <v>239</v>
      </c>
      <c r="AF4" s="272" t="s">
        <v>240</v>
      </c>
      <c r="AG4" s="272" t="s">
        <v>241</v>
      </c>
      <c r="AH4" s="239"/>
      <c r="AI4" s="272" t="s">
        <v>242</v>
      </c>
      <c r="AJ4" s="272" t="s">
        <v>243</v>
      </c>
      <c r="AK4" s="272" t="s">
        <v>88</v>
      </c>
      <c r="AL4" s="272" t="s">
        <v>244</v>
      </c>
      <c r="AM4" s="135" t="s">
        <v>245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51</v>
      </c>
      <c r="G6" s="51" t="s">
        <v>246</v>
      </c>
      <c r="H6" s="51" t="s">
        <v>247</v>
      </c>
      <c r="I6" s="239"/>
      <c r="J6" s="239"/>
      <c r="K6" s="239"/>
      <c r="L6" s="239"/>
      <c r="M6" s="63" t="s">
        <v>248</v>
      </c>
      <c r="N6" s="63" t="s">
        <v>247</v>
      </c>
      <c r="O6" s="239"/>
      <c r="P6" s="239"/>
      <c r="Q6" s="239"/>
      <c r="R6" s="239"/>
      <c r="S6" s="239"/>
      <c r="T6" s="273"/>
      <c r="U6" s="316"/>
      <c r="V6" s="239"/>
      <c r="W6" s="51" t="s">
        <v>249</v>
      </c>
      <c r="X6" s="239"/>
      <c r="Y6" s="239"/>
      <c r="Z6" s="239"/>
      <c r="AA6" s="239"/>
      <c r="AB6" s="52" t="s">
        <v>250</v>
      </c>
      <c r="AC6" s="51" t="s">
        <v>250</v>
      </c>
      <c r="AD6" s="51" t="s">
        <v>250</v>
      </c>
      <c r="AE6" s="51" t="s">
        <v>250</v>
      </c>
      <c r="AF6" s="51" t="s">
        <v>250</v>
      </c>
      <c r="AG6" s="51" t="s">
        <v>250</v>
      </c>
      <c r="AH6" s="239"/>
      <c r="AI6" s="51" t="s">
        <v>251</v>
      </c>
      <c r="AJ6" s="51" t="s">
        <v>249</v>
      </c>
      <c r="AK6" s="51" t="s">
        <v>95</v>
      </c>
      <c r="AL6" s="51"/>
      <c r="AM6" s="51" t="s">
        <v>252</v>
      </c>
      <c r="AN6" s="239"/>
      <c r="AO6" s="64" t="s">
        <v>53</v>
      </c>
      <c r="AP6" s="64"/>
    </row>
    <row r="7" spans="1:42" ht="30" customHeight="1">
      <c r="A7" s="19" t="s">
        <v>34</v>
      </c>
      <c r="B7" s="16" t="s">
        <v>35</v>
      </c>
      <c r="C7" s="16" t="s">
        <v>253</v>
      </c>
      <c r="D7" s="19" t="s">
        <v>37</v>
      </c>
      <c r="E7" s="33" t="s">
        <v>254</v>
      </c>
      <c r="F7" s="56">
        <v>12796</v>
      </c>
      <c r="G7" s="56">
        <v>15473</v>
      </c>
      <c r="H7" s="56">
        <v>469216</v>
      </c>
      <c r="I7" s="33" t="s">
        <v>255</v>
      </c>
      <c r="J7" s="19" t="s">
        <v>256</v>
      </c>
      <c r="K7" s="19" t="s">
        <v>104</v>
      </c>
      <c r="L7" s="19">
        <v>1972</v>
      </c>
      <c r="M7" s="56">
        <v>224900</v>
      </c>
      <c r="N7" s="56">
        <v>2840000</v>
      </c>
      <c r="O7" s="19">
        <v>2053</v>
      </c>
      <c r="P7" s="33" t="s">
        <v>257</v>
      </c>
      <c r="Q7" s="33" t="s">
        <v>258</v>
      </c>
      <c r="R7" s="19" t="s">
        <v>132</v>
      </c>
      <c r="S7" s="19" t="s">
        <v>259</v>
      </c>
      <c r="T7" s="19"/>
      <c r="U7" s="19" t="s">
        <v>44</v>
      </c>
      <c r="V7" s="19" t="s">
        <v>260</v>
      </c>
      <c r="W7" s="19"/>
      <c r="X7" s="33" t="s">
        <v>261</v>
      </c>
      <c r="Y7" s="33" t="s">
        <v>262</v>
      </c>
      <c r="Z7" s="33" t="s">
        <v>263</v>
      </c>
      <c r="AA7" s="33" t="s">
        <v>264</v>
      </c>
      <c r="AB7" s="35"/>
      <c r="AC7" s="35">
        <v>9.6999999999999993</v>
      </c>
      <c r="AD7" s="35"/>
      <c r="AE7" s="35">
        <v>16.399999999999999</v>
      </c>
      <c r="AF7" s="35"/>
      <c r="AG7" s="35">
        <v>33.299999999999997</v>
      </c>
      <c r="AH7" s="33" t="s">
        <v>265</v>
      </c>
      <c r="AI7" s="35"/>
      <c r="AJ7" s="33"/>
      <c r="AK7" s="35"/>
      <c r="AL7" s="33"/>
      <c r="AM7" s="35"/>
      <c r="AN7" s="19" t="s">
        <v>266</v>
      </c>
      <c r="AO7" s="57" t="s">
        <v>267</v>
      </c>
    </row>
    <row r="8" spans="1:42" ht="30" customHeight="1">
      <c r="A8" s="19" t="s">
        <v>34</v>
      </c>
      <c r="B8" s="16" t="s">
        <v>35</v>
      </c>
      <c r="C8" s="16" t="s">
        <v>268</v>
      </c>
      <c r="D8" s="19" t="s">
        <v>37</v>
      </c>
      <c r="E8" s="33" t="s">
        <v>269</v>
      </c>
      <c r="F8" s="56">
        <v>46</v>
      </c>
      <c r="G8" s="56">
        <v>63</v>
      </c>
      <c r="H8" s="56">
        <v>226300</v>
      </c>
      <c r="I8" s="33" t="s">
        <v>270</v>
      </c>
      <c r="J8" s="19" t="s">
        <v>256</v>
      </c>
      <c r="K8" s="19" t="s">
        <v>104</v>
      </c>
      <c r="L8" s="19">
        <v>1986</v>
      </c>
      <c r="M8" s="56">
        <v>64800</v>
      </c>
      <c r="N8" s="56">
        <v>1124000</v>
      </c>
      <c r="O8" s="19">
        <v>4243</v>
      </c>
      <c r="P8" s="33" t="s">
        <v>271</v>
      </c>
      <c r="Q8" s="33" t="s">
        <v>258</v>
      </c>
      <c r="R8" s="19" t="s">
        <v>43</v>
      </c>
      <c r="S8" s="19" t="s">
        <v>259</v>
      </c>
      <c r="T8" s="19"/>
      <c r="U8" s="19" t="s">
        <v>272</v>
      </c>
      <c r="V8" s="19" t="s">
        <v>260</v>
      </c>
      <c r="W8" s="19"/>
      <c r="X8" s="33" t="s">
        <v>261</v>
      </c>
      <c r="Y8" s="33" t="s">
        <v>262</v>
      </c>
      <c r="Z8" s="33" t="s">
        <v>263</v>
      </c>
      <c r="AA8" s="33" t="s">
        <v>264</v>
      </c>
      <c r="AB8" s="35"/>
      <c r="AC8" s="35">
        <v>22</v>
      </c>
      <c r="AD8" s="35"/>
      <c r="AE8" s="35">
        <v>13</v>
      </c>
      <c r="AF8" s="35"/>
      <c r="AG8" s="35">
        <v>16</v>
      </c>
      <c r="AH8" s="33" t="s">
        <v>265</v>
      </c>
      <c r="AI8" s="35"/>
      <c r="AJ8" s="33"/>
      <c r="AK8" s="35"/>
      <c r="AL8" s="33"/>
      <c r="AM8" s="35"/>
      <c r="AN8" s="19" t="s">
        <v>266</v>
      </c>
      <c r="AO8" s="57" t="s">
        <v>273</v>
      </c>
    </row>
    <row r="9" spans="1:42" ht="30" customHeight="1">
      <c r="A9" s="19" t="s">
        <v>34</v>
      </c>
      <c r="B9" s="16" t="s">
        <v>35</v>
      </c>
      <c r="C9" s="16" t="s">
        <v>274</v>
      </c>
      <c r="D9" s="19" t="s">
        <v>37</v>
      </c>
      <c r="E9" s="33" t="s">
        <v>275</v>
      </c>
      <c r="F9" s="56">
        <v>0</v>
      </c>
      <c r="G9" s="56">
        <v>0</v>
      </c>
      <c r="H9" s="56">
        <v>12755</v>
      </c>
      <c r="I9" s="33" t="s">
        <v>276</v>
      </c>
      <c r="J9" s="19" t="s">
        <v>256</v>
      </c>
      <c r="K9" s="19" t="s">
        <v>104</v>
      </c>
      <c r="L9" s="19">
        <v>1998</v>
      </c>
      <c r="M9" s="56">
        <v>27000</v>
      </c>
      <c r="N9" s="56">
        <v>22000</v>
      </c>
      <c r="O9" s="19">
        <v>2040</v>
      </c>
      <c r="P9" s="33" t="s">
        <v>277</v>
      </c>
      <c r="Q9" s="33" t="s">
        <v>278</v>
      </c>
      <c r="R9" s="19" t="s">
        <v>43</v>
      </c>
      <c r="S9" s="19" t="s">
        <v>259</v>
      </c>
      <c r="T9" s="19"/>
      <c r="U9" s="19" t="s">
        <v>44</v>
      </c>
      <c r="V9" s="19" t="s">
        <v>260</v>
      </c>
      <c r="W9" s="19"/>
      <c r="X9" s="33" t="s">
        <v>261</v>
      </c>
      <c r="Y9" s="33" t="s">
        <v>262</v>
      </c>
      <c r="Z9" s="33" t="s">
        <v>263</v>
      </c>
      <c r="AA9" s="33" t="s">
        <v>264</v>
      </c>
      <c r="AB9" s="35">
        <v>1</v>
      </c>
      <c r="AC9" s="35">
        <v>1</v>
      </c>
      <c r="AD9" s="35">
        <v>7</v>
      </c>
      <c r="AE9" s="35">
        <v>6</v>
      </c>
      <c r="AF9" s="35">
        <v>5</v>
      </c>
      <c r="AG9" s="35">
        <v>6</v>
      </c>
      <c r="AH9" s="33" t="s">
        <v>265</v>
      </c>
      <c r="AI9" s="35"/>
      <c r="AJ9" s="33"/>
      <c r="AK9" s="35"/>
      <c r="AL9" s="33"/>
      <c r="AM9" s="35"/>
      <c r="AN9" s="19" t="s">
        <v>266</v>
      </c>
      <c r="AO9" s="57" t="s">
        <v>279</v>
      </c>
    </row>
    <row r="10" spans="1:42" ht="30" customHeight="1">
      <c r="A10" s="19" t="s">
        <v>34</v>
      </c>
      <c r="B10" s="16" t="s">
        <v>108</v>
      </c>
      <c r="C10" s="16" t="s">
        <v>280</v>
      </c>
      <c r="D10" s="19" t="s">
        <v>110</v>
      </c>
      <c r="E10" s="33" t="s">
        <v>281</v>
      </c>
      <c r="F10" s="56">
        <v>313</v>
      </c>
      <c r="G10" s="56">
        <v>268</v>
      </c>
      <c r="H10" s="56">
        <v>22280</v>
      </c>
      <c r="I10" s="33" t="s">
        <v>282</v>
      </c>
      <c r="J10" s="19" t="s">
        <v>256</v>
      </c>
      <c r="K10" s="19" t="s">
        <v>40</v>
      </c>
      <c r="L10" s="19">
        <v>1976</v>
      </c>
      <c r="M10" s="56">
        <v>116000</v>
      </c>
      <c r="N10" s="56">
        <v>625000</v>
      </c>
      <c r="O10" s="19">
        <v>2102</v>
      </c>
      <c r="P10" s="33" t="s">
        <v>283</v>
      </c>
      <c r="Q10" s="33" t="s">
        <v>284</v>
      </c>
      <c r="R10" s="19" t="s">
        <v>105</v>
      </c>
      <c r="S10" s="19" t="s">
        <v>259</v>
      </c>
      <c r="T10" s="19"/>
      <c r="U10" s="19" t="s">
        <v>115</v>
      </c>
      <c r="V10" s="19" t="s">
        <v>260</v>
      </c>
      <c r="W10" s="19"/>
      <c r="X10" s="33" t="s">
        <v>285</v>
      </c>
      <c r="Y10" s="33"/>
      <c r="Z10" s="33"/>
      <c r="AA10" s="33"/>
      <c r="AB10" s="35">
        <v>1</v>
      </c>
      <c r="AC10" s="35">
        <v>0</v>
      </c>
      <c r="AD10" s="35">
        <v>2</v>
      </c>
      <c r="AE10" s="35">
        <v>1</v>
      </c>
      <c r="AF10" s="35">
        <v>1</v>
      </c>
      <c r="AG10" s="35">
        <v>1</v>
      </c>
      <c r="AH10" s="33" t="s">
        <v>265</v>
      </c>
      <c r="AI10" s="35"/>
      <c r="AJ10" s="33"/>
      <c r="AK10" s="35"/>
      <c r="AL10" s="33"/>
      <c r="AM10" s="35"/>
      <c r="AN10" s="19" t="s">
        <v>266</v>
      </c>
      <c r="AO10" s="57" t="s">
        <v>286</v>
      </c>
    </row>
    <row r="11" spans="1:42" ht="30" customHeight="1">
      <c r="A11" s="19" t="s">
        <v>34</v>
      </c>
      <c r="B11" s="16" t="s">
        <v>117</v>
      </c>
      <c r="C11" s="16" t="s">
        <v>287</v>
      </c>
      <c r="D11" s="19" t="s">
        <v>119</v>
      </c>
      <c r="E11" s="33" t="s">
        <v>288</v>
      </c>
      <c r="F11" s="56">
        <v>546.64</v>
      </c>
      <c r="G11" s="56">
        <v>491.64</v>
      </c>
      <c r="H11" s="56">
        <v>28020</v>
      </c>
      <c r="I11" s="33" t="s">
        <v>282</v>
      </c>
      <c r="J11" s="19" t="s">
        <v>289</v>
      </c>
      <c r="K11" s="19" t="s">
        <v>122</v>
      </c>
      <c r="L11" s="19">
        <v>1991</v>
      </c>
      <c r="M11" s="56">
        <v>38000</v>
      </c>
      <c r="N11" s="56">
        <v>165540</v>
      </c>
      <c r="O11" s="19">
        <v>2062</v>
      </c>
      <c r="P11" s="33" t="s">
        <v>290</v>
      </c>
      <c r="Q11" s="33" t="s">
        <v>258</v>
      </c>
      <c r="R11" s="19" t="s">
        <v>43</v>
      </c>
      <c r="S11" s="19" t="s">
        <v>259</v>
      </c>
      <c r="T11" s="19"/>
      <c r="U11" s="19" t="s">
        <v>44</v>
      </c>
      <c r="V11" s="19" t="s">
        <v>260</v>
      </c>
      <c r="W11" s="19"/>
      <c r="X11" s="33" t="s">
        <v>261</v>
      </c>
      <c r="Y11" s="33" t="s">
        <v>262</v>
      </c>
      <c r="Z11" s="33" t="s">
        <v>291</v>
      </c>
      <c r="AA11" s="33" t="s">
        <v>292</v>
      </c>
      <c r="AB11" s="35">
        <v>13.1</v>
      </c>
      <c r="AC11" s="35"/>
      <c r="AD11" s="35">
        <v>18</v>
      </c>
      <c r="AE11" s="35"/>
      <c r="AF11" s="35">
        <v>25.6</v>
      </c>
      <c r="AG11" s="35"/>
      <c r="AH11" s="33" t="s">
        <v>265</v>
      </c>
      <c r="AI11" s="35"/>
      <c r="AJ11" s="33"/>
      <c r="AK11" s="35"/>
      <c r="AL11" s="33"/>
      <c r="AM11" s="35"/>
      <c r="AN11" s="19" t="s">
        <v>266</v>
      </c>
      <c r="AO11" s="57" t="s">
        <v>293</v>
      </c>
    </row>
    <row r="12" spans="1:42" ht="30" customHeight="1">
      <c r="A12" s="19" t="s">
        <v>34</v>
      </c>
      <c r="B12" s="16" t="s">
        <v>124</v>
      </c>
      <c r="C12" s="16" t="s">
        <v>294</v>
      </c>
      <c r="D12" s="19" t="s">
        <v>126</v>
      </c>
      <c r="E12" s="33" t="s">
        <v>295</v>
      </c>
      <c r="F12" s="56">
        <v>2409</v>
      </c>
      <c r="G12" s="56">
        <v>2141</v>
      </c>
      <c r="H12" s="56">
        <v>28200</v>
      </c>
      <c r="I12" s="33" t="s">
        <v>296</v>
      </c>
      <c r="J12" s="19" t="s">
        <v>256</v>
      </c>
      <c r="K12" s="19" t="s">
        <v>40</v>
      </c>
      <c r="L12" s="19">
        <v>1987</v>
      </c>
      <c r="M12" s="56">
        <v>16000</v>
      </c>
      <c r="N12" s="56">
        <v>113575</v>
      </c>
      <c r="O12" s="19">
        <v>2034</v>
      </c>
      <c r="P12" s="33" t="s">
        <v>297</v>
      </c>
      <c r="Q12" s="33" t="s">
        <v>278</v>
      </c>
      <c r="R12" s="19" t="s">
        <v>43</v>
      </c>
      <c r="S12" s="19" t="s">
        <v>259</v>
      </c>
      <c r="T12" s="19"/>
      <c r="U12" s="19" t="s">
        <v>115</v>
      </c>
      <c r="V12" s="19" t="s">
        <v>260</v>
      </c>
      <c r="W12" s="19"/>
      <c r="X12" s="33" t="s">
        <v>261</v>
      </c>
      <c r="Y12" s="33" t="s">
        <v>298</v>
      </c>
      <c r="Z12" s="33" t="s">
        <v>263</v>
      </c>
      <c r="AA12" s="33" t="s">
        <v>264</v>
      </c>
      <c r="AB12" s="35"/>
      <c r="AC12" s="35">
        <v>0.6</v>
      </c>
      <c r="AD12" s="35"/>
      <c r="AE12" s="35">
        <v>3.25</v>
      </c>
      <c r="AF12" s="35"/>
      <c r="AG12" s="35">
        <v>13.5</v>
      </c>
      <c r="AH12" s="33" t="s">
        <v>265</v>
      </c>
      <c r="AI12" s="35"/>
      <c r="AJ12" s="33"/>
      <c r="AK12" s="35"/>
      <c r="AL12" s="33"/>
      <c r="AM12" s="35"/>
      <c r="AN12" s="19" t="s">
        <v>266</v>
      </c>
      <c r="AO12" s="57" t="s">
        <v>299</v>
      </c>
    </row>
    <row r="13" spans="1:42" ht="30" customHeight="1">
      <c r="A13" s="19" t="s">
        <v>34</v>
      </c>
      <c r="B13" s="16" t="s">
        <v>135</v>
      </c>
      <c r="C13" s="16" t="s">
        <v>300</v>
      </c>
      <c r="D13" s="19" t="s">
        <v>137</v>
      </c>
      <c r="E13" s="33" t="s">
        <v>301</v>
      </c>
      <c r="F13" s="56">
        <v>958</v>
      </c>
      <c r="G13" s="56">
        <v>1007</v>
      </c>
      <c r="H13" s="56">
        <v>25606</v>
      </c>
      <c r="I13" s="33" t="s">
        <v>302</v>
      </c>
      <c r="J13" s="19" t="s">
        <v>289</v>
      </c>
      <c r="K13" s="19" t="s">
        <v>59</v>
      </c>
      <c r="L13" s="19">
        <v>1984</v>
      </c>
      <c r="M13" s="56">
        <v>27483</v>
      </c>
      <c r="N13" s="56">
        <v>114729</v>
      </c>
      <c r="O13" s="19">
        <v>2029</v>
      </c>
      <c r="P13" s="33" t="s">
        <v>277</v>
      </c>
      <c r="Q13" s="33" t="s">
        <v>303</v>
      </c>
      <c r="R13" s="19" t="s">
        <v>43</v>
      </c>
      <c r="S13" s="19" t="s">
        <v>259</v>
      </c>
      <c r="T13" s="19"/>
      <c r="U13" s="19" t="s">
        <v>44</v>
      </c>
      <c r="V13" s="19" t="s">
        <v>260</v>
      </c>
      <c r="W13" s="19"/>
      <c r="X13" s="33" t="s">
        <v>261</v>
      </c>
      <c r="Y13" s="33" t="s">
        <v>262</v>
      </c>
      <c r="Z13" s="33" t="s">
        <v>291</v>
      </c>
      <c r="AA13" s="33" t="s">
        <v>292</v>
      </c>
      <c r="AB13" s="35">
        <v>8.1</v>
      </c>
      <c r="AC13" s="35">
        <v>1.1000000000000001</v>
      </c>
      <c r="AD13" s="35">
        <v>11.4</v>
      </c>
      <c r="AE13" s="35">
        <v>8.1999999999999993</v>
      </c>
      <c r="AF13" s="35">
        <v>15.1</v>
      </c>
      <c r="AG13" s="35">
        <v>11.05</v>
      </c>
      <c r="AH13" s="33" t="s">
        <v>265</v>
      </c>
      <c r="AI13" s="35"/>
      <c r="AJ13" s="33"/>
      <c r="AK13" s="35"/>
      <c r="AL13" s="33"/>
      <c r="AM13" s="35"/>
      <c r="AN13" s="19" t="s">
        <v>266</v>
      </c>
      <c r="AO13" s="57" t="s">
        <v>304</v>
      </c>
    </row>
    <row r="14" spans="1:42" ht="30" customHeight="1">
      <c r="A14" s="19" t="s">
        <v>34</v>
      </c>
      <c r="B14" s="16" t="s">
        <v>135</v>
      </c>
      <c r="C14" s="16" t="s">
        <v>305</v>
      </c>
      <c r="D14" s="19" t="s">
        <v>137</v>
      </c>
      <c r="E14" s="33" t="s">
        <v>306</v>
      </c>
      <c r="F14" s="56">
        <v>0</v>
      </c>
      <c r="G14" s="56">
        <v>0</v>
      </c>
      <c r="H14" s="56">
        <v>14604</v>
      </c>
      <c r="I14" s="33" t="s">
        <v>307</v>
      </c>
      <c r="J14" s="19" t="s">
        <v>256</v>
      </c>
      <c r="K14" s="19" t="s">
        <v>104</v>
      </c>
      <c r="L14" s="19">
        <v>2001</v>
      </c>
      <c r="M14" s="56">
        <v>4300</v>
      </c>
      <c r="N14" s="56">
        <v>25000</v>
      </c>
      <c r="O14" s="19">
        <v>2038</v>
      </c>
      <c r="P14" s="33" t="s">
        <v>308</v>
      </c>
      <c r="Q14" s="33" t="s">
        <v>309</v>
      </c>
      <c r="R14" s="19" t="s">
        <v>43</v>
      </c>
      <c r="S14" s="19" t="s">
        <v>259</v>
      </c>
      <c r="T14" s="19"/>
      <c r="U14" s="19" t="s">
        <v>44</v>
      </c>
      <c r="V14" s="19" t="s">
        <v>260</v>
      </c>
      <c r="W14" s="19"/>
      <c r="X14" s="33" t="s">
        <v>261</v>
      </c>
      <c r="Y14" s="33" t="s">
        <v>262</v>
      </c>
      <c r="Z14" s="33" t="s">
        <v>291</v>
      </c>
      <c r="AA14" s="33" t="s">
        <v>292</v>
      </c>
      <c r="AB14" s="35">
        <v>3</v>
      </c>
      <c r="AC14" s="35">
        <v>2</v>
      </c>
      <c r="AD14" s="35">
        <v>4</v>
      </c>
      <c r="AE14" s="35">
        <v>1</v>
      </c>
      <c r="AF14" s="35">
        <v>2</v>
      </c>
      <c r="AG14" s="35">
        <v>0</v>
      </c>
      <c r="AH14" s="33" t="s">
        <v>265</v>
      </c>
      <c r="AI14" s="35"/>
      <c r="AJ14" s="33"/>
      <c r="AK14" s="35"/>
      <c r="AL14" s="33"/>
      <c r="AM14" s="35"/>
      <c r="AN14" s="19" t="s">
        <v>266</v>
      </c>
      <c r="AO14" s="57" t="s">
        <v>310</v>
      </c>
    </row>
    <row r="15" spans="1:42" ht="30" customHeight="1">
      <c r="A15" s="19" t="s">
        <v>34</v>
      </c>
      <c r="B15" s="16" t="s">
        <v>141</v>
      </c>
      <c r="C15" s="16" t="s">
        <v>311</v>
      </c>
      <c r="D15" s="19" t="s">
        <v>143</v>
      </c>
      <c r="E15" s="33" t="s">
        <v>312</v>
      </c>
      <c r="F15" s="56">
        <v>67.5</v>
      </c>
      <c r="G15" s="56">
        <v>88.32</v>
      </c>
      <c r="H15" s="56">
        <v>58582.2</v>
      </c>
      <c r="I15" s="33" t="s">
        <v>282</v>
      </c>
      <c r="J15" s="19" t="s">
        <v>256</v>
      </c>
      <c r="K15" s="19" t="s">
        <v>104</v>
      </c>
      <c r="L15" s="19">
        <v>2004</v>
      </c>
      <c r="M15" s="56">
        <v>7200</v>
      </c>
      <c r="N15" s="56">
        <v>71000</v>
      </c>
      <c r="O15" s="19">
        <v>2054</v>
      </c>
      <c r="P15" s="33" t="s">
        <v>313</v>
      </c>
      <c r="Q15" s="33" t="s">
        <v>314</v>
      </c>
      <c r="R15" s="19" t="s">
        <v>105</v>
      </c>
      <c r="S15" s="19" t="s">
        <v>259</v>
      </c>
      <c r="T15" s="19"/>
      <c r="U15" s="19" t="s">
        <v>315</v>
      </c>
      <c r="V15" s="19" t="s">
        <v>260</v>
      </c>
      <c r="W15" s="19"/>
      <c r="X15" s="33" t="s">
        <v>316</v>
      </c>
      <c r="Y15" s="33"/>
      <c r="Z15" s="33"/>
      <c r="AA15" s="33"/>
      <c r="AB15" s="35">
        <v>4.2</v>
      </c>
      <c r="AC15" s="35">
        <v>0</v>
      </c>
      <c r="AD15" s="35">
        <v>7.3</v>
      </c>
      <c r="AE15" s="35">
        <v>0.6</v>
      </c>
      <c r="AF15" s="35">
        <v>5.2</v>
      </c>
      <c r="AG15" s="35">
        <v>0.4</v>
      </c>
      <c r="AH15" s="33" t="s">
        <v>265</v>
      </c>
      <c r="AI15" s="35"/>
      <c r="AJ15" s="33"/>
      <c r="AK15" s="35"/>
      <c r="AL15" s="33"/>
      <c r="AM15" s="35"/>
      <c r="AN15" s="19" t="s">
        <v>317</v>
      </c>
      <c r="AO15" s="57" t="s">
        <v>318</v>
      </c>
    </row>
    <row r="16" spans="1:42" ht="30" customHeight="1">
      <c r="A16" s="19" t="s">
        <v>34</v>
      </c>
      <c r="B16" s="16" t="s">
        <v>147</v>
      </c>
      <c r="C16" s="16" t="s">
        <v>319</v>
      </c>
      <c r="D16" s="19" t="s">
        <v>149</v>
      </c>
      <c r="E16" s="33" t="s">
        <v>320</v>
      </c>
      <c r="F16" s="56">
        <v>193</v>
      </c>
      <c r="G16" s="56">
        <v>193</v>
      </c>
      <c r="H16" s="56">
        <v>16250</v>
      </c>
      <c r="I16" s="33" t="s">
        <v>321</v>
      </c>
      <c r="J16" s="19" t="s">
        <v>256</v>
      </c>
      <c r="K16" s="19" t="s">
        <v>59</v>
      </c>
      <c r="L16" s="19">
        <v>1995</v>
      </c>
      <c r="M16" s="56">
        <v>10700</v>
      </c>
      <c r="N16" s="56">
        <v>40480</v>
      </c>
      <c r="O16" s="19">
        <v>2044</v>
      </c>
      <c r="P16" s="33" t="s">
        <v>322</v>
      </c>
      <c r="Q16" s="33" t="s">
        <v>323</v>
      </c>
      <c r="R16" s="19" t="s">
        <v>43</v>
      </c>
      <c r="S16" s="19" t="s">
        <v>259</v>
      </c>
      <c r="T16" s="19"/>
      <c r="U16" s="19" t="s">
        <v>153</v>
      </c>
      <c r="V16" s="19" t="s">
        <v>260</v>
      </c>
      <c r="W16" s="19"/>
      <c r="X16" s="33" t="s">
        <v>261</v>
      </c>
      <c r="Y16" s="33" t="s">
        <v>298</v>
      </c>
      <c r="Z16" s="33" t="s">
        <v>291</v>
      </c>
      <c r="AA16" s="33" t="s">
        <v>264</v>
      </c>
      <c r="AB16" s="35"/>
      <c r="AC16" s="35">
        <v>1</v>
      </c>
      <c r="AD16" s="35"/>
      <c r="AE16" s="35">
        <v>3</v>
      </c>
      <c r="AF16" s="35"/>
      <c r="AG16" s="35">
        <v>2</v>
      </c>
      <c r="AH16" s="33" t="s">
        <v>265</v>
      </c>
      <c r="AI16" s="35"/>
      <c r="AJ16" s="33"/>
      <c r="AK16" s="35"/>
      <c r="AL16" s="33"/>
      <c r="AM16" s="35"/>
      <c r="AN16" s="19" t="s">
        <v>266</v>
      </c>
      <c r="AO16" s="57" t="s">
        <v>324</v>
      </c>
    </row>
    <row r="17" spans="1:41" ht="30" customHeight="1">
      <c r="A17" s="19" t="s">
        <v>34</v>
      </c>
      <c r="B17" s="16" t="s">
        <v>54</v>
      </c>
      <c r="C17" s="16" t="s">
        <v>325</v>
      </c>
      <c r="D17" s="19" t="s">
        <v>56</v>
      </c>
      <c r="E17" s="33" t="s">
        <v>326</v>
      </c>
      <c r="F17" s="56">
        <v>114</v>
      </c>
      <c r="G17" s="56">
        <v>165</v>
      </c>
      <c r="H17" s="56">
        <v>13081</v>
      </c>
      <c r="I17" s="33" t="s">
        <v>321</v>
      </c>
      <c r="J17" s="19" t="s">
        <v>256</v>
      </c>
      <c r="K17" s="19" t="s">
        <v>59</v>
      </c>
      <c r="L17" s="19">
        <v>1983</v>
      </c>
      <c r="M17" s="56">
        <v>6899</v>
      </c>
      <c r="N17" s="56">
        <v>32661</v>
      </c>
      <c r="O17" s="19">
        <v>2037</v>
      </c>
      <c r="P17" s="33" t="s">
        <v>308</v>
      </c>
      <c r="Q17" s="33" t="s">
        <v>327</v>
      </c>
      <c r="R17" s="19" t="s">
        <v>43</v>
      </c>
      <c r="S17" s="19" t="s">
        <v>259</v>
      </c>
      <c r="T17" s="19"/>
      <c r="U17" s="19" t="s">
        <v>60</v>
      </c>
      <c r="V17" s="19" t="s">
        <v>260</v>
      </c>
      <c r="W17" s="19"/>
      <c r="X17" s="33" t="s">
        <v>261</v>
      </c>
      <c r="Y17" s="33" t="s">
        <v>298</v>
      </c>
      <c r="Z17" s="33" t="s">
        <v>291</v>
      </c>
      <c r="AA17" s="33" t="s">
        <v>292</v>
      </c>
      <c r="AB17" s="35">
        <v>0</v>
      </c>
      <c r="AC17" s="35">
        <v>0</v>
      </c>
      <c r="AD17" s="35">
        <v>2</v>
      </c>
      <c r="AE17" s="35">
        <v>2</v>
      </c>
      <c r="AF17" s="35">
        <v>2</v>
      </c>
      <c r="AG17" s="35">
        <v>2</v>
      </c>
      <c r="AH17" s="33" t="s">
        <v>265</v>
      </c>
      <c r="AI17" s="35"/>
      <c r="AJ17" s="33"/>
      <c r="AK17" s="35"/>
      <c r="AL17" s="33"/>
      <c r="AM17" s="35"/>
      <c r="AN17" s="19" t="s">
        <v>266</v>
      </c>
      <c r="AO17" s="57" t="s">
        <v>328</v>
      </c>
    </row>
    <row r="18" spans="1:41" ht="30" customHeight="1">
      <c r="A18" s="19" t="s">
        <v>34</v>
      </c>
      <c r="B18" s="16" t="s">
        <v>171</v>
      </c>
      <c r="C18" s="16" t="s">
        <v>329</v>
      </c>
      <c r="D18" s="19" t="s">
        <v>173</v>
      </c>
      <c r="E18" s="33" t="s">
        <v>330</v>
      </c>
      <c r="F18" s="56">
        <v>585</v>
      </c>
      <c r="G18" s="56">
        <v>790</v>
      </c>
      <c r="H18" s="56">
        <v>5805</v>
      </c>
      <c r="I18" s="33" t="s">
        <v>331</v>
      </c>
      <c r="J18" s="19" t="s">
        <v>256</v>
      </c>
      <c r="K18" s="19" t="s">
        <v>104</v>
      </c>
      <c r="L18" s="19">
        <v>1982</v>
      </c>
      <c r="M18" s="56">
        <v>19000</v>
      </c>
      <c r="N18" s="56">
        <v>111840</v>
      </c>
      <c r="O18" s="19">
        <v>2036</v>
      </c>
      <c r="P18" s="33" t="s">
        <v>332</v>
      </c>
      <c r="Q18" s="33" t="s">
        <v>278</v>
      </c>
      <c r="R18" s="19" t="s">
        <v>105</v>
      </c>
      <c r="S18" s="19" t="s">
        <v>259</v>
      </c>
      <c r="T18" s="19"/>
      <c r="U18" s="19" t="s">
        <v>44</v>
      </c>
      <c r="V18" s="19" t="s">
        <v>260</v>
      </c>
      <c r="W18" s="19"/>
      <c r="X18" s="33" t="s">
        <v>261</v>
      </c>
      <c r="Y18" s="33" t="s">
        <v>298</v>
      </c>
      <c r="Z18" s="33" t="s">
        <v>263</v>
      </c>
      <c r="AA18" s="33" t="s">
        <v>264</v>
      </c>
      <c r="AB18" s="35"/>
      <c r="AC18" s="35">
        <v>2</v>
      </c>
      <c r="AD18" s="35"/>
      <c r="AE18" s="35">
        <v>9</v>
      </c>
      <c r="AF18" s="35"/>
      <c r="AG18" s="35">
        <v>6</v>
      </c>
      <c r="AH18" s="33" t="s">
        <v>265</v>
      </c>
      <c r="AI18" s="35"/>
      <c r="AJ18" s="33"/>
      <c r="AK18" s="35"/>
      <c r="AL18" s="33"/>
      <c r="AM18" s="35"/>
      <c r="AN18" s="19" t="s">
        <v>266</v>
      </c>
      <c r="AO18" s="57" t="s">
        <v>333</v>
      </c>
    </row>
    <row r="19" spans="1:41" ht="30" customHeight="1">
      <c r="A19" s="19" t="s">
        <v>34</v>
      </c>
      <c r="B19" s="16" t="s">
        <v>189</v>
      </c>
      <c r="C19" s="16" t="s">
        <v>334</v>
      </c>
      <c r="D19" s="19" t="s">
        <v>191</v>
      </c>
      <c r="E19" s="33" t="s">
        <v>335</v>
      </c>
      <c r="F19" s="56">
        <v>387</v>
      </c>
      <c r="G19" s="56">
        <v>481</v>
      </c>
      <c r="H19" s="56">
        <v>4641</v>
      </c>
      <c r="I19" s="33" t="s">
        <v>336</v>
      </c>
      <c r="J19" s="19" t="s">
        <v>256</v>
      </c>
      <c r="K19" s="19" t="s">
        <v>104</v>
      </c>
      <c r="L19" s="19">
        <v>2001</v>
      </c>
      <c r="M19" s="56">
        <v>6855</v>
      </c>
      <c r="N19" s="56">
        <v>20800</v>
      </c>
      <c r="O19" s="19">
        <v>2035</v>
      </c>
      <c r="P19" s="33" t="s">
        <v>332</v>
      </c>
      <c r="Q19" s="33" t="s">
        <v>337</v>
      </c>
      <c r="R19" s="19" t="s">
        <v>43</v>
      </c>
      <c r="S19" s="19" t="s">
        <v>259</v>
      </c>
      <c r="T19" s="19"/>
      <c r="U19" s="19" t="s">
        <v>133</v>
      </c>
      <c r="V19" s="19" t="s">
        <v>260</v>
      </c>
      <c r="W19" s="19"/>
      <c r="X19" s="33" t="s">
        <v>261</v>
      </c>
      <c r="Y19" s="33" t="s">
        <v>298</v>
      </c>
      <c r="Z19" s="33" t="s">
        <v>291</v>
      </c>
      <c r="AA19" s="33" t="s">
        <v>264</v>
      </c>
      <c r="AB19" s="35"/>
      <c r="AC19" s="35">
        <v>1.8</v>
      </c>
      <c r="AD19" s="35"/>
      <c r="AE19" s="35">
        <v>6.2</v>
      </c>
      <c r="AF19" s="35"/>
      <c r="AG19" s="35">
        <v>16.5</v>
      </c>
      <c r="AH19" s="33" t="s">
        <v>265</v>
      </c>
      <c r="AI19" s="35"/>
      <c r="AJ19" s="33"/>
      <c r="AK19" s="35"/>
      <c r="AL19" s="33"/>
      <c r="AM19" s="35"/>
      <c r="AN19" s="19" t="s">
        <v>266</v>
      </c>
      <c r="AO19" s="57" t="s">
        <v>338</v>
      </c>
    </row>
    <row r="20" spans="1:41" ht="30" customHeight="1">
      <c r="A20" s="19" t="s">
        <v>34</v>
      </c>
      <c r="B20" s="16" t="s">
        <v>339</v>
      </c>
      <c r="C20" s="16" t="s">
        <v>340</v>
      </c>
      <c r="D20" s="19" t="s">
        <v>341</v>
      </c>
      <c r="E20" s="33" t="s">
        <v>342</v>
      </c>
      <c r="F20" s="56">
        <v>1522</v>
      </c>
      <c r="G20" s="56">
        <v>2072</v>
      </c>
      <c r="H20" s="56">
        <v>5013</v>
      </c>
      <c r="I20" s="33" t="s">
        <v>343</v>
      </c>
      <c r="J20" s="19" t="s">
        <v>256</v>
      </c>
      <c r="K20" s="19" t="s">
        <v>344</v>
      </c>
      <c r="L20" s="19">
        <v>1978</v>
      </c>
      <c r="M20" s="56">
        <v>24636</v>
      </c>
      <c r="N20" s="56">
        <v>397120</v>
      </c>
      <c r="O20" s="19">
        <v>2024</v>
      </c>
      <c r="P20" s="33" t="s">
        <v>297</v>
      </c>
      <c r="Q20" s="33" t="s">
        <v>345</v>
      </c>
      <c r="R20" s="19" t="s">
        <v>43</v>
      </c>
      <c r="S20" s="19" t="s">
        <v>259</v>
      </c>
      <c r="T20" s="19"/>
      <c r="U20" s="19" t="s">
        <v>346</v>
      </c>
      <c r="V20" s="19" t="s">
        <v>260</v>
      </c>
      <c r="W20" s="19"/>
      <c r="X20" s="33" t="s">
        <v>316</v>
      </c>
      <c r="Y20" s="33"/>
      <c r="Z20" s="33"/>
      <c r="AA20" s="33"/>
      <c r="AB20" s="35">
        <v>14</v>
      </c>
      <c r="AC20" s="35">
        <v>1</v>
      </c>
      <c r="AD20" s="35">
        <v>25</v>
      </c>
      <c r="AE20" s="35">
        <v>12</v>
      </c>
      <c r="AF20" s="35">
        <v>36</v>
      </c>
      <c r="AG20" s="35">
        <v>31</v>
      </c>
      <c r="AH20" s="33" t="s">
        <v>265</v>
      </c>
      <c r="AI20" s="35"/>
      <c r="AJ20" s="33"/>
      <c r="AK20" s="35"/>
      <c r="AL20" s="33"/>
      <c r="AM20" s="35"/>
      <c r="AN20" s="19" t="s">
        <v>266</v>
      </c>
      <c r="AO20" s="57" t="s">
        <v>347</v>
      </c>
    </row>
    <row r="21" spans="1:41" ht="30" customHeight="1">
      <c r="A21" s="19" t="s">
        <v>34</v>
      </c>
      <c r="B21" s="16" t="s">
        <v>207</v>
      </c>
      <c r="C21" s="16" t="s">
        <v>348</v>
      </c>
      <c r="D21" s="19" t="s">
        <v>209</v>
      </c>
      <c r="E21" s="33" t="s">
        <v>349</v>
      </c>
      <c r="F21" s="56">
        <v>693</v>
      </c>
      <c r="G21" s="56">
        <v>596</v>
      </c>
      <c r="H21" s="56">
        <v>8191</v>
      </c>
      <c r="I21" s="33" t="s">
        <v>350</v>
      </c>
      <c r="J21" s="19" t="s">
        <v>256</v>
      </c>
      <c r="K21" s="19" t="s">
        <v>122</v>
      </c>
      <c r="L21" s="19">
        <v>2001</v>
      </c>
      <c r="M21" s="56">
        <v>7200</v>
      </c>
      <c r="N21" s="56">
        <v>35000</v>
      </c>
      <c r="O21" s="19">
        <v>2028</v>
      </c>
      <c r="P21" s="33" t="s">
        <v>332</v>
      </c>
      <c r="Q21" s="33" t="s">
        <v>351</v>
      </c>
      <c r="R21" s="19" t="s">
        <v>43</v>
      </c>
      <c r="S21" s="19" t="s">
        <v>259</v>
      </c>
      <c r="T21" s="19"/>
      <c r="U21" s="19" t="s">
        <v>44</v>
      </c>
      <c r="V21" s="19" t="s">
        <v>260</v>
      </c>
      <c r="W21" s="19"/>
      <c r="X21" s="33" t="s">
        <v>261</v>
      </c>
      <c r="Y21" s="33" t="s">
        <v>298</v>
      </c>
      <c r="Z21" s="33" t="s">
        <v>291</v>
      </c>
      <c r="AA21" s="33" t="s">
        <v>264</v>
      </c>
      <c r="AB21" s="35">
        <v>1.1000000000000001</v>
      </c>
      <c r="AC21" s="35">
        <v>0.6</v>
      </c>
      <c r="AD21" s="35">
        <v>24</v>
      </c>
      <c r="AE21" s="35">
        <v>3.9</v>
      </c>
      <c r="AF21" s="35">
        <v>10</v>
      </c>
      <c r="AG21" s="35">
        <v>4.9000000000000004</v>
      </c>
      <c r="AH21" s="33" t="s">
        <v>265</v>
      </c>
      <c r="AI21" s="35"/>
      <c r="AJ21" s="33"/>
      <c r="AK21" s="35"/>
      <c r="AL21" s="33"/>
      <c r="AM21" s="35"/>
      <c r="AN21" s="19" t="s">
        <v>266</v>
      </c>
      <c r="AO21" s="57" t="s">
        <v>352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0EF0-D32A-477A-96D4-F97014F48297}">
  <dimension ref="A1:AK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62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63</v>
      </c>
      <c r="K2" s="290"/>
      <c r="L2" s="290"/>
      <c r="M2" s="290"/>
      <c r="N2" s="290"/>
      <c r="O2" s="290"/>
      <c r="P2" s="290"/>
      <c r="Q2" s="274" t="s">
        <v>64</v>
      </c>
      <c r="R2" s="290"/>
      <c r="S2" s="276" t="s">
        <v>65</v>
      </c>
      <c r="T2" s="290"/>
      <c r="U2" s="274" t="s">
        <v>66</v>
      </c>
      <c r="V2" s="281"/>
      <c r="W2" s="281"/>
      <c r="X2" s="281"/>
      <c r="Y2" s="43" t="s">
        <v>67</v>
      </c>
      <c r="Z2" s="44"/>
      <c r="AA2" s="215" t="s">
        <v>49</v>
      </c>
      <c r="AB2" s="135" t="s">
        <v>68</v>
      </c>
      <c r="AC2" s="135" t="s">
        <v>69</v>
      </c>
      <c r="AD2" s="272" t="s">
        <v>70</v>
      </c>
      <c r="AE2" s="272" t="s">
        <v>71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72</v>
      </c>
      <c r="G4" s="272" t="s">
        <v>73</v>
      </c>
      <c r="H4" s="272" t="s">
        <v>74</v>
      </c>
      <c r="I4" s="272" t="s">
        <v>25</v>
      </c>
      <c r="J4" s="215" t="s">
        <v>75</v>
      </c>
      <c r="K4" s="215" t="s">
        <v>76</v>
      </c>
      <c r="L4" s="215" t="s">
        <v>77</v>
      </c>
      <c r="M4" s="215" t="s">
        <v>78</v>
      </c>
      <c r="N4" s="215" t="s">
        <v>79</v>
      </c>
      <c r="O4" s="215" t="s">
        <v>80</v>
      </c>
      <c r="P4" s="135" t="s">
        <v>81</v>
      </c>
      <c r="Q4" s="262" t="s">
        <v>82</v>
      </c>
      <c r="R4" s="135" t="s">
        <v>83</v>
      </c>
      <c r="S4" s="262" t="s">
        <v>84</v>
      </c>
      <c r="T4" s="269" t="s">
        <v>85</v>
      </c>
      <c r="U4" s="274" t="s">
        <v>86</v>
      </c>
      <c r="V4" s="49"/>
      <c r="W4" s="276" t="s">
        <v>87</v>
      </c>
      <c r="X4" s="49"/>
      <c r="Y4" s="135" t="s">
        <v>88</v>
      </c>
      <c r="Z4" s="135" t="s">
        <v>89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90</v>
      </c>
      <c r="W5" s="239"/>
      <c r="X5" s="135" t="s">
        <v>90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91</v>
      </c>
      <c r="G6" s="51" t="s">
        <v>91</v>
      </c>
      <c r="H6" s="51" t="s">
        <v>92</v>
      </c>
      <c r="I6" s="51" t="s">
        <v>91</v>
      </c>
      <c r="J6" s="51" t="s">
        <v>93</v>
      </c>
      <c r="K6" s="51" t="s">
        <v>93</v>
      </c>
      <c r="L6" s="51" t="s">
        <v>93</v>
      </c>
      <c r="M6" s="51" t="s">
        <v>93</v>
      </c>
      <c r="N6" s="51" t="s">
        <v>93</v>
      </c>
      <c r="O6" s="51" t="s">
        <v>93</v>
      </c>
      <c r="P6" s="239"/>
      <c r="Q6" s="135"/>
      <c r="R6" s="52" t="s">
        <v>94</v>
      </c>
      <c r="S6" s="135"/>
      <c r="T6" s="52" t="s">
        <v>94</v>
      </c>
      <c r="U6" s="273"/>
      <c r="V6" s="239"/>
      <c r="W6" s="239"/>
      <c r="X6" s="239"/>
      <c r="Y6" s="51" t="s">
        <v>95</v>
      </c>
      <c r="Z6" s="46"/>
      <c r="AA6" s="216"/>
      <c r="AB6" s="53" t="s">
        <v>96</v>
      </c>
      <c r="AC6" s="53" t="s">
        <v>97</v>
      </c>
      <c r="AD6" s="53" t="s">
        <v>97</v>
      </c>
      <c r="AE6" s="51" t="s">
        <v>52</v>
      </c>
      <c r="AF6" s="319"/>
      <c r="AG6" s="319"/>
      <c r="AH6" s="319"/>
      <c r="AI6" s="316"/>
      <c r="AJ6" s="54" t="s">
        <v>53</v>
      </c>
      <c r="AK6" s="54"/>
    </row>
    <row r="7" spans="1:37" s="3" customFormat="1" ht="30" customHeight="1">
      <c r="A7" s="19" t="s">
        <v>34</v>
      </c>
      <c r="B7" s="16" t="s">
        <v>35</v>
      </c>
      <c r="C7" s="16" t="s">
        <v>98</v>
      </c>
      <c r="D7" s="19" t="s">
        <v>37</v>
      </c>
      <c r="E7" s="33" t="s">
        <v>99</v>
      </c>
      <c r="F7" s="56">
        <v>9842</v>
      </c>
      <c r="G7" s="56">
        <v>104162</v>
      </c>
      <c r="H7" s="56"/>
      <c r="I7" s="56"/>
      <c r="J7" s="56"/>
      <c r="K7" s="56"/>
      <c r="L7" s="56"/>
      <c r="M7" s="56"/>
      <c r="N7" s="56"/>
      <c r="O7" s="56"/>
      <c r="P7" s="19"/>
      <c r="Q7" s="19" t="s">
        <v>100</v>
      </c>
      <c r="R7" s="56"/>
      <c r="S7" s="19" t="s">
        <v>101</v>
      </c>
      <c r="T7" s="56">
        <v>4281</v>
      </c>
      <c r="U7" s="33" t="s">
        <v>102</v>
      </c>
      <c r="V7" s="33"/>
      <c r="W7" s="33" t="s">
        <v>103</v>
      </c>
      <c r="X7" s="33"/>
      <c r="Y7" s="35"/>
      <c r="Z7" s="33"/>
      <c r="AA7" s="33" t="s">
        <v>104</v>
      </c>
      <c r="AB7" s="56">
        <v>390</v>
      </c>
      <c r="AC7" s="56">
        <v>0</v>
      </c>
      <c r="AD7" s="56">
        <v>0</v>
      </c>
      <c r="AE7" s="56">
        <v>0</v>
      </c>
      <c r="AF7" s="19">
        <v>2002</v>
      </c>
      <c r="AG7" s="19" t="s">
        <v>105</v>
      </c>
      <c r="AH7" s="19"/>
      <c r="AI7" s="19" t="s">
        <v>106</v>
      </c>
      <c r="AJ7" s="57" t="s">
        <v>107</v>
      </c>
      <c r="AK7" s="41"/>
    </row>
    <row r="8" spans="1:37" s="3" customFormat="1" ht="30" customHeight="1">
      <c r="A8" s="19" t="s">
        <v>34</v>
      </c>
      <c r="B8" s="16" t="s">
        <v>108</v>
      </c>
      <c r="C8" s="16" t="s">
        <v>109</v>
      </c>
      <c r="D8" s="19" t="s">
        <v>110</v>
      </c>
      <c r="E8" s="33" t="s">
        <v>111</v>
      </c>
      <c r="F8" s="56">
        <v>1181</v>
      </c>
      <c r="G8" s="56">
        <v>24754</v>
      </c>
      <c r="H8" s="56"/>
      <c r="I8" s="56"/>
      <c r="J8" s="56"/>
      <c r="K8" s="56"/>
      <c r="L8" s="56"/>
      <c r="M8" s="56"/>
      <c r="N8" s="56"/>
      <c r="O8" s="56"/>
      <c r="P8" s="19" t="s">
        <v>112</v>
      </c>
      <c r="Q8" s="19" t="s">
        <v>100</v>
      </c>
      <c r="R8" s="56"/>
      <c r="S8" s="19" t="s">
        <v>101</v>
      </c>
      <c r="T8" s="56">
        <v>713</v>
      </c>
      <c r="U8" s="33" t="s">
        <v>113</v>
      </c>
      <c r="V8" s="33"/>
      <c r="W8" s="33" t="s">
        <v>114</v>
      </c>
      <c r="X8" s="33"/>
      <c r="Y8" s="35"/>
      <c r="Z8" s="33"/>
      <c r="AA8" s="33" t="s">
        <v>104</v>
      </c>
      <c r="AB8" s="56">
        <v>75</v>
      </c>
      <c r="AC8" s="56">
        <v>0.4</v>
      </c>
      <c r="AD8" s="56">
        <v>3</v>
      </c>
      <c r="AE8" s="56">
        <v>0</v>
      </c>
      <c r="AF8" s="19">
        <v>2019</v>
      </c>
      <c r="AG8" s="19" t="s">
        <v>105</v>
      </c>
      <c r="AH8" s="19"/>
      <c r="AI8" s="19" t="s">
        <v>115</v>
      </c>
      <c r="AJ8" s="57" t="s">
        <v>116</v>
      </c>
      <c r="AK8" s="41"/>
    </row>
    <row r="9" spans="1:37" s="3" customFormat="1" ht="30" customHeight="1">
      <c r="A9" s="19" t="s">
        <v>34</v>
      </c>
      <c r="B9" s="16" t="s">
        <v>117</v>
      </c>
      <c r="C9" s="16" t="s">
        <v>118</v>
      </c>
      <c r="D9" s="19" t="s">
        <v>119</v>
      </c>
      <c r="E9" s="33" t="s">
        <v>120</v>
      </c>
      <c r="F9" s="56">
        <v>28327.599999999999</v>
      </c>
      <c r="G9" s="56">
        <v>26407.7</v>
      </c>
      <c r="H9" s="56"/>
      <c r="I9" s="56"/>
      <c r="J9" s="56"/>
      <c r="K9" s="56"/>
      <c r="L9" s="56"/>
      <c r="M9" s="56"/>
      <c r="N9" s="56"/>
      <c r="O9" s="56"/>
      <c r="P9" s="19"/>
      <c r="Q9" s="19" t="s">
        <v>100</v>
      </c>
      <c r="R9" s="56"/>
      <c r="S9" s="19" t="s">
        <v>101</v>
      </c>
      <c r="T9" s="56">
        <v>1269.08</v>
      </c>
      <c r="U9" s="33" t="s">
        <v>121</v>
      </c>
      <c r="V9" s="33"/>
      <c r="W9" s="33" t="s">
        <v>103</v>
      </c>
      <c r="X9" s="33"/>
      <c r="Y9" s="35"/>
      <c r="Z9" s="33"/>
      <c r="AA9" s="33" t="s">
        <v>122</v>
      </c>
      <c r="AB9" s="56">
        <v>176</v>
      </c>
      <c r="AC9" s="56">
        <v>0</v>
      </c>
      <c r="AD9" s="56">
        <v>0</v>
      </c>
      <c r="AE9" s="56">
        <v>0</v>
      </c>
      <c r="AF9" s="19">
        <v>2007</v>
      </c>
      <c r="AG9" s="19" t="s">
        <v>43</v>
      </c>
      <c r="AH9" s="19"/>
      <c r="AI9" s="19" t="s">
        <v>44</v>
      </c>
      <c r="AJ9" s="57" t="s">
        <v>123</v>
      </c>
      <c r="AK9" s="41"/>
    </row>
    <row r="10" spans="1:37" s="3" customFormat="1" ht="30" customHeight="1">
      <c r="A10" s="19" t="s">
        <v>34</v>
      </c>
      <c r="B10" s="16" t="s">
        <v>124</v>
      </c>
      <c r="C10" s="16" t="s">
        <v>125</v>
      </c>
      <c r="D10" s="19" t="s">
        <v>126</v>
      </c>
      <c r="E10" s="33" t="s">
        <v>127</v>
      </c>
      <c r="F10" s="56">
        <v>6144</v>
      </c>
      <c r="G10" s="56">
        <v>12060</v>
      </c>
      <c r="H10" s="56">
        <v>0</v>
      </c>
      <c r="I10" s="56">
        <v>0</v>
      </c>
      <c r="J10" s="56"/>
      <c r="K10" s="56">
        <v>39</v>
      </c>
      <c r="L10" s="56"/>
      <c r="M10" s="56"/>
      <c r="N10" s="56"/>
      <c r="O10" s="56"/>
      <c r="P10" s="19" t="s">
        <v>128</v>
      </c>
      <c r="Q10" s="19" t="s">
        <v>100</v>
      </c>
      <c r="R10" s="56"/>
      <c r="S10" s="19" t="s">
        <v>129</v>
      </c>
      <c r="T10" s="56"/>
      <c r="U10" s="33" t="s">
        <v>130</v>
      </c>
      <c r="V10" s="33"/>
      <c r="W10" s="33" t="s">
        <v>131</v>
      </c>
      <c r="X10" s="33"/>
      <c r="Y10" s="35"/>
      <c r="Z10" s="33"/>
      <c r="AA10" s="33" t="s">
        <v>40</v>
      </c>
      <c r="AB10" s="56">
        <v>82</v>
      </c>
      <c r="AC10" s="56">
        <v>0</v>
      </c>
      <c r="AD10" s="56">
        <v>1</v>
      </c>
      <c r="AE10" s="56">
        <v>0</v>
      </c>
      <c r="AF10" s="19">
        <v>2000</v>
      </c>
      <c r="AG10" s="19" t="s">
        <v>132</v>
      </c>
      <c r="AH10" s="19"/>
      <c r="AI10" s="19" t="s">
        <v>133</v>
      </c>
      <c r="AJ10" s="57" t="s">
        <v>134</v>
      </c>
      <c r="AK10" s="41"/>
    </row>
    <row r="11" spans="1:37" s="3" customFormat="1" ht="30" customHeight="1">
      <c r="A11" s="19" t="s">
        <v>34</v>
      </c>
      <c r="B11" s="16" t="s">
        <v>135</v>
      </c>
      <c r="C11" s="16" t="s">
        <v>136</v>
      </c>
      <c r="D11" s="19" t="s">
        <v>137</v>
      </c>
      <c r="E11" s="33" t="s">
        <v>138</v>
      </c>
      <c r="F11" s="56">
        <v>2367</v>
      </c>
      <c r="G11" s="56">
        <v>31987</v>
      </c>
      <c r="H11" s="56"/>
      <c r="I11" s="56"/>
      <c r="J11" s="56"/>
      <c r="K11" s="56"/>
      <c r="L11" s="56"/>
      <c r="M11" s="56"/>
      <c r="N11" s="56"/>
      <c r="O11" s="56"/>
      <c r="P11" s="19"/>
      <c r="Q11" s="19" t="s">
        <v>100</v>
      </c>
      <c r="R11" s="56"/>
      <c r="S11" s="19" t="s">
        <v>101</v>
      </c>
      <c r="T11" s="56">
        <v>977</v>
      </c>
      <c r="U11" s="33" t="s">
        <v>139</v>
      </c>
      <c r="V11" s="33"/>
      <c r="W11" s="33" t="s">
        <v>114</v>
      </c>
      <c r="X11" s="33"/>
      <c r="Y11" s="35"/>
      <c r="Z11" s="33"/>
      <c r="AA11" s="33" t="s">
        <v>59</v>
      </c>
      <c r="AB11" s="56">
        <v>102</v>
      </c>
      <c r="AC11" s="56">
        <v>0</v>
      </c>
      <c r="AD11" s="56">
        <v>0</v>
      </c>
      <c r="AE11" s="56">
        <v>0</v>
      </c>
      <c r="AF11" s="19">
        <v>1996</v>
      </c>
      <c r="AG11" s="19" t="s">
        <v>43</v>
      </c>
      <c r="AH11" s="19"/>
      <c r="AI11" s="19" t="s">
        <v>115</v>
      </c>
      <c r="AJ11" s="57" t="s">
        <v>140</v>
      </c>
      <c r="AK11" s="41"/>
    </row>
    <row r="12" spans="1:37" s="3" customFormat="1" ht="30" customHeight="1">
      <c r="A12" s="19" t="s">
        <v>34</v>
      </c>
      <c r="B12" s="16" t="s">
        <v>141</v>
      </c>
      <c r="C12" s="16" t="s">
        <v>142</v>
      </c>
      <c r="D12" s="19" t="s">
        <v>143</v>
      </c>
      <c r="E12" s="33" t="s">
        <v>144</v>
      </c>
      <c r="F12" s="56">
        <v>1284</v>
      </c>
      <c r="G12" s="56">
        <v>11475</v>
      </c>
      <c r="H12" s="56"/>
      <c r="I12" s="56"/>
      <c r="J12" s="56"/>
      <c r="K12" s="56"/>
      <c r="L12" s="56"/>
      <c r="M12" s="56"/>
      <c r="N12" s="56"/>
      <c r="O12" s="56"/>
      <c r="P12" s="19"/>
      <c r="Q12" s="19" t="s">
        <v>100</v>
      </c>
      <c r="R12" s="56"/>
      <c r="S12" s="19" t="s">
        <v>129</v>
      </c>
      <c r="T12" s="56"/>
      <c r="U12" s="33" t="s">
        <v>80</v>
      </c>
      <c r="V12" s="33"/>
      <c r="W12" s="33" t="s">
        <v>80</v>
      </c>
      <c r="X12" s="33"/>
      <c r="Y12" s="35"/>
      <c r="Z12" s="33"/>
      <c r="AA12" s="33"/>
      <c r="AB12" s="56">
        <v>45</v>
      </c>
      <c r="AC12" s="56">
        <v>0</v>
      </c>
      <c r="AD12" s="56">
        <v>0</v>
      </c>
      <c r="AE12" s="56">
        <v>0</v>
      </c>
      <c r="AF12" s="19">
        <v>2005</v>
      </c>
      <c r="AG12" s="19" t="s">
        <v>43</v>
      </c>
      <c r="AH12" s="19"/>
      <c r="AI12" s="19" t="s">
        <v>145</v>
      </c>
      <c r="AJ12" s="57" t="s">
        <v>146</v>
      </c>
      <c r="AK12" s="41"/>
    </row>
    <row r="13" spans="1:37" s="3" customFormat="1" ht="30" customHeight="1">
      <c r="A13" s="19" t="s">
        <v>34</v>
      </c>
      <c r="B13" s="16" t="s">
        <v>147</v>
      </c>
      <c r="C13" s="16" t="s">
        <v>148</v>
      </c>
      <c r="D13" s="19" t="s">
        <v>149</v>
      </c>
      <c r="E13" s="33" t="s">
        <v>150</v>
      </c>
      <c r="F13" s="56">
        <v>0</v>
      </c>
      <c r="G13" s="56">
        <v>0</v>
      </c>
      <c r="H13" s="56">
        <v>0</v>
      </c>
      <c r="I13" s="56">
        <v>0</v>
      </c>
      <c r="J13" s="56"/>
      <c r="K13" s="56"/>
      <c r="L13" s="56"/>
      <c r="M13" s="56"/>
      <c r="N13" s="56"/>
      <c r="O13" s="56"/>
      <c r="P13" s="19"/>
      <c r="Q13" s="19" t="s">
        <v>100</v>
      </c>
      <c r="R13" s="56"/>
      <c r="S13" s="19" t="s">
        <v>129</v>
      </c>
      <c r="T13" s="56"/>
      <c r="U13" s="33" t="s">
        <v>151</v>
      </c>
      <c r="V13" s="33"/>
      <c r="W13" s="33" t="s">
        <v>152</v>
      </c>
      <c r="X13" s="33"/>
      <c r="Y13" s="35"/>
      <c r="Z13" s="33"/>
      <c r="AA13" s="33" t="s">
        <v>104</v>
      </c>
      <c r="AB13" s="56">
        <v>50</v>
      </c>
      <c r="AC13" s="56">
        <v>0</v>
      </c>
      <c r="AD13" s="56">
        <v>0</v>
      </c>
      <c r="AE13" s="56">
        <v>0</v>
      </c>
      <c r="AF13" s="19">
        <v>1992</v>
      </c>
      <c r="AG13" s="19" t="s">
        <v>105</v>
      </c>
      <c r="AH13" s="19"/>
      <c r="AI13" s="19" t="s">
        <v>153</v>
      </c>
      <c r="AJ13" s="57" t="s">
        <v>154</v>
      </c>
      <c r="AK13" s="41"/>
    </row>
    <row r="14" spans="1:37" s="3" customFormat="1" ht="30" customHeight="1">
      <c r="A14" s="19" t="s">
        <v>34</v>
      </c>
      <c r="B14" s="16" t="s">
        <v>147</v>
      </c>
      <c r="C14" s="16" t="s">
        <v>155</v>
      </c>
      <c r="D14" s="19" t="s">
        <v>149</v>
      </c>
      <c r="E14" s="33" t="s">
        <v>156</v>
      </c>
      <c r="F14" s="56">
        <v>1025</v>
      </c>
      <c r="G14" s="56">
        <v>5528</v>
      </c>
      <c r="H14" s="56"/>
      <c r="I14" s="56"/>
      <c r="J14" s="56"/>
      <c r="K14" s="56"/>
      <c r="L14" s="56"/>
      <c r="M14" s="56"/>
      <c r="N14" s="56"/>
      <c r="O14" s="56"/>
      <c r="P14" s="19"/>
      <c r="Q14" s="19" t="s">
        <v>100</v>
      </c>
      <c r="R14" s="56"/>
      <c r="S14" s="19" t="s">
        <v>129</v>
      </c>
      <c r="T14" s="56"/>
      <c r="U14" s="33" t="s">
        <v>102</v>
      </c>
      <c r="V14" s="33"/>
      <c r="W14" s="33" t="s">
        <v>80</v>
      </c>
      <c r="X14" s="33"/>
      <c r="Y14" s="35"/>
      <c r="Z14" s="33"/>
      <c r="AA14" s="33" t="s">
        <v>104</v>
      </c>
      <c r="AB14" s="56">
        <v>25.1</v>
      </c>
      <c r="AC14" s="56">
        <v>0</v>
      </c>
      <c r="AD14" s="56">
        <v>0</v>
      </c>
      <c r="AE14" s="56">
        <v>0</v>
      </c>
      <c r="AF14" s="19">
        <v>2016</v>
      </c>
      <c r="AG14" s="19" t="s">
        <v>105</v>
      </c>
      <c r="AH14" s="19"/>
      <c r="AI14" s="19" t="s">
        <v>153</v>
      </c>
      <c r="AJ14" s="57" t="s">
        <v>157</v>
      </c>
      <c r="AK14" s="41"/>
    </row>
    <row r="15" spans="1:37" s="3" customFormat="1" ht="30" customHeight="1">
      <c r="A15" s="19" t="s">
        <v>34</v>
      </c>
      <c r="B15" s="16" t="s">
        <v>54</v>
      </c>
      <c r="C15" s="16" t="s">
        <v>158</v>
      </c>
      <c r="D15" s="19" t="s">
        <v>56</v>
      </c>
      <c r="E15" s="33" t="s">
        <v>159</v>
      </c>
      <c r="F15" s="56">
        <v>2224</v>
      </c>
      <c r="G15" s="56">
        <v>13448</v>
      </c>
      <c r="H15" s="56"/>
      <c r="I15" s="56"/>
      <c r="J15" s="56"/>
      <c r="K15" s="56"/>
      <c r="L15" s="56"/>
      <c r="M15" s="56"/>
      <c r="N15" s="56"/>
      <c r="O15" s="56"/>
      <c r="P15" s="19"/>
      <c r="Q15" s="19" t="s">
        <v>100</v>
      </c>
      <c r="R15" s="56"/>
      <c r="S15" s="19" t="s">
        <v>129</v>
      </c>
      <c r="T15" s="56"/>
      <c r="U15" s="33" t="s">
        <v>151</v>
      </c>
      <c r="V15" s="33"/>
      <c r="W15" s="33" t="s">
        <v>114</v>
      </c>
      <c r="X15" s="33"/>
      <c r="Y15" s="35"/>
      <c r="Z15" s="33"/>
      <c r="AA15" s="33" t="s">
        <v>59</v>
      </c>
      <c r="AB15" s="56">
        <v>40</v>
      </c>
      <c r="AC15" s="56">
        <v>0</v>
      </c>
      <c r="AD15" s="56">
        <v>0</v>
      </c>
      <c r="AE15" s="56">
        <v>0</v>
      </c>
      <c r="AF15" s="19">
        <v>1990</v>
      </c>
      <c r="AG15" s="19" t="s">
        <v>43</v>
      </c>
      <c r="AH15" s="19"/>
      <c r="AI15" s="19" t="s">
        <v>60</v>
      </c>
      <c r="AJ15" s="57" t="s">
        <v>160</v>
      </c>
      <c r="AK15" s="41"/>
    </row>
    <row r="16" spans="1:37" s="3" customFormat="1" ht="30" customHeight="1">
      <c r="A16" s="19" t="s">
        <v>34</v>
      </c>
      <c r="B16" s="16" t="s">
        <v>161</v>
      </c>
      <c r="C16" s="16" t="s">
        <v>162</v>
      </c>
      <c r="D16" s="19" t="s">
        <v>163</v>
      </c>
      <c r="E16" s="33" t="s">
        <v>164</v>
      </c>
      <c r="F16" s="56">
        <v>2869</v>
      </c>
      <c r="G16" s="56">
        <v>4432</v>
      </c>
      <c r="H16" s="56"/>
      <c r="I16" s="56"/>
      <c r="J16" s="56"/>
      <c r="K16" s="56"/>
      <c r="L16" s="56"/>
      <c r="M16" s="56"/>
      <c r="N16" s="56"/>
      <c r="O16" s="56"/>
      <c r="P16" s="19"/>
      <c r="Q16" s="19" t="s">
        <v>100</v>
      </c>
      <c r="R16" s="56"/>
      <c r="S16" s="19" t="s">
        <v>101</v>
      </c>
      <c r="T16" s="56">
        <v>210</v>
      </c>
      <c r="U16" s="33" t="s">
        <v>151</v>
      </c>
      <c r="V16" s="33"/>
      <c r="W16" s="33" t="s">
        <v>114</v>
      </c>
      <c r="X16" s="33"/>
      <c r="Y16" s="35"/>
      <c r="Z16" s="33"/>
      <c r="AA16" s="33" t="s">
        <v>122</v>
      </c>
      <c r="AB16" s="56">
        <v>36</v>
      </c>
      <c r="AC16" s="56">
        <v>0</v>
      </c>
      <c r="AD16" s="56">
        <v>0</v>
      </c>
      <c r="AE16" s="56">
        <v>0</v>
      </c>
      <c r="AF16" s="19">
        <v>1995</v>
      </c>
      <c r="AG16" s="19" t="s">
        <v>43</v>
      </c>
      <c r="AH16" s="19"/>
      <c r="AI16" s="19" t="s">
        <v>165</v>
      </c>
      <c r="AJ16" s="57" t="s">
        <v>166</v>
      </c>
      <c r="AK16" s="41"/>
    </row>
    <row r="17" spans="1:37" s="3" customFormat="1" ht="30" customHeight="1">
      <c r="A17" s="19" t="s">
        <v>34</v>
      </c>
      <c r="B17" s="16" t="s">
        <v>161</v>
      </c>
      <c r="C17" s="16" t="s">
        <v>167</v>
      </c>
      <c r="D17" s="19" t="s">
        <v>163</v>
      </c>
      <c r="E17" s="33" t="s">
        <v>168</v>
      </c>
      <c r="F17" s="56">
        <v>0</v>
      </c>
      <c r="G17" s="56">
        <v>0</v>
      </c>
      <c r="H17" s="56">
        <v>0</v>
      </c>
      <c r="I17" s="56">
        <v>0</v>
      </c>
      <c r="J17" s="56"/>
      <c r="K17" s="56"/>
      <c r="L17" s="56"/>
      <c r="M17" s="56"/>
      <c r="N17" s="56"/>
      <c r="O17" s="56"/>
      <c r="P17" s="19"/>
      <c r="Q17" s="19" t="s">
        <v>100</v>
      </c>
      <c r="R17" s="56"/>
      <c r="S17" s="19" t="s">
        <v>129</v>
      </c>
      <c r="T17" s="56"/>
      <c r="U17" s="33" t="s">
        <v>151</v>
      </c>
      <c r="V17" s="33"/>
      <c r="W17" s="33" t="s">
        <v>114</v>
      </c>
      <c r="X17" s="33"/>
      <c r="Y17" s="35"/>
      <c r="Z17" s="33"/>
      <c r="AA17" s="33" t="s">
        <v>104</v>
      </c>
      <c r="AB17" s="56">
        <v>16</v>
      </c>
      <c r="AC17" s="56">
        <v>0</v>
      </c>
      <c r="AD17" s="56">
        <v>0</v>
      </c>
      <c r="AE17" s="56">
        <v>0</v>
      </c>
      <c r="AF17" s="19">
        <v>1998</v>
      </c>
      <c r="AG17" s="19" t="s">
        <v>105</v>
      </c>
      <c r="AH17" s="19" t="s">
        <v>169</v>
      </c>
      <c r="AI17" s="19" t="s">
        <v>169</v>
      </c>
      <c r="AJ17" s="57" t="s">
        <v>170</v>
      </c>
      <c r="AK17" s="41"/>
    </row>
    <row r="18" spans="1:37" s="3" customFormat="1" ht="30" customHeight="1">
      <c r="A18" s="19" t="s">
        <v>34</v>
      </c>
      <c r="B18" s="16" t="s">
        <v>171</v>
      </c>
      <c r="C18" s="16" t="s">
        <v>172</v>
      </c>
      <c r="D18" s="19" t="s">
        <v>173</v>
      </c>
      <c r="E18" s="33" t="s">
        <v>174</v>
      </c>
      <c r="F18" s="56">
        <v>10488</v>
      </c>
      <c r="G18" s="56">
        <v>10149</v>
      </c>
      <c r="H18" s="56"/>
      <c r="I18" s="56"/>
      <c r="J18" s="56"/>
      <c r="K18" s="56"/>
      <c r="L18" s="56"/>
      <c r="M18" s="56"/>
      <c r="N18" s="56"/>
      <c r="O18" s="56"/>
      <c r="P18" s="19"/>
      <c r="Q18" s="19" t="s">
        <v>100</v>
      </c>
      <c r="R18" s="56"/>
      <c r="S18" s="19" t="s">
        <v>129</v>
      </c>
      <c r="T18" s="56"/>
      <c r="U18" s="33" t="s">
        <v>151</v>
      </c>
      <c r="V18" s="33"/>
      <c r="W18" s="33" t="s">
        <v>114</v>
      </c>
      <c r="X18" s="33"/>
      <c r="Y18" s="35"/>
      <c r="Z18" s="33"/>
      <c r="AA18" s="33" t="s">
        <v>104</v>
      </c>
      <c r="AB18" s="56">
        <v>87</v>
      </c>
      <c r="AC18" s="56">
        <v>0</v>
      </c>
      <c r="AD18" s="56">
        <v>0</v>
      </c>
      <c r="AE18" s="56">
        <v>0</v>
      </c>
      <c r="AF18" s="19">
        <v>1998</v>
      </c>
      <c r="AG18" s="19" t="s">
        <v>105</v>
      </c>
      <c r="AH18" s="19"/>
      <c r="AI18" s="19" t="s">
        <v>44</v>
      </c>
      <c r="AJ18" s="57" t="s">
        <v>175</v>
      </c>
      <c r="AK18" s="41"/>
    </row>
    <row r="19" spans="1:37" s="3" customFormat="1" ht="30" customHeight="1">
      <c r="A19" s="19" t="s">
        <v>34</v>
      </c>
      <c r="B19" s="16" t="s">
        <v>176</v>
      </c>
      <c r="C19" s="16" t="s">
        <v>177</v>
      </c>
      <c r="D19" s="19" t="s">
        <v>178</v>
      </c>
      <c r="E19" s="33" t="s">
        <v>179</v>
      </c>
      <c r="F19" s="56">
        <v>1929</v>
      </c>
      <c r="G19" s="56">
        <v>14731</v>
      </c>
      <c r="H19" s="56">
        <v>188</v>
      </c>
      <c r="I19" s="56"/>
      <c r="J19" s="56"/>
      <c r="K19" s="56">
        <v>188</v>
      </c>
      <c r="L19" s="56"/>
      <c r="M19" s="56"/>
      <c r="N19" s="56"/>
      <c r="O19" s="56"/>
      <c r="P19" s="19" t="s">
        <v>112</v>
      </c>
      <c r="Q19" s="19" t="s">
        <v>100</v>
      </c>
      <c r="R19" s="56"/>
      <c r="S19" s="19" t="s">
        <v>129</v>
      </c>
      <c r="T19" s="56"/>
      <c r="U19" s="33" t="s">
        <v>121</v>
      </c>
      <c r="V19" s="33"/>
      <c r="W19" s="33" t="s">
        <v>114</v>
      </c>
      <c r="X19" s="33"/>
      <c r="Y19" s="35"/>
      <c r="Z19" s="33"/>
      <c r="AA19" s="33" t="s">
        <v>122</v>
      </c>
      <c r="AB19" s="56">
        <v>80</v>
      </c>
      <c r="AC19" s="56">
        <v>1</v>
      </c>
      <c r="AD19" s="56">
        <v>2</v>
      </c>
      <c r="AE19" s="56">
        <v>0</v>
      </c>
      <c r="AF19" s="19">
        <v>2003</v>
      </c>
      <c r="AG19" s="19" t="s">
        <v>43</v>
      </c>
      <c r="AH19" s="19"/>
      <c r="AI19" s="19" t="s">
        <v>180</v>
      </c>
      <c r="AJ19" s="57" t="s">
        <v>181</v>
      </c>
      <c r="AK19" s="41"/>
    </row>
    <row r="20" spans="1:37" s="3" customFormat="1" ht="30" customHeight="1">
      <c r="A20" s="19" t="s">
        <v>34</v>
      </c>
      <c r="B20" s="16" t="s">
        <v>182</v>
      </c>
      <c r="C20" s="16" t="s">
        <v>183</v>
      </c>
      <c r="D20" s="19" t="s">
        <v>184</v>
      </c>
      <c r="E20" s="33" t="s">
        <v>185</v>
      </c>
      <c r="F20" s="56">
        <v>2612</v>
      </c>
      <c r="G20" s="56">
        <v>23628</v>
      </c>
      <c r="H20" s="56"/>
      <c r="I20" s="56"/>
      <c r="J20" s="56"/>
      <c r="K20" s="56"/>
      <c r="L20" s="56"/>
      <c r="M20" s="56">
        <v>727</v>
      </c>
      <c r="N20" s="56"/>
      <c r="O20" s="56"/>
      <c r="P20" s="19"/>
      <c r="Q20" s="19" t="s">
        <v>100</v>
      </c>
      <c r="R20" s="56"/>
      <c r="S20" s="19" t="s">
        <v>101</v>
      </c>
      <c r="T20" s="56">
        <v>727</v>
      </c>
      <c r="U20" s="33" t="s">
        <v>186</v>
      </c>
      <c r="V20" s="33"/>
      <c r="W20" s="33" t="s">
        <v>114</v>
      </c>
      <c r="X20" s="33"/>
      <c r="Y20" s="35"/>
      <c r="Z20" s="33"/>
      <c r="AA20" s="33" t="s">
        <v>104</v>
      </c>
      <c r="AB20" s="56">
        <v>77</v>
      </c>
      <c r="AC20" s="56">
        <v>77</v>
      </c>
      <c r="AD20" s="56">
        <v>2.2000000000000002</v>
      </c>
      <c r="AE20" s="56">
        <v>0</v>
      </c>
      <c r="AF20" s="19">
        <v>2023</v>
      </c>
      <c r="AG20" s="19" t="s">
        <v>105</v>
      </c>
      <c r="AH20" s="19" t="s">
        <v>187</v>
      </c>
      <c r="AI20" s="19" t="s">
        <v>133</v>
      </c>
      <c r="AJ20" s="57" t="s">
        <v>188</v>
      </c>
      <c r="AK20" s="41"/>
    </row>
    <row r="21" spans="1:37" s="3" customFormat="1" ht="30" customHeight="1">
      <c r="A21" s="19" t="s">
        <v>34</v>
      </c>
      <c r="B21" s="16" t="s">
        <v>189</v>
      </c>
      <c r="C21" s="16" t="s">
        <v>190</v>
      </c>
      <c r="D21" s="19" t="s">
        <v>191</v>
      </c>
      <c r="E21" s="33" t="s">
        <v>192</v>
      </c>
      <c r="F21" s="56">
        <v>1594</v>
      </c>
      <c r="G21" s="56">
        <v>8457</v>
      </c>
      <c r="H21" s="56"/>
      <c r="I21" s="56"/>
      <c r="J21" s="56"/>
      <c r="K21" s="56"/>
      <c r="L21" s="56"/>
      <c r="M21" s="56"/>
      <c r="N21" s="56"/>
      <c r="O21" s="56"/>
      <c r="P21" s="19"/>
      <c r="Q21" s="19" t="s">
        <v>100</v>
      </c>
      <c r="R21" s="56"/>
      <c r="S21" s="19" t="s">
        <v>101</v>
      </c>
      <c r="T21" s="56">
        <v>263</v>
      </c>
      <c r="U21" s="33" t="s">
        <v>151</v>
      </c>
      <c r="V21" s="33"/>
      <c r="W21" s="33" t="s">
        <v>103</v>
      </c>
      <c r="X21" s="33"/>
      <c r="Y21" s="35"/>
      <c r="Z21" s="33"/>
      <c r="AA21" s="33" t="s">
        <v>59</v>
      </c>
      <c r="AB21" s="56">
        <v>50</v>
      </c>
      <c r="AC21" s="56">
        <v>0</v>
      </c>
      <c r="AD21" s="56">
        <v>0</v>
      </c>
      <c r="AE21" s="56">
        <v>0</v>
      </c>
      <c r="AF21" s="19">
        <v>1986</v>
      </c>
      <c r="AG21" s="19" t="s">
        <v>43</v>
      </c>
      <c r="AH21" s="19"/>
      <c r="AI21" s="19" t="s">
        <v>133</v>
      </c>
      <c r="AJ21" s="57" t="s">
        <v>193</v>
      </c>
      <c r="AK21" s="41"/>
    </row>
    <row r="22" spans="1:37" s="3" customFormat="1" ht="30" customHeight="1">
      <c r="A22" s="19" t="s">
        <v>34</v>
      </c>
      <c r="B22" s="16" t="s">
        <v>194</v>
      </c>
      <c r="C22" s="16" t="s">
        <v>195</v>
      </c>
      <c r="D22" s="19" t="s">
        <v>196</v>
      </c>
      <c r="E22" s="33" t="s">
        <v>197</v>
      </c>
      <c r="F22" s="56">
        <v>209</v>
      </c>
      <c r="G22" s="56">
        <v>14</v>
      </c>
      <c r="H22" s="56"/>
      <c r="I22" s="56"/>
      <c r="J22" s="56"/>
      <c r="K22" s="56"/>
      <c r="L22" s="56"/>
      <c r="M22" s="56"/>
      <c r="N22" s="56"/>
      <c r="O22" s="56"/>
      <c r="P22" s="19"/>
      <c r="Q22" s="19" t="s">
        <v>100</v>
      </c>
      <c r="R22" s="56"/>
      <c r="S22" s="19" t="s">
        <v>129</v>
      </c>
      <c r="T22" s="56"/>
      <c r="U22" s="33" t="s">
        <v>102</v>
      </c>
      <c r="V22" s="33"/>
      <c r="W22" s="33" t="s">
        <v>80</v>
      </c>
      <c r="X22" s="33"/>
      <c r="Y22" s="35"/>
      <c r="Z22" s="33"/>
      <c r="AA22" s="33" t="s">
        <v>40</v>
      </c>
      <c r="AB22" s="56">
        <v>0.59</v>
      </c>
      <c r="AC22" s="56">
        <v>0</v>
      </c>
      <c r="AD22" s="56">
        <v>0</v>
      </c>
      <c r="AE22" s="56">
        <v>0</v>
      </c>
      <c r="AF22" s="19">
        <v>2012</v>
      </c>
      <c r="AG22" s="19" t="s">
        <v>105</v>
      </c>
      <c r="AH22" s="19"/>
      <c r="AI22" s="19" t="s">
        <v>115</v>
      </c>
      <c r="AJ22" s="57" t="s">
        <v>198</v>
      </c>
      <c r="AK22" s="41"/>
    </row>
    <row r="23" spans="1:37" s="3" customFormat="1" ht="30" customHeight="1">
      <c r="A23" s="19" t="s">
        <v>34</v>
      </c>
      <c r="B23" s="16" t="s">
        <v>199</v>
      </c>
      <c r="C23" s="16" t="s">
        <v>200</v>
      </c>
      <c r="D23" s="19" t="s">
        <v>201</v>
      </c>
      <c r="E23" s="33" t="s">
        <v>202</v>
      </c>
      <c r="F23" s="56">
        <v>2168</v>
      </c>
      <c r="G23" s="56">
        <v>16138</v>
      </c>
      <c r="H23" s="56"/>
      <c r="I23" s="56"/>
      <c r="J23" s="56"/>
      <c r="K23" s="56"/>
      <c r="L23" s="56"/>
      <c r="M23" s="56"/>
      <c r="N23" s="56"/>
      <c r="O23" s="56"/>
      <c r="P23" s="19"/>
      <c r="Q23" s="19" t="s">
        <v>100</v>
      </c>
      <c r="R23" s="56"/>
      <c r="S23" s="19" t="s">
        <v>203</v>
      </c>
      <c r="T23" s="56">
        <v>33</v>
      </c>
      <c r="U23" s="33" t="s">
        <v>130</v>
      </c>
      <c r="V23" s="33"/>
      <c r="W23" s="33" t="s">
        <v>152</v>
      </c>
      <c r="X23" s="33"/>
      <c r="Y23" s="35"/>
      <c r="Z23" s="33"/>
      <c r="AA23" s="33" t="s">
        <v>204</v>
      </c>
      <c r="AB23" s="56">
        <v>58</v>
      </c>
      <c r="AC23" s="56">
        <v>0</v>
      </c>
      <c r="AD23" s="56">
        <v>0</v>
      </c>
      <c r="AE23" s="56">
        <v>0</v>
      </c>
      <c r="AF23" s="19">
        <v>1997</v>
      </c>
      <c r="AG23" s="19" t="s">
        <v>132</v>
      </c>
      <c r="AH23" s="19"/>
      <c r="AI23" s="19" t="s">
        <v>205</v>
      </c>
      <c r="AJ23" s="57" t="s">
        <v>206</v>
      </c>
      <c r="AK23" s="41"/>
    </row>
    <row r="24" spans="1:37" s="3" customFormat="1" ht="30" customHeight="1">
      <c r="A24" s="19" t="s">
        <v>34</v>
      </c>
      <c r="B24" s="16" t="s">
        <v>207</v>
      </c>
      <c r="C24" s="16" t="s">
        <v>208</v>
      </c>
      <c r="D24" s="19" t="s">
        <v>209</v>
      </c>
      <c r="E24" s="33" t="s">
        <v>210</v>
      </c>
      <c r="F24" s="56">
        <v>2344</v>
      </c>
      <c r="G24" s="56">
        <v>16313</v>
      </c>
      <c r="H24" s="56">
        <v>0</v>
      </c>
      <c r="I24" s="56">
        <v>170</v>
      </c>
      <c r="J24" s="56"/>
      <c r="K24" s="56"/>
      <c r="L24" s="56"/>
      <c r="M24" s="56"/>
      <c r="N24" s="56"/>
      <c r="O24" s="56"/>
      <c r="P24" s="19"/>
      <c r="Q24" s="19" t="s">
        <v>100</v>
      </c>
      <c r="R24" s="56"/>
      <c r="S24" s="19" t="s">
        <v>129</v>
      </c>
      <c r="T24" s="56"/>
      <c r="U24" s="33" t="s">
        <v>121</v>
      </c>
      <c r="V24" s="33"/>
      <c r="W24" s="33" t="s">
        <v>114</v>
      </c>
      <c r="X24" s="33"/>
      <c r="Y24" s="35"/>
      <c r="Z24" s="33"/>
      <c r="AA24" s="33" t="s">
        <v>122</v>
      </c>
      <c r="AB24" s="56">
        <v>52</v>
      </c>
      <c r="AC24" s="56">
        <v>0</v>
      </c>
      <c r="AD24" s="56">
        <v>4</v>
      </c>
      <c r="AE24" s="56">
        <v>0</v>
      </c>
      <c r="AF24" s="19">
        <v>2005</v>
      </c>
      <c r="AG24" s="19" t="s">
        <v>43</v>
      </c>
      <c r="AH24" s="19"/>
      <c r="AI24" s="19" t="s">
        <v>44</v>
      </c>
      <c r="AJ24" s="57" t="s">
        <v>211</v>
      </c>
      <c r="AK24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3" man="1"/>
    <brk id="27" min="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2CFF-E37A-4309-B2FC-0F6DAEBBADB5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46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47</v>
      </c>
      <c r="G2" s="214" t="s">
        <v>48</v>
      </c>
      <c r="H2" s="214" t="s">
        <v>49</v>
      </c>
      <c r="I2" s="144" t="s">
        <v>50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51</v>
      </c>
      <c r="G6" s="136"/>
      <c r="H6" s="136"/>
      <c r="I6" s="30" t="s">
        <v>52</v>
      </c>
      <c r="J6" s="136"/>
      <c r="K6" s="136"/>
      <c r="L6" s="232"/>
      <c r="M6" s="316"/>
      <c r="N6" s="31" t="s">
        <v>53</v>
      </c>
      <c r="O6" s="31"/>
    </row>
    <row r="7" spans="1:15" s="22" customFormat="1" ht="30" customHeight="1">
      <c r="A7" s="33" t="s">
        <v>34</v>
      </c>
      <c r="B7" s="34" t="s">
        <v>54</v>
      </c>
      <c r="C7" s="34" t="s">
        <v>55</v>
      </c>
      <c r="D7" s="33" t="s">
        <v>56</v>
      </c>
      <c r="E7" s="33" t="s">
        <v>57</v>
      </c>
      <c r="F7" s="35">
        <v>48579</v>
      </c>
      <c r="G7" s="33" t="s">
        <v>58</v>
      </c>
      <c r="H7" s="33" t="s">
        <v>59</v>
      </c>
      <c r="I7" s="35">
        <v>283</v>
      </c>
      <c r="J7" s="33">
        <v>1993</v>
      </c>
      <c r="K7" s="33" t="s">
        <v>43</v>
      </c>
      <c r="L7" s="33"/>
      <c r="M7" s="14" t="s">
        <v>60</v>
      </c>
      <c r="N7" s="36" t="s">
        <v>61</v>
      </c>
      <c r="O7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08B6-0E8D-40BA-80B0-730AC59448F9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27</v>
      </c>
      <c r="G7" s="14" t="s">
        <v>39</v>
      </c>
      <c r="H7" s="14" t="s">
        <v>40</v>
      </c>
      <c r="I7" s="17">
        <v>995</v>
      </c>
      <c r="J7" s="14">
        <v>2007</v>
      </c>
      <c r="K7" s="17" t="str">
        <f>IF(N7&amp;Q7&amp;T7&amp;W7&amp;Z7&amp;AC7&amp;AF7&amp;AI7&amp;AL7="","",N7+Q7+T7+W7+Z7+AC7+AF7+AI7+AL7)</f>
        <v/>
      </c>
      <c r="L7" s="17">
        <f>IF(O7&amp;R7&amp;U7&amp;X7&amp;AA7&amp;AD7&amp;AG7&amp;AJ7&amp;AM7="","",O7+R7+U7+X7+AA7+AD7+AG7+AJ7+AM7)</f>
        <v>1217</v>
      </c>
      <c r="M7" s="14" t="s">
        <v>41</v>
      </c>
      <c r="N7" s="17"/>
      <c r="O7" s="17">
        <v>274</v>
      </c>
      <c r="P7" s="14" t="s">
        <v>41</v>
      </c>
      <c r="Q7" s="17"/>
      <c r="R7" s="17">
        <v>253</v>
      </c>
      <c r="S7" s="14" t="s">
        <v>41</v>
      </c>
      <c r="T7" s="17"/>
      <c r="U7" s="17"/>
      <c r="V7" s="14" t="s">
        <v>41</v>
      </c>
      <c r="W7" s="17"/>
      <c r="X7" s="17">
        <v>369</v>
      </c>
      <c r="Y7" s="14"/>
      <c r="Z7" s="17"/>
      <c r="AA7" s="17"/>
      <c r="AB7" s="14"/>
      <c r="AC7" s="17"/>
      <c r="AD7" s="17"/>
      <c r="AE7" s="14"/>
      <c r="AF7" s="17"/>
      <c r="AG7" s="17"/>
      <c r="AH7" s="14" t="s">
        <v>41</v>
      </c>
      <c r="AI7" s="17"/>
      <c r="AJ7" s="17">
        <v>321</v>
      </c>
      <c r="AK7" s="14"/>
      <c r="AL7" s="17"/>
      <c r="AM7" s="17"/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2025-02-13T06:11:51Z</dcterms:created>
  <dcterms:modified xsi:type="dcterms:W3CDTF">2025-02-13T07:33:35Z</dcterms:modified>
</cp:coreProperties>
</file>