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29DD43FA-1051-4236-9A1E-C175629A93D0}" xr6:coauthVersionLast="47" xr6:coauthVersionMax="47" xr10:uidLastSave="{00000000-0000-0000-0000-000000000000}"/>
  <bookViews>
    <workbookView xWindow="28680" yWindow="1230" windowWidth="15600" windowHeight="11040" xr2:uid="{0E22F7B7-ADE0-4E6A-A9AA-E2084C9E1BB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し尿!$A$6:$AJ$19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最終!$A$6:$AO$10</definedName>
    <definedName name="_xlnm._FilterDatabase" localSheetId="2" hidden="1">資源化!$A$6:$CC$13</definedName>
    <definedName name="_xlnm._FilterDatabase" localSheetId="0" hidden="1">焼却!$A$6:$CU$14</definedName>
    <definedName name="_xlnm._FilterDatabase" localSheetId="1" hidden="1">粗大!$A$6:$AY$11</definedName>
    <definedName name="_xlnm._FilterDatabase" localSheetId="5" hidden="1">保管!$A$6:$S$8</definedName>
    <definedName name="_xlnm.Print_Area" localSheetId="8">コミプラ!$2:$11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最終!$2:$10</definedName>
    <definedName name="_xlnm.Print_Area" localSheetId="2">資源化!$2:$13</definedName>
    <definedName name="_xlnm.Print_Area" localSheetId="0">焼却!$2:$14</definedName>
    <definedName name="_xlnm.Print_Area" localSheetId="1">粗大!$2:$11</definedName>
    <definedName name="_xlnm.Print_Area" localSheetId="3">燃料化!$2:$6</definedName>
    <definedName name="_xlnm.Print_Area" localSheetId="5">保管!$2:$9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1" i="10" l="1"/>
  <c r="U11" i="10"/>
  <c r="V10" i="10"/>
  <c r="U10" i="10"/>
  <c r="V9" i="10"/>
  <c r="U9" i="10"/>
  <c r="V8" i="10"/>
  <c r="U8" i="10"/>
  <c r="V7" i="10"/>
  <c r="U7" i="10"/>
  <c r="AH13" i="9" l="1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<sst xmlns="http://schemas.openxmlformats.org/spreadsheetml/2006/main" count="1428" uniqueCount="620">
  <si>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</si>
  <si>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</si>
  <si>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</si>
  <si>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</si>
  <si>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</si>
  <si>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</si>
  <si>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</si>
  <si>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</si>
  <si>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</si>
  <si>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</si>
  <si>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</si>
  <si>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</si>
  <si>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</si>
  <si>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</si>
  <si>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</si>
  <si>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</si>
  <si>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</si>
  <si>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</si>
  <si>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</si>
  <si>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</si>
  <si>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</si>
  <si>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</si>
  <si>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</si>
  <si>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</si>
  <si>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</si>
  <si>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</si>
  <si>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</si>
  <si>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</si>
  <si>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</si>
  <si>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</si>
  <si>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</si>
  <si>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</si>
  <si>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</si>
  <si>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</si>
  <si>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</si>
  <si>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</si>
  <si>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</si>
  <si>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</si>
  <si>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</si>
  <si>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</si>
  <si>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</si>
  <si>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</si>
  <si>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山梨県</t>
  </si>
  <si>
    <t>19208</t>
  </si>
  <si>
    <t>1920050</t>
  </si>
  <si>
    <t>南アルプス市</t>
  </si>
  <si>
    <t>西新居団地地域し尿処理施設</t>
  </si>
  <si>
    <t>長時間ばっ気</t>
  </si>
  <si>
    <t>委託</t>
  </si>
  <si>
    <t>東京電力株式会社</t>
  </si>
  <si>
    <t>19-1-208-09-003</t>
  </si>
  <si>
    <t>19210</t>
  </si>
  <si>
    <t>1920032</t>
  </si>
  <si>
    <t>甲斐市</t>
  </si>
  <si>
    <t>松島団地し尿処理場</t>
  </si>
  <si>
    <t>④DB+M（公設公営、維持管理のみ委託）</t>
  </si>
  <si>
    <t>東京電力エナジーパートナー</t>
  </si>
  <si>
    <t>19-1-210-09-002</t>
  </si>
  <si>
    <t>1920033</t>
  </si>
  <si>
    <t>双葉登美団地し尿処理場</t>
  </si>
  <si>
    <t>⑧DBO（公設民営）</t>
  </si>
  <si>
    <t>19-1-210-09-003</t>
  </si>
  <si>
    <t>19214</t>
  </si>
  <si>
    <t>1920045</t>
  </si>
  <si>
    <t>中央市</t>
  </si>
  <si>
    <t>中央市田富よし原処理センター</t>
  </si>
  <si>
    <t>標準活性汚泥</t>
  </si>
  <si>
    <t>⑨その他公設民営</t>
  </si>
  <si>
    <t>19-1-214-09-001</t>
  </si>
  <si>
    <t>19430</t>
  </si>
  <si>
    <t>1920078</t>
  </si>
  <si>
    <t>富士河口湖町</t>
  </si>
  <si>
    <t>本栖地区地域し尿処理施設</t>
  </si>
  <si>
    <t>③DB（公設公営、運転委託）</t>
  </si>
  <si>
    <t>東京電力エナジーパートナー㈱、㈱エネルギア・ソリューション・アンド・サービス</t>
  </si>
  <si>
    <t>19-1-430-09-001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</si>
  <si>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</si>
  <si>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</si>
  <si>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</si>
  <si>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</si>
  <si>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</si>
  <si>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</si>
  <si>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</si>
  <si>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</si>
  <si>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</si>
  <si>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</si>
  <si>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</si>
  <si>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</si>
  <si>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</si>
  <si>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</si>
  <si>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</si>
  <si>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</si>
  <si>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</si>
  <si>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</si>
  <si>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</si>
  <si>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</si>
  <si>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</si>
  <si>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</si>
  <si>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</si>
  <si>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</si>
  <si>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</si>
  <si>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</si>
  <si>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</si>
  <si>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</si>
  <si>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</si>
  <si>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</si>
  <si>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</si>
  <si>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</si>
  <si>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</si>
  <si>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</si>
  <si>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</si>
  <si>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</si>
  <si>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19202</t>
  </si>
  <si>
    <t>1920002</t>
  </si>
  <si>
    <t>富士吉田市</t>
  </si>
  <si>
    <t>富士吉田市環境美化センターし尿処理施設</t>
  </si>
  <si>
    <t>直接埋立無し</t>
  </si>
  <si>
    <t>施設内焼却</t>
  </si>
  <si>
    <t>膜分離</t>
  </si>
  <si>
    <t>脱水, 乾燥, 焼却</t>
  </si>
  <si>
    <t>⑤DBM（公設公営）</t>
  </si>
  <si>
    <t>㈱関電エネルギーソリューション</t>
  </si>
  <si>
    <t>19-1-202-08-001</t>
  </si>
  <si>
    <t>19205</t>
  </si>
  <si>
    <t>1920003</t>
  </si>
  <si>
    <t>山梨市</t>
  </si>
  <si>
    <t>山梨市環境センターし尿処理場</t>
  </si>
  <si>
    <t>施設外焼却</t>
  </si>
  <si>
    <t>標脱</t>
  </si>
  <si>
    <t>脱水</t>
  </si>
  <si>
    <t>東京電力エナジーパートナー(株)</t>
  </si>
  <si>
    <t>19-1-205-08-001</t>
  </si>
  <si>
    <t>19209</t>
  </si>
  <si>
    <t>1920004</t>
  </si>
  <si>
    <t>北杜市</t>
  </si>
  <si>
    <t>北杜市北部ふるさと公苑</t>
  </si>
  <si>
    <t>東京電力</t>
  </si>
  <si>
    <t>19-1-209-08-001</t>
  </si>
  <si>
    <t>19211</t>
  </si>
  <si>
    <t>1920005</t>
  </si>
  <si>
    <t>笛吹市</t>
  </si>
  <si>
    <t>笛吹市クリーンセンター</t>
  </si>
  <si>
    <t>資源化物の生産量</t>
  </si>
  <si>
    <t>焼却無し</t>
  </si>
  <si>
    <t>嫌気</t>
  </si>
  <si>
    <t>所内利用（熱利用）</t>
  </si>
  <si>
    <t>19-1-211-08-001</t>
  </si>
  <si>
    <t>19212</t>
  </si>
  <si>
    <t>1920006</t>
  </si>
  <si>
    <t>上野原市</t>
  </si>
  <si>
    <t>上野原市クリーンセンターし尿処理施設</t>
  </si>
  <si>
    <t>好気</t>
  </si>
  <si>
    <t>19-1-212-08-001</t>
  </si>
  <si>
    <t>19213</t>
  </si>
  <si>
    <t>1920007</t>
  </si>
  <si>
    <t>甲州市</t>
  </si>
  <si>
    <t>甲州市し尿処理場</t>
  </si>
  <si>
    <t>脱水, その他</t>
  </si>
  <si>
    <t>19-1-213-08-001</t>
  </si>
  <si>
    <t>19366</t>
  </si>
  <si>
    <t>1920079</t>
  </si>
  <si>
    <t>南部町</t>
  </si>
  <si>
    <t>峡南衛生組合し尿処理場南部支所</t>
  </si>
  <si>
    <t>脱水, 乾燥</t>
  </si>
  <si>
    <t>②DB（公設公営、一部運転委託）</t>
  </si>
  <si>
    <t>不明</t>
  </si>
  <si>
    <t>19-1-366-08-001</t>
  </si>
  <si>
    <t>19871</t>
  </si>
  <si>
    <t>1920009</t>
  </si>
  <si>
    <t>峡南衛生組合</t>
  </si>
  <si>
    <t>峡南衛生組合し尿処理場</t>
  </si>
  <si>
    <t>脱水, 焼却</t>
  </si>
  <si>
    <t>①DB（公設公営、直営）</t>
  </si>
  <si>
    <t>直営</t>
  </si>
  <si>
    <t>丸紅新電力</t>
  </si>
  <si>
    <t>19-2-001-08-001</t>
  </si>
  <si>
    <t>1920075</t>
  </si>
  <si>
    <t>関電エネルギーソリューション</t>
  </si>
  <si>
    <t>19-2-001-08-002</t>
  </si>
  <si>
    <t>19883</t>
  </si>
  <si>
    <t>1920010</t>
  </si>
  <si>
    <t>三郡衛生組合</t>
  </si>
  <si>
    <t>三郡衛生組合し尿処理施設</t>
  </si>
  <si>
    <t>嫌気, 好気, 高負荷, 膜分離</t>
  </si>
  <si>
    <t>東京電力エナジーパートナー株式会社</t>
  </si>
  <si>
    <t>19-2-004-08-001</t>
  </si>
  <si>
    <t>19896</t>
  </si>
  <si>
    <t>1920011</t>
  </si>
  <si>
    <t>大月都留広域事務組合</t>
  </si>
  <si>
    <t>大月都留し尿処理場</t>
  </si>
  <si>
    <t>嫌気, 好二段</t>
  </si>
  <si>
    <t>一部委託</t>
  </si>
  <si>
    <t>19-2-008-08-001</t>
  </si>
  <si>
    <t>19907</t>
  </si>
  <si>
    <t>1920012</t>
  </si>
  <si>
    <t>青木ヶ原衛生センター</t>
  </si>
  <si>
    <t>東京電力，関電</t>
  </si>
  <si>
    <t>19-2-007-08-001</t>
  </si>
  <si>
    <t>19924</t>
  </si>
  <si>
    <t>1920013</t>
  </si>
  <si>
    <t>中巨摩地区広域事務組合</t>
  </si>
  <si>
    <t>中巨摩地区広域事務組合衛生センター</t>
  </si>
  <si>
    <t>高負荷, 焼却</t>
  </si>
  <si>
    <t>東京電力　株式会社</t>
  </si>
  <si>
    <t>19-2-009-08-001</t>
  </si>
  <si>
    <t>19930</t>
  </si>
  <si>
    <t>1920014</t>
  </si>
  <si>
    <t>峡北広域行政事務組合</t>
  </si>
  <si>
    <t>峡北南部衛生センター</t>
  </si>
  <si>
    <t>19-2-002-08-001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</si>
  <si>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</si>
  <si>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</si>
  <si>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</si>
  <si>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</si>
  <si>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</si>
  <si>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</si>
  <si>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</si>
  <si>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</si>
  <si>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</si>
  <si>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</si>
  <si>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</si>
  <si>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</si>
  <si>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</si>
  <si>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</si>
  <si>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</si>
  <si>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</si>
  <si>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</si>
  <si>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</si>
  <si>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</si>
  <si>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</si>
  <si>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</si>
  <si>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</si>
  <si>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</si>
  <si>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</si>
  <si>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</si>
  <si>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</si>
  <si>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</si>
  <si>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</si>
  <si>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</si>
  <si>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</si>
  <si>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</si>
  <si>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</si>
  <si>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</si>
  <si>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</si>
  <si>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</si>
  <si>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</si>
  <si>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</si>
  <si>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</si>
  <si>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</si>
  <si>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</si>
  <si>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</si>
  <si>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19201</t>
  </si>
  <si>
    <t>1930004</t>
  </si>
  <si>
    <t>甲府市</t>
  </si>
  <si>
    <t>甲府市増坪町一般廃棄物最終処分場</t>
  </si>
  <si>
    <t>焼却残渣（主灰）, 焼却残渣（飛灰）</t>
  </si>
  <si>
    <t>平地</t>
  </si>
  <si>
    <t>底部遮水工, 鉛直遮水工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</si>
  <si>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</si>
  <si>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</si>
  <si>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</si>
  <si>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</si>
  <si>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</si>
  <si>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</si>
  <si>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</si>
  <si>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</si>
  <si>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従来型（オープン型）</t>
  </si>
  <si>
    <t>19-1-201-07-001</t>
  </si>
  <si>
    <t>1930001</t>
  </si>
  <si>
    <t>甲府市小曲町一般廃棄物最終処分場</t>
  </si>
  <si>
    <t>焼却残渣（主灰）, 焼却残渣（飛灰）, 破砕ごみ・処理残渣</t>
  </si>
  <si>
    <t>生物処理（脱窒なし）</t>
  </si>
  <si>
    <t>19-1-201-07-002</t>
  </si>
  <si>
    <t>1930003</t>
  </si>
  <si>
    <t>甲府市焼却灰処分地</t>
  </si>
  <si>
    <t>凝集沈殿, 生物処理（脱窒なし）, 砂ろ過, 消毒, 活性炭処理, 膜処理, キレート処理</t>
  </si>
  <si>
    <t>即日覆土</t>
  </si>
  <si>
    <t>19-1-201-07-003</t>
  </si>
  <si>
    <t>19925</t>
  </si>
  <si>
    <t>1930020</t>
  </si>
  <si>
    <t>山梨県市町村総合事務組合</t>
  </si>
  <si>
    <t>組合立一般廃棄物最終処分場</t>
  </si>
  <si>
    <t>山間</t>
  </si>
  <si>
    <t>⑦DB+O（公設民営、長期包括運営委託）</t>
  </si>
  <si>
    <t>底部遮水工, その他遮水</t>
  </si>
  <si>
    <t>凝集沈殿, 下水道放流</t>
  </si>
  <si>
    <t>埋立中</t>
  </si>
  <si>
    <t>一部延長を行っていない</t>
  </si>
  <si>
    <t>19-2-005-07-001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</si>
  <si>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</si>
  <si>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</si>
  <si>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</si>
  <si>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</si>
  <si>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</si>
  <si>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</si>
  <si>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</si>
  <si>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</si>
  <si>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19425</t>
  </si>
  <si>
    <t>1910058</t>
  </si>
  <si>
    <t>山中湖村</t>
  </si>
  <si>
    <t>山中湖村クリーンセンターリサイクルプラザストックヤード</t>
  </si>
  <si>
    <t>容器包装リサイクル推進施設</t>
  </si>
  <si>
    <t>金属類, ガラス類, その他資源ごみ</t>
  </si>
  <si>
    <t>19-1-425-06-001</t>
  </si>
  <si>
    <t>1910060</t>
  </si>
  <si>
    <t>大月都留ごみ処理場　回収品ストックヤード</t>
  </si>
  <si>
    <t>ストックヤード</t>
  </si>
  <si>
    <t>紙類, 金属類, ガラス類, その他資源ごみ, ペットボトル</t>
  </si>
  <si>
    <t>東京ガス株式会社</t>
  </si>
  <si>
    <t>19-2-008-06-001</t>
  </si>
  <si>
    <t>1910061</t>
  </si>
  <si>
    <t>中巨摩地区広域事務組合清掃センター</t>
  </si>
  <si>
    <t>金属類, ガラス類</t>
  </si>
  <si>
    <t>19-2-009-06-001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</si>
  <si>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</si>
  <si>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</si>
  <si>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</si>
  <si>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</si>
  <si>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</si>
  <si>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</si>
  <si>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</si>
  <si>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</si>
  <si>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</si>
  <si>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</si>
  <si>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</si>
  <si>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</si>
  <si>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</si>
  <si>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</si>
  <si>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</si>
  <si>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</si>
  <si>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</si>
  <si>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</si>
  <si>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</si>
  <si>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</si>
  <si>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</si>
  <si>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</si>
  <si>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</si>
  <si>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</si>
  <si>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</si>
  <si>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</si>
  <si>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</si>
  <si>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</si>
  <si>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</si>
  <si>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</si>
  <si>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</si>
  <si>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</si>
  <si>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</si>
  <si>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</si>
  <si>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</si>
  <si>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</si>
  <si>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</si>
  <si>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</si>
  <si>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</si>
  <si>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</si>
  <si>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</si>
  <si>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</si>
  <si>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</si>
  <si>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</si>
  <si>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</si>
  <si>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</si>
  <si>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</si>
  <si>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</si>
  <si>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</si>
  <si>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</si>
  <si>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</si>
  <si>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</si>
  <si>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</si>
  <si>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</si>
  <si>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</si>
  <si>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</si>
  <si>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</si>
  <si>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</si>
  <si>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</si>
  <si>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</si>
  <si>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</si>
  <si>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</si>
  <si>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</si>
  <si>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</si>
  <si>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</si>
  <si>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</si>
  <si>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</si>
  <si>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</si>
  <si>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</si>
  <si>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</si>
  <si>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</si>
  <si>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</si>
  <si>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</si>
  <si>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</si>
  <si>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</si>
  <si>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</si>
  <si>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</si>
  <si>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</si>
  <si>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</si>
  <si>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</si>
  <si>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</si>
  <si>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</si>
  <si>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</si>
  <si>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</si>
  <si>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</si>
  <si>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</si>
  <si>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1910041</t>
  </si>
  <si>
    <t>富士吉田市環境美化センターリサイクルプラザ</t>
  </si>
  <si>
    <t>リサイクルプラザ</t>
  </si>
  <si>
    <t>金属類, ガラス類, その他資源ごみ, 不燃ごみ, 粗大ごみ</t>
  </si>
  <si>
    <t>東京電力エナジーパートナー㈱</t>
  </si>
  <si>
    <t>機能なし</t>
  </si>
  <si>
    <t>19-1-202-03-001</t>
  </si>
  <si>
    <t>1910042</t>
  </si>
  <si>
    <t>上野原市クリーンセンター不燃物処理施設</t>
  </si>
  <si>
    <t>紙類, 金属類, ガラス類, ペットボトル, 事業系生ごみ</t>
  </si>
  <si>
    <t>19-1-212-03-001</t>
  </si>
  <si>
    <t>1910062</t>
  </si>
  <si>
    <t>豊富クリーンセンターコンポスト施設</t>
  </si>
  <si>
    <t>ごみ堆肥化施設</t>
  </si>
  <si>
    <t>家庭系生ごみ, 汚泥</t>
  </si>
  <si>
    <t>脱水処理能力</t>
  </si>
  <si>
    <t>丸紅新電力株式会社</t>
  </si>
  <si>
    <t>堆肥化時は常時運転</t>
  </si>
  <si>
    <t>薬液処理法, オゾン酸化法</t>
  </si>
  <si>
    <t>密閉方式</t>
  </si>
  <si>
    <t>19-1-214-03-001</t>
  </si>
  <si>
    <t>1910047</t>
  </si>
  <si>
    <t>山中湖村クリーンセンターリサイクルプラザ</t>
  </si>
  <si>
    <t>19-1-425-03-001</t>
  </si>
  <si>
    <t>1910050</t>
  </si>
  <si>
    <t>大月都留ごみ処理場　リサイクルプラザ(再資源化物処理施設)</t>
  </si>
  <si>
    <t>19-2-008-03-001</t>
  </si>
  <si>
    <t>19921</t>
  </si>
  <si>
    <t>1910053</t>
  </si>
  <si>
    <t>青木が原ごみ処理組合</t>
  </si>
  <si>
    <t>大和田清掃センター</t>
  </si>
  <si>
    <t>不燃ごみ</t>
  </si>
  <si>
    <t>株式会社　関電エネルギーソリューション</t>
  </si>
  <si>
    <t>19-2-006-03-001</t>
  </si>
  <si>
    <t>19942</t>
  </si>
  <si>
    <t>1910054</t>
  </si>
  <si>
    <t>甲府・峡東地域ごみ処理施設事務組合</t>
  </si>
  <si>
    <t>甲府・峡東クリーンセンター(リサイクル棟)</t>
  </si>
  <si>
    <t>紙類, 金属類, ガラス類, その他資源ごみ, ペットボトル, プラスチック, 布類, 粗大ごみ</t>
  </si>
  <si>
    <t>（株）エネット,（株）東電</t>
  </si>
  <si>
    <t>19-2-003-03-001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</si>
  <si>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</si>
  <si>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</si>
  <si>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</si>
  <si>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</si>
  <si>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1910033</t>
  </si>
  <si>
    <t>富士河口湖町じん芥処理場</t>
  </si>
  <si>
    <t>回収量</t>
  </si>
  <si>
    <t>粗大ごみ, 不燃ごみ, 資源ごみ</t>
  </si>
  <si>
    <t>併用</t>
  </si>
  <si>
    <t>株式会社関電エネルギーソリューション</t>
  </si>
  <si>
    <t>○</t>
  </si>
  <si>
    <t>展示, 譲渡</t>
  </si>
  <si>
    <t>19-1-430-02-001</t>
  </si>
  <si>
    <t>1910032</t>
  </si>
  <si>
    <t>大月都留ごみ処理場　リサイクルプラザ(不燃・粗大ごみ処理施設)</t>
  </si>
  <si>
    <t>粗大ごみ, 不燃ごみ</t>
  </si>
  <si>
    <t>修理</t>
  </si>
  <si>
    <t>19-2-008-02-001</t>
  </si>
  <si>
    <t>1910035</t>
  </si>
  <si>
    <t>19-2-009-02-001</t>
  </si>
  <si>
    <t>1910036</t>
  </si>
  <si>
    <t>峡北広域環境衛生センター</t>
  </si>
  <si>
    <t>圧縮</t>
  </si>
  <si>
    <t>19-2-002-02-001</t>
  </si>
  <si>
    <t>1910038</t>
  </si>
  <si>
    <t>粗大ごみ, 不燃ごみ, 可燃ごみ, 資源ごみ</t>
  </si>
  <si>
    <t>19-2-003-02-001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</si>
  <si>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</si>
  <si>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</si>
  <si>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</si>
  <si>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</si>
  <si>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</si>
  <si>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</si>
  <si>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</si>
  <si>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</si>
  <si>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</si>
  <si>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</si>
  <si>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</si>
  <si>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</si>
  <si>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</si>
  <si>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</si>
  <si>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</si>
  <si>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</si>
  <si>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</si>
  <si>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</si>
  <si>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</si>
  <si>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</si>
  <si>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</si>
  <si>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</si>
  <si>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</si>
  <si>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</si>
  <si>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</si>
  <si>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</si>
  <si>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</si>
  <si>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</si>
  <si>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</si>
  <si>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</si>
  <si>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</si>
  <si>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</si>
  <si>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</si>
  <si>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</si>
  <si>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</si>
  <si>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</si>
  <si>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</si>
  <si>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</si>
  <si>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</si>
  <si>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</si>
  <si>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</si>
  <si>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</si>
  <si>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</si>
  <si>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</si>
  <si>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</si>
  <si>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</si>
  <si>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</si>
  <si>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</si>
  <si>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</si>
  <si>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</si>
  <si>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</si>
  <si>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</si>
  <si>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</si>
  <si>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</si>
  <si>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</si>
  <si>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</si>
  <si>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</si>
  <si>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</si>
  <si>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</si>
  <si>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</si>
  <si>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</si>
  <si>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</si>
  <si>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</si>
  <si>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</si>
  <si>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</si>
  <si>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</si>
  <si>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</si>
  <si>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</si>
  <si>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</si>
  <si>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</si>
  <si>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</si>
  <si>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</si>
  <si>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</si>
  <si>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</si>
  <si>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</si>
  <si>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</si>
  <si>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</si>
  <si>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</si>
  <si>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</si>
  <si>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</si>
  <si>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</si>
  <si>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</si>
  <si>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</si>
  <si>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</si>
  <si>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</si>
  <si>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</si>
  <si>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</si>
  <si>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</si>
  <si>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</si>
  <si>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</si>
  <si>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</si>
  <si>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</si>
  <si>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</si>
  <si>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</si>
  <si>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</si>
  <si>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</si>
  <si>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</si>
  <si>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</si>
  <si>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</si>
  <si>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</si>
  <si>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</si>
  <si>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</si>
  <si>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</si>
  <si>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</si>
  <si>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</si>
  <si>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1910002</t>
  </si>
  <si>
    <t>富士吉田市環境美化センターごみ処理施設</t>
  </si>
  <si>
    <t>可燃ごみ, 粗大ごみ, ごみ処理残渣</t>
  </si>
  <si>
    <t>焼却</t>
  </si>
  <si>
    <t>ストーカ式（可動）</t>
  </si>
  <si>
    <t>全連続運転</t>
  </si>
  <si>
    <t>発電（場内利用）, 発電（場外利用）</t>
  </si>
  <si>
    <t>薬剤処理</t>
  </si>
  <si>
    <t>19-1-202-01-001</t>
  </si>
  <si>
    <t>1910004</t>
  </si>
  <si>
    <t>上野原市クリーンセンターごみ焼却施設</t>
  </si>
  <si>
    <t>資源化物搬出量</t>
  </si>
  <si>
    <t>可燃ごみ</t>
  </si>
  <si>
    <t>バッチ運転</t>
  </si>
  <si>
    <t>場内温水</t>
  </si>
  <si>
    <t>セメント固化, 薬剤処理</t>
  </si>
  <si>
    <t>19-1-212-01-001</t>
  </si>
  <si>
    <t>1910006</t>
  </si>
  <si>
    <t>山中湖村クリーンセンターごみ焼却施設</t>
  </si>
  <si>
    <t>資源化物生産量</t>
  </si>
  <si>
    <t>可燃ごみ, 粗大ごみ, 不燃ごみ, 資源ごみ, ごみ処理残渣</t>
  </si>
  <si>
    <t>溶融処理</t>
  </si>
  <si>
    <t>薬剤処理, 溶融処理</t>
  </si>
  <si>
    <t>19-1-425-01-001</t>
  </si>
  <si>
    <t>1910007</t>
  </si>
  <si>
    <t>峡南衛生組合ごみ処理場</t>
  </si>
  <si>
    <t>可燃ごみ, し尿処理残渣</t>
  </si>
  <si>
    <t>19-2-001-01-001</t>
  </si>
  <si>
    <t>1910008</t>
  </si>
  <si>
    <t>大月都留ごみ処理場</t>
  </si>
  <si>
    <t>可燃ごみ, 粗大ごみ, 不燃ごみ, 資源ごみ, し尿処理残渣</t>
  </si>
  <si>
    <t>場内温水, その他</t>
  </si>
  <si>
    <t>19-2-008-01-001</t>
  </si>
  <si>
    <t>1910010</t>
  </si>
  <si>
    <t>場内温水, 場外温水</t>
  </si>
  <si>
    <t>19-2-009-01-001</t>
  </si>
  <si>
    <t>1910011</t>
  </si>
  <si>
    <t>ガス化溶融・改質</t>
  </si>
  <si>
    <t>発電（場内利用）</t>
  </si>
  <si>
    <t>19-2-002-01-001</t>
  </si>
  <si>
    <t>1910020</t>
  </si>
  <si>
    <t>甲府・峡東クリーンセンター(エネルギー棟)</t>
  </si>
  <si>
    <t>可燃ごみ, 粗大ごみ, その他, 不燃ごみ, 資源ごみ, ごみ処理残渣, し尿処理残渣</t>
  </si>
  <si>
    <t>流動床式</t>
  </si>
  <si>
    <t>（株）エネット</t>
  </si>
  <si>
    <t>①将来的に施設の更新や設備等の改修経費に充当する</t>
  </si>
  <si>
    <t>19-2-003-01-001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</si>
</sst>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7626CFF-AC11-465C-8B56-9C919971BD02}"/>
    <cellStyle name="標準" xfId="0" builtinId="0"/>
    <cellStyle name="標準 2" xfId="1" xr:uid="{5D6F4245-5F24-4AC7-A121-0FAFCF1668AF}"/>
    <cellStyle name="標準 3" xfId="6" xr:uid="{23FEF5DC-24A4-47E1-9022-8466C33B504E}"/>
    <cellStyle name="標準 4" xfId="4" xr:uid="{EAF3BFA6-6B4B-4C82-B615-E5D1BC7A4BA1}"/>
    <cellStyle name="標準_①焼却施設" xfId="3" xr:uid="{B9F49857-54B1-4CC5-9148-55DA7DAB6BC9}"/>
    <cellStyle name="標準_H19集計結果（施設整備状況）２" xfId="2" xr:uid="{41C1E5D4-05F4-46BF-8D94-BFA6CA96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0791-529B-405C-9775-956079256DBB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468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469</v>
      </c>
      <c r="B2" s="205" t="s">
        <v>470</v>
      </c>
      <c r="C2" s="207" t="s">
        <v>471</v>
      </c>
      <c r="D2" s="172" t="s">
        <v>472</v>
      </c>
      <c r="E2" s="172" t="s">
        <v>473</v>
      </c>
      <c r="F2" s="197" t="s">
        <v>474</v>
      </c>
      <c r="G2" s="199" t="s">
        <v>475</v>
      </c>
      <c r="H2" s="200"/>
      <c r="I2" s="200"/>
      <c r="J2" s="150" t="s">
        <v>476</v>
      </c>
      <c r="K2" s="138"/>
      <c r="L2" s="150" t="s">
        <v>477</v>
      </c>
      <c r="M2" s="138"/>
      <c r="N2" s="172" t="s">
        <v>478</v>
      </c>
      <c r="O2" s="172" t="s">
        <v>479</v>
      </c>
      <c r="P2" s="195" t="s">
        <v>8</v>
      </c>
      <c r="Q2" s="171" t="s">
        <v>480</v>
      </c>
      <c r="R2" s="170" t="s">
        <v>481</v>
      </c>
      <c r="S2" s="172" t="s">
        <v>482</v>
      </c>
      <c r="T2" s="170" t="s">
        <v>483</v>
      </c>
      <c r="U2" s="140" t="s">
        <v>484</v>
      </c>
      <c r="V2" s="140"/>
      <c r="W2" s="140" t="s">
        <v>485</v>
      </c>
      <c r="X2" s="140"/>
      <c r="Y2" s="150" t="s">
        <v>486</v>
      </c>
      <c r="Z2" s="175"/>
      <c r="AA2" s="175"/>
      <c r="AB2" s="138"/>
      <c r="AC2" s="179" t="s">
        <v>487</v>
      </c>
      <c r="AD2" s="180"/>
      <c r="AE2" s="180"/>
      <c r="AF2" s="180"/>
      <c r="AG2" s="180"/>
      <c r="AH2" s="181"/>
      <c r="AI2" s="185" t="s">
        <v>488</v>
      </c>
      <c r="AJ2" s="186"/>
      <c r="AK2" s="105" t="s">
        <v>489</v>
      </c>
      <c r="AL2" s="106"/>
      <c r="AM2" s="106"/>
      <c r="AN2" s="107"/>
      <c r="AO2" s="105" t="s">
        <v>490</v>
      </c>
      <c r="AP2" s="106"/>
      <c r="AQ2" s="106"/>
      <c r="AR2" s="108"/>
      <c r="AS2" s="106"/>
      <c r="AT2" s="106"/>
      <c r="AU2" s="108"/>
      <c r="AV2" s="108"/>
      <c r="AW2" s="189" t="s">
        <v>491</v>
      </c>
      <c r="AX2" s="190"/>
      <c r="AY2" s="170" t="s">
        <v>492</v>
      </c>
      <c r="AZ2" s="170" t="s">
        <v>493</v>
      </c>
      <c r="BA2" s="173" t="s">
        <v>494</v>
      </c>
      <c r="BB2" s="133" t="s">
        <v>495</v>
      </c>
      <c r="BC2" s="152" t="s">
        <v>496</v>
      </c>
      <c r="BD2" s="153"/>
      <c r="BE2" s="153"/>
      <c r="BF2" s="153"/>
      <c r="BG2" s="153"/>
      <c r="BH2" s="153"/>
      <c r="BI2" s="154"/>
      <c r="BJ2" s="133" t="s">
        <v>497</v>
      </c>
      <c r="BK2" s="152" t="s">
        <v>498</v>
      </c>
      <c r="BL2" s="153"/>
      <c r="BM2" s="153"/>
      <c r="BN2" s="154"/>
      <c r="BO2" s="157" t="s">
        <v>499</v>
      </c>
      <c r="BP2" s="154"/>
      <c r="BQ2" s="162" t="s">
        <v>500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368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501</v>
      </c>
      <c r="AP3" s="113"/>
      <c r="AQ3" s="114"/>
      <c r="AR3" s="112" t="s">
        <v>502</v>
      </c>
      <c r="AS3" s="113"/>
      <c r="AT3" s="114"/>
      <c r="AU3" s="112" t="s">
        <v>503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504</v>
      </c>
      <c r="H4" s="203" t="s">
        <v>505</v>
      </c>
      <c r="I4" s="197" t="s">
        <v>506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507</v>
      </c>
      <c r="V4" s="140" t="s">
        <v>508</v>
      </c>
      <c r="W4" s="150" t="s">
        <v>507</v>
      </c>
      <c r="X4" s="140" t="s">
        <v>508</v>
      </c>
      <c r="Y4" s="140" t="s">
        <v>486</v>
      </c>
      <c r="Z4" s="133" t="s">
        <v>509</v>
      </c>
      <c r="AA4" s="133" t="s">
        <v>510</v>
      </c>
      <c r="AB4" s="133" t="s">
        <v>511</v>
      </c>
      <c r="AC4" s="133" t="s">
        <v>512</v>
      </c>
      <c r="AD4" s="133" t="s">
        <v>513</v>
      </c>
      <c r="AE4" s="147" t="s">
        <v>514</v>
      </c>
      <c r="AF4" s="148"/>
      <c r="AG4" s="148"/>
      <c r="AH4" s="149"/>
      <c r="AI4" s="133" t="s">
        <v>515</v>
      </c>
      <c r="AJ4" s="133" t="s">
        <v>516</v>
      </c>
      <c r="AK4" s="116" t="s">
        <v>517</v>
      </c>
      <c r="AL4" s="116" t="s">
        <v>518</v>
      </c>
      <c r="AM4" s="112" t="s">
        <v>503</v>
      </c>
      <c r="AN4" s="115"/>
      <c r="AO4" s="117"/>
      <c r="AP4" s="105" t="s">
        <v>519</v>
      </c>
      <c r="AQ4" s="114"/>
      <c r="AR4" s="118"/>
      <c r="AS4" s="105" t="s">
        <v>520</v>
      </c>
      <c r="AT4" s="114"/>
      <c r="AU4" s="119"/>
      <c r="AV4" s="120" t="s">
        <v>521</v>
      </c>
      <c r="AW4" s="138" t="s">
        <v>522</v>
      </c>
      <c r="AX4" s="140" t="s">
        <v>523</v>
      </c>
      <c r="AY4" s="170"/>
      <c r="AZ4" s="172"/>
      <c r="BA4" s="173"/>
      <c r="BB4" s="134"/>
      <c r="BC4" s="141" t="s">
        <v>524</v>
      </c>
      <c r="BD4" s="142" t="s">
        <v>525</v>
      </c>
      <c r="BE4" s="133" t="s">
        <v>526</v>
      </c>
      <c r="BF4" s="133" t="s">
        <v>527</v>
      </c>
      <c r="BG4" s="142" t="s">
        <v>528</v>
      </c>
      <c r="BH4" s="133" t="s">
        <v>529</v>
      </c>
      <c r="BI4" s="133" t="s">
        <v>530</v>
      </c>
      <c r="BJ4" s="134"/>
      <c r="BK4" s="141" t="s">
        <v>524</v>
      </c>
      <c r="BL4" s="133" t="s">
        <v>531</v>
      </c>
      <c r="BM4" s="133" t="s">
        <v>532</v>
      </c>
      <c r="BN4" s="133" t="s">
        <v>533</v>
      </c>
      <c r="BO4" s="133" t="s">
        <v>534</v>
      </c>
      <c r="BP4" s="133" t="s">
        <v>535</v>
      </c>
      <c r="BQ4" s="135" t="s">
        <v>524</v>
      </c>
      <c r="BR4" s="136"/>
      <c r="BS4" s="130" t="s">
        <v>536</v>
      </c>
      <c r="BT4" s="131"/>
      <c r="BU4" s="132"/>
      <c r="BV4" s="130" t="s">
        <v>537</v>
      </c>
      <c r="BW4" s="131"/>
      <c r="BX4" s="132"/>
      <c r="BY4" s="130" t="s">
        <v>538</v>
      </c>
      <c r="BZ4" s="131"/>
      <c r="CA4" s="132"/>
      <c r="CB4" s="130" t="s">
        <v>539</v>
      </c>
      <c r="CC4" s="131"/>
      <c r="CD4" s="132"/>
      <c r="CE4" s="130" t="s">
        <v>540</v>
      </c>
      <c r="CF4" s="131"/>
      <c r="CG4" s="132"/>
      <c r="CH4" s="130" t="s">
        <v>541</v>
      </c>
      <c r="CI4" s="131"/>
      <c r="CJ4" s="132"/>
      <c r="CK4" s="130" t="s">
        <v>542</v>
      </c>
      <c r="CL4" s="131"/>
      <c r="CM4" s="132"/>
      <c r="CN4" s="130" t="s">
        <v>543</v>
      </c>
      <c r="CO4" s="131"/>
      <c r="CP4" s="132"/>
      <c r="CQ4" s="130" t="s">
        <v>530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544</v>
      </c>
      <c r="L5" s="139"/>
      <c r="M5" s="140" t="s">
        <v>544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545</v>
      </c>
      <c r="AF5" s="39" t="s">
        <v>546</v>
      </c>
      <c r="AG5" s="39" t="s">
        <v>547</v>
      </c>
      <c r="AH5" s="39" t="s">
        <v>548</v>
      </c>
      <c r="AI5" s="137"/>
      <c r="AJ5" s="137"/>
      <c r="AK5" s="121"/>
      <c r="AL5" s="121"/>
      <c r="AM5" s="121"/>
      <c r="AN5" s="122" t="s">
        <v>549</v>
      </c>
      <c r="AO5" s="121"/>
      <c r="AP5" s="118"/>
      <c r="AQ5" s="143" t="s">
        <v>550</v>
      </c>
      <c r="AR5" s="121"/>
      <c r="AS5" s="145"/>
      <c r="AT5" s="143" t="s">
        <v>551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552</v>
      </c>
      <c r="BR5" s="5" t="s">
        <v>553</v>
      </c>
      <c r="BS5" s="5" t="s">
        <v>554</v>
      </c>
      <c r="BT5" s="5" t="s">
        <v>552</v>
      </c>
      <c r="BU5" s="5" t="s">
        <v>553</v>
      </c>
      <c r="BV5" s="5" t="s">
        <v>554</v>
      </c>
      <c r="BW5" s="5" t="s">
        <v>552</v>
      </c>
      <c r="BX5" s="5" t="s">
        <v>553</v>
      </c>
      <c r="BY5" s="5" t="s">
        <v>554</v>
      </c>
      <c r="BZ5" s="5" t="s">
        <v>552</v>
      </c>
      <c r="CA5" s="5" t="s">
        <v>553</v>
      </c>
      <c r="CB5" s="5" t="s">
        <v>554</v>
      </c>
      <c r="CC5" s="5" t="s">
        <v>552</v>
      </c>
      <c r="CD5" s="5" t="s">
        <v>553</v>
      </c>
      <c r="CE5" s="5" t="s">
        <v>554</v>
      </c>
      <c r="CF5" s="5" t="s">
        <v>552</v>
      </c>
      <c r="CG5" s="5" t="s">
        <v>553</v>
      </c>
      <c r="CH5" s="5" t="s">
        <v>554</v>
      </c>
      <c r="CI5" s="5" t="s">
        <v>552</v>
      </c>
      <c r="CJ5" s="5" t="s">
        <v>553</v>
      </c>
      <c r="CK5" s="5" t="s">
        <v>554</v>
      </c>
      <c r="CL5" s="5" t="s">
        <v>552</v>
      </c>
      <c r="CM5" s="5" t="s">
        <v>553</v>
      </c>
      <c r="CN5" s="5" t="s">
        <v>554</v>
      </c>
      <c r="CO5" s="5" t="s">
        <v>552</v>
      </c>
      <c r="CP5" s="5" t="s">
        <v>553</v>
      </c>
      <c r="CQ5" s="5" t="s">
        <v>554</v>
      </c>
      <c r="CR5" s="5" t="s">
        <v>552</v>
      </c>
      <c r="CS5" s="5" t="s">
        <v>553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555</v>
      </c>
      <c r="G6" s="124" t="s">
        <v>555</v>
      </c>
      <c r="H6" s="125" t="s">
        <v>556</v>
      </c>
      <c r="I6" s="198"/>
      <c r="J6" s="139"/>
      <c r="K6" s="139"/>
      <c r="L6" s="139"/>
      <c r="M6" s="139"/>
      <c r="N6" s="140"/>
      <c r="O6" s="140"/>
      <c r="P6" s="193"/>
      <c r="Q6" s="126" t="s">
        <v>557</v>
      </c>
      <c r="R6" s="140"/>
      <c r="S6" s="140"/>
      <c r="T6" s="171"/>
      <c r="U6" s="127" t="s">
        <v>558</v>
      </c>
      <c r="V6" s="126" t="s">
        <v>559</v>
      </c>
      <c r="W6" s="127" t="s">
        <v>558</v>
      </c>
      <c r="X6" s="126" t="s">
        <v>559</v>
      </c>
      <c r="Y6" s="126" t="s">
        <v>560</v>
      </c>
      <c r="Z6" s="27" t="s">
        <v>561</v>
      </c>
      <c r="AA6" s="27" t="s">
        <v>562</v>
      </c>
      <c r="AB6" s="27" t="s">
        <v>562</v>
      </c>
      <c r="AC6" s="27" t="s">
        <v>563</v>
      </c>
      <c r="AD6" s="27" t="s">
        <v>564</v>
      </c>
      <c r="AE6" s="27" t="s">
        <v>565</v>
      </c>
      <c r="AF6" s="27" t="s">
        <v>566</v>
      </c>
      <c r="AG6" s="27" t="s">
        <v>567</v>
      </c>
      <c r="AH6" s="27" t="s">
        <v>568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569</v>
      </c>
      <c r="BC6" s="102" t="s">
        <v>569</v>
      </c>
      <c r="BD6" s="27" t="s">
        <v>569</v>
      </c>
      <c r="BE6" s="27" t="s">
        <v>569</v>
      </c>
      <c r="BF6" s="27" t="s">
        <v>569</v>
      </c>
      <c r="BG6" s="27" t="s">
        <v>569</v>
      </c>
      <c r="BH6" s="27" t="s">
        <v>569</v>
      </c>
      <c r="BI6" s="27" t="s">
        <v>569</v>
      </c>
      <c r="BJ6" s="27" t="s">
        <v>570</v>
      </c>
      <c r="BK6" s="27" t="s">
        <v>569</v>
      </c>
      <c r="BL6" s="27" t="s">
        <v>569</v>
      </c>
      <c r="BM6" s="27" t="s">
        <v>569</v>
      </c>
      <c r="BN6" s="27" t="s">
        <v>569</v>
      </c>
      <c r="BO6" s="27" t="s">
        <v>571</v>
      </c>
      <c r="BP6" s="27" t="s">
        <v>571</v>
      </c>
      <c r="BQ6" s="8" t="s">
        <v>555</v>
      </c>
      <c r="BR6" s="129" t="s">
        <v>572</v>
      </c>
      <c r="BS6" s="6"/>
      <c r="BT6" s="8" t="s">
        <v>555</v>
      </c>
      <c r="BU6" s="129" t="s">
        <v>572</v>
      </c>
      <c r="BV6" s="6"/>
      <c r="BW6" s="8" t="s">
        <v>555</v>
      </c>
      <c r="BX6" s="129" t="s">
        <v>572</v>
      </c>
      <c r="BY6" s="6"/>
      <c r="BZ6" s="8" t="s">
        <v>555</v>
      </c>
      <c r="CA6" s="129" t="s">
        <v>572</v>
      </c>
      <c r="CB6" s="6"/>
      <c r="CC6" s="8" t="s">
        <v>555</v>
      </c>
      <c r="CD6" s="129" t="s">
        <v>572</v>
      </c>
      <c r="CE6" s="6"/>
      <c r="CF6" s="8" t="s">
        <v>555</v>
      </c>
      <c r="CG6" s="129" t="s">
        <v>572</v>
      </c>
      <c r="CH6" s="6"/>
      <c r="CI6" s="8" t="s">
        <v>555</v>
      </c>
      <c r="CJ6" s="129" t="s">
        <v>572</v>
      </c>
      <c r="CK6" s="6"/>
      <c r="CL6" s="8" t="s">
        <v>555</v>
      </c>
      <c r="CM6" s="129" t="s">
        <v>572</v>
      </c>
      <c r="CN6" s="6"/>
      <c r="CO6" s="8" t="s">
        <v>555</v>
      </c>
      <c r="CP6" s="129" t="s">
        <v>572</v>
      </c>
      <c r="CQ6" s="6"/>
      <c r="CR6" s="8" t="s">
        <v>555</v>
      </c>
      <c r="CS6" s="129" t="s">
        <v>572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112</v>
      </c>
      <c r="C7" s="53" t="s">
        <v>573</v>
      </c>
      <c r="D7" s="15" t="s">
        <v>114</v>
      </c>
      <c r="E7" s="30" t="s">
        <v>574</v>
      </c>
      <c r="F7" s="54">
        <v>30865</v>
      </c>
      <c r="G7" s="54">
        <v>0</v>
      </c>
      <c r="H7" s="54"/>
      <c r="I7" s="15"/>
      <c r="J7" s="30" t="s">
        <v>575</v>
      </c>
      <c r="K7" s="30"/>
      <c r="L7" s="15" t="s">
        <v>576</v>
      </c>
      <c r="M7" s="15"/>
      <c r="N7" s="15" t="s">
        <v>577</v>
      </c>
      <c r="O7" s="15" t="s">
        <v>578</v>
      </c>
      <c r="P7" s="15"/>
      <c r="Q7" s="54">
        <v>170</v>
      </c>
      <c r="R7" s="15">
        <v>2</v>
      </c>
      <c r="S7" s="15">
        <v>2002</v>
      </c>
      <c r="T7" s="30" t="s">
        <v>579</v>
      </c>
      <c r="U7" s="54">
        <v>53692800</v>
      </c>
      <c r="V7" s="54"/>
      <c r="W7" s="54">
        <v>87560000</v>
      </c>
      <c r="X7" s="54"/>
      <c r="Y7" s="54">
        <v>2100</v>
      </c>
      <c r="Z7" s="15">
        <v>11.67</v>
      </c>
      <c r="AA7" s="54">
        <v>11810</v>
      </c>
      <c r="AB7" s="54">
        <v>0</v>
      </c>
      <c r="AC7" s="54">
        <v>4975</v>
      </c>
      <c r="AD7" s="54">
        <v>33051796</v>
      </c>
      <c r="AE7" s="54"/>
      <c r="AF7" s="54"/>
      <c r="AG7" s="54">
        <v>7</v>
      </c>
      <c r="AH7" s="54">
        <v>5</v>
      </c>
      <c r="AI7" s="15" t="s">
        <v>404</v>
      </c>
      <c r="AJ7" s="15" t="s">
        <v>404</v>
      </c>
      <c r="AK7" s="15"/>
      <c r="AL7" s="15" t="s">
        <v>451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260</v>
      </c>
      <c r="AX7" s="15" t="s">
        <v>580</v>
      </c>
      <c r="AY7" s="15" t="s">
        <v>191</v>
      </c>
      <c r="AZ7" s="15"/>
      <c r="BA7" s="15" t="s">
        <v>260</v>
      </c>
      <c r="BB7" s="15"/>
      <c r="BC7" s="15">
        <f t="shared" ref="BC7:BC14" si="0">IF(BD7&amp;BE7&amp;BF7&amp;BG7&amp;BH7&amp;BI7 ="","",SUM(BD7:BI7))</f>
        <v>100.00000000000001</v>
      </c>
      <c r="BD7" s="15">
        <v>48.3</v>
      </c>
      <c r="BE7" s="15">
        <v>32</v>
      </c>
      <c r="BF7" s="15">
        <v>4.5</v>
      </c>
      <c r="BG7" s="15">
        <v>4.9000000000000004</v>
      </c>
      <c r="BH7" s="15">
        <v>4.4000000000000004</v>
      </c>
      <c r="BI7" s="15">
        <v>5.9</v>
      </c>
      <c r="BJ7" s="54">
        <v>131</v>
      </c>
      <c r="BK7" s="15">
        <f t="shared" ref="BK7:BK14" si="1">IF(BL7&amp;BM7&amp;BN7 ="","",SUM(BL7:BN7))</f>
        <v>100</v>
      </c>
      <c r="BL7" s="15">
        <v>39.6</v>
      </c>
      <c r="BM7" s="15">
        <v>52.8</v>
      </c>
      <c r="BN7" s="15">
        <v>7.6</v>
      </c>
      <c r="BO7" s="54">
        <v>8950</v>
      </c>
      <c r="BP7" s="54">
        <v>12125</v>
      </c>
      <c r="BQ7" s="16" t="str">
        <f t="shared" ref="BQ7:BR14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405</v>
      </c>
      <c r="CU7" s="55" t="s">
        <v>581</v>
      </c>
    </row>
    <row r="8" spans="1:100" ht="30" customHeight="1">
      <c r="A8" s="15" t="s">
        <v>42</v>
      </c>
      <c r="B8" s="53" t="s">
        <v>147</v>
      </c>
      <c r="C8" s="53" t="s">
        <v>582</v>
      </c>
      <c r="D8" s="15" t="s">
        <v>149</v>
      </c>
      <c r="E8" s="30" t="s">
        <v>583</v>
      </c>
      <c r="F8" s="54">
        <v>7570</v>
      </c>
      <c r="G8" s="54">
        <v>0</v>
      </c>
      <c r="H8" s="54">
        <v>0</v>
      </c>
      <c r="I8" s="15" t="s">
        <v>584</v>
      </c>
      <c r="J8" s="30" t="s">
        <v>585</v>
      </c>
      <c r="K8" s="30"/>
      <c r="L8" s="15" t="s">
        <v>576</v>
      </c>
      <c r="M8" s="15"/>
      <c r="N8" s="15" t="s">
        <v>577</v>
      </c>
      <c r="O8" s="15" t="s">
        <v>586</v>
      </c>
      <c r="P8" s="15" t="s">
        <v>73</v>
      </c>
      <c r="Q8" s="54">
        <v>40</v>
      </c>
      <c r="R8" s="15">
        <v>2</v>
      </c>
      <c r="S8" s="15">
        <v>1998</v>
      </c>
      <c r="T8" s="30" t="s">
        <v>587</v>
      </c>
      <c r="U8" s="54">
        <v>700000</v>
      </c>
      <c r="V8" s="54"/>
      <c r="W8" s="54">
        <v>700000</v>
      </c>
      <c r="X8" s="54"/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136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260</v>
      </c>
      <c r="AX8" s="15" t="s">
        <v>588</v>
      </c>
      <c r="AY8" s="15" t="s">
        <v>191</v>
      </c>
      <c r="AZ8" s="15"/>
      <c r="BA8" s="15" t="s">
        <v>260</v>
      </c>
      <c r="BB8" s="15"/>
      <c r="BC8" s="15">
        <f t="shared" si="0"/>
        <v>99.999999999999986</v>
      </c>
      <c r="BD8" s="15">
        <v>42.4</v>
      </c>
      <c r="BE8" s="15">
        <v>29.1</v>
      </c>
      <c r="BF8" s="15">
        <v>7.8</v>
      </c>
      <c r="BG8" s="15">
        <v>13.6</v>
      </c>
      <c r="BH8" s="15">
        <v>1.3</v>
      </c>
      <c r="BI8" s="15">
        <v>5.8</v>
      </c>
      <c r="BJ8" s="54">
        <v>233.3</v>
      </c>
      <c r="BK8" s="15">
        <f t="shared" si="1"/>
        <v>100</v>
      </c>
      <c r="BL8" s="15">
        <v>57.7</v>
      </c>
      <c r="BM8" s="15">
        <v>38.200000000000003</v>
      </c>
      <c r="BN8" s="15">
        <v>4.0999999999999996</v>
      </c>
      <c r="BO8" s="54">
        <v>5730</v>
      </c>
      <c r="BP8" s="54">
        <v>7427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405</v>
      </c>
      <c r="CU8" s="55" t="s">
        <v>589</v>
      </c>
    </row>
    <row r="9" spans="1:100" ht="30" customHeight="1">
      <c r="A9" s="15" t="s">
        <v>42</v>
      </c>
      <c r="B9" s="53" t="s">
        <v>297</v>
      </c>
      <c r="C9" s="53" t="s">
        <v>590</v>
      </c>
      <c r="D9" s="15" t="s">
        <v>299</v>
      </c>
      <c r="E9" s="30" t="s">
        <v>591</v>
      </c>
      <c r="F9" s="54">
        <v>3965.12</v>
      </c>
      <c r="G9" s="54">
        <v>275.39999999999998</v>
      </c>
      <c r="H9" s="54"/>
      <c r="I9" s="15" t="s">
        <v>592</v>
      </c>
      <c r="J9" s="30" t="s">
        <v>593</v>
      </c>
      <c r="K9" s="30"/>
      <c r="L9" s="15" t="s">
        <v>576</v>
      </c>
      <c r="M9" s="15"/>
      <c r="N9" s="15" t="s">
        <v>577</v>
      </c>
      <c r="O9" s="15" t="s">
        <v>586</v>
      </c>
      <c r="P9" s="15" t="s">
        <v>283</v>
      </c>
      <c r="Q9" s="54">
        <v>45</v>
      </c>
      <c r="R9" s="15">
        <v>2</v>
      </c>
      <c r="S9" s="15">
        <v>1991</v>
      </c>
      <c r="T9" s="30" t="s">
        <v>260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594</v>
      </c>
      <c r="AX9" s="15" t="s">
        <v>595</v>
      </c>
      <c r="AY9" s="15" t="s">
        <v>48</v>
      </c>
      <c r="AZ9" s="15"/>
      <c r="BA9" s="15" t="s">
        <v>260</v>
      </c>
      <c r="BB9" s="15"/>
      <c r="BC9" s="15">
        <f t="shared" si="0"/>
        <v>100.00000000000001</v>
      </c>
      <c r="BD9" s="15">
        <v>46.2</v>
      </c>
      <c r="BE9" s="15">
        <v>33.1</v>
      </c>
      <c r="BF9" s="15">
        <v>5.2</v>
      </c>
      <c r="BG9" s="15">
        <v>11.7</v>
      </c>
      <c r="BH9" s="15">
        <v>1.6</v>
      </c>
      <c r="BI9" s="15">
        <v>2.2000000000000002</v>
      </c>
      <c r="BJ9" s="54">
        <v>127.25</v>
      </c>
      <c r="BK9" s="15">
        <f t="shared" si="1"/>
        <v>100</v>
      </c>
      <c r="BL9" s="15">
        <v>42.2</v>
      </c>
      <c r="BM9" s="15">
        <v>53.5</v>
      </c>
      <c r="BN9" s="15">
        <v>4.3</v>
      </c>
      <c r="BO9" s="54">
        <v>9000</v>
      </c>
      <c r="BP9" s="54">
        <v>13000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405</v>
      </c>
      <c r="CU9" s="55" t="s">
        <v>596</v>
      </c>
    </row>
    <row r="10" spans="1:100" ht="30" customHeight="1">
      <c r="A10" s="15" t="s">
        <v>42</v>
      </c>
      <c r="B10" s="53" t="s">
        <v>167</v>
      </c>
      <c r="C10" s="53" t="s">
        <v>597</v>
      </c>
      <c r="D10" s="15" t="s">
        <v>169</v>
      </c>
      <c r="E10" s="30" t="s">
        <v>598</v>
      </c>
      <c r="F10" s="54">
        <v>5663</v>
      </c>
      <c r="G10" s="54">
        <v>0</v>
      </c>
      <c r="H10" s="54">
        <v>0</v>
      </c>
      <c r="I10" s="15"/>
      <c r="J10" s="30" t="s">
        <v>599</v>
      </c>
      <c r="K10" s="30"/>
      <c r="L10" s="15" t="s">
        <v>576</v>
      </c>
      <c r="M10" s="15"/>
      <c r="N10" s="15" t="s">
        <v>577</v>
      </c>
      <c r="O10" s="15" t="s">
        <v>586</v>
      </c>
      <c r="P10" s="15" t="s">
        <v>172</v>
      </c>
      <c r="Q10" s="54">
        <v>30</v>
      </c>
      <c r="R10" s="15">
        <v>2</v>
      </c>
      <c r="S10" s="15">
        <v>1996</v>
      </c>
      <c r="T10" s="30" t="s">
        <v>260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260</v>
      </c>
      <c r="AX10" s="15" t="s">
        <v>260</v>
      </c>
      <c r="AY10" s="15" t="s">
        <v>173</v>
      </c>
      <c r="AZ10" s="15"/>
      <c r="BA10" s="15" t="s">
        <v>260</v>
      </c>
      <c r="BB10" s="15"/>
      <c r="BC10" s="15">
        <f t="shared" si="0"/>
        <v>99.999999999999986</v>
      </c>
      <c r="BD10" s="15">
        <v>44.3</v>
      </c>
      <c r="BE10" s="15">
        <v>18.3</v>
      </c>
      <c r="BF10" s="15">
        <v>1.8</v>
      </c>
      <c r="BG10" s="15">
        <v>17.7</v>
      </c>
      <c r="BH10" s="15">
        <v>16.3</v>
      </c>
      <c r="BI10" s="15">
        <v>1.6</v>
      </c>
      <c r="BJ10" s="54">
        <v>140</v>
      </c>
      <c r="BK10" s="15">
        <f t="shared" si="1"/>
        <v>100</v>
      </c>
      <c r="BL10" s="15">
        <v>57.4</v>
      </c>
      <c r="BM10" s="15">
        <v>8.6</v>
      </c>
      <c r="BN10" s="15">
        <v>34</v>
      </c>
      <c r="BO10" s="54">
        <v>5000</v>
      </c>
      <c r="BP10" s="54">
        <v>6500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405</v>
      </c>
      <c r="CU10" s="55" t="s">
        <v>600</v>
      </c>
    </row>
    <row r="11" spans="1:100" ht="30" customHeight="1">
      <c r="A11" s="15" t="s">
        <v>42</v>
      </c>
      <c r="B11" s="53" t="s">
        <v>186</v>
      </c>
      <c r="C11" s="53" t="s">
        <v>601</v>
      </c>
      <c r="D11" s="15" t="s">
        <v>188</v>
      </c>
      <c r="E11" s="30" t="s">
        <v>602</v>
      </c>
      <c r="F11" s="54">
        <v>18350</v>
      </c>
      <c r="G11" s="54">
        <v>0</v>
      </c>
      <c r="H11" s="54">
        <v>0</v>
      </c>
      <c r="I11" s="15"/>
      <c r="J11" s="30" t="s">
        <v>603</v>
      </c>
      <c r="K11" s="30"/>
      <c r="L11" s="15" t="s">
        <v>576</v>
      </c>
      <c r="M11" s="15"/>
      <c r="N11" s="15" t="s">
        <v>577</v>
      </c>
      <c r="O11" s="15" t="s">
        <v>578</v>
      </c>
      <c r="P11" s="15" t="s">
        <v>283</v>
      </c>
      <c r="Q11" s="54">
        <v>104</v>
      </c>
      <c r="R11" s="15">
        <v>2</v>
      </c>
      <c r="S11" s="15">
        <v>2003</v>
      </c>
      <c r="T11" s="30" t="s">
        <v>604</v>
      </c>
      <c r="U11" s="54">
        <v>23846472</v>
      </c>
      <c r="V11" s="54"/>
      <c r="W11" s="54">
        <v>1323408</v>
      </c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580</v>
      </c>
      <c r="AX11" s="15" t="s">
        <v>588</v>
      </c>
      <c r="AY11" s="15" t="s">
        <v>48</v>
      </c>
      <c r="AZ11" s="15"/>
      <c r="BA11" s="15" t="s">
        <v>260</v>
      </c>
      <c r="BB11" s="15"/>
      <c r="BC11" s="15">
        <f t="shared" si="0"/>
        <v>100</v>
      </c>
      <c r="BD11" s="15">
        <v>46.2</v>
      </c>
      <c r="BE11" s="15">
        <v>30.4</v>
      </c>
      <c r="BF11" s="15">
        <v>10.7</v>
      </c>
      <c r="BG11" s="15">
        <v>7.8</v>
      </c>
      <c r="BH11" s="15">
        <v>0.9</v>
      </c>
      <c r="BI11" s="15">
        <v>4</v>
      </c>
      <c r="BJ11" s="54">
        <v>151</v>
      </c>
      <c r="BK11" s="15">
        <f t="shared" si="1"/>
        <v>100</v>
      </c>
      <c r="BL11" s="15">
        <v>53.5</v>
      </c>
      <c r="BM11" s="15">
        <v>42.7</v>
      </c>
      <c r="BN11" s="15">
        <v>3.8</v>
      </c>
      <c r="BO11" s="54">
        <v>7815</v>
      </c>
      <c r="BP11" s="54">
        <v>6830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405</v>
      </c>
      <c r="CU11" s="55" t="s">
        <v>605</v>
      </c>
    </row>
    <row r="12" spans="1:100" ht="30" customHeight="1">
      <c r="A12" s="15" t="s">
        <v>42</v>
      </c>
      <c r="B12" s="53" t="s">
        <v>198</v>
      </c>
      <c r="C12" s="53" t="s">
        <v>606</v>
      </c>
      <c r="D12" s="15" t="s">
        <v>200</v>
      </c>
      <c r="E12" s="30" t="s">
        <v>311</v>
      </c>
      <c r="F12" s="54">
        <v>47172</v>
      </c>
      <c r="G12" s="54">
        <v>0</v>
      </c>
      <c r="H12" s="54">
        <v>0</v>
      </c>
      <c r="I12" s="15"/>
      <c r="J12" s="30" t="s">
        <v>575</v>
      </c>
      <c r="K12" s="30"/>
      <c r="L12" s="15" t="s">
        <v>576</v>
      </c>
      <c r="M12" s="15"/>
      <c r="N12" s="15" t="s">
        <v>577</v>
      </c>
      <c r="O12" s="15" t="s">
        <v>578</v>
      </c>
      <c r="P12" s="15" t="s">
        <v>164</v>
      </c>
      <c r="Q12" s="54">
        <v>270</v>
      </c>
      <c r="R12" s="15">
        <v>3</v>
      </c>
      <c r="S12" s="15">
        <v>1997</v>
      </c>
      <c r="T12" s="30" t="s">
        <v>607</v>
      </c>
      <c r="U12" s="54">
        <v>3780</v>
      </c>
      <c r="V12" s="54">
        <v>736</v>
      </c>
      <c r="W12" s="54">
        <v>0</v>
      </c>
      <c r="X12" s="54">
        <v>0</v>
      </c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260</v>
      </c>
      <c r="AX12" s="15" t="s">
        <v>580</v>
      </c>
      <c r="AY12" s="15" t="s">
        <v>191</v>
      </c>
      <c r="AZ12" s="15"/>
      <c r="BA12" s="15" t="s">
        <v>260</v>
      </c>
      <c r="BB12" s="15"/>
      <c r="BC12" s="15">
        <f t="shared" si="0"/>
        <v>100.00000000000001</v>
      </c>
      <c r="BD12" s="15">
        <v>52.7</v>
      </c>
      <c r="BE12" s="15">
        <v>28.3</v>
      </c>
      <c r="BF12" s="15">
        <v>6.2</v>
      </c>
      <c r="BG12" s="15">
        <v>5.2</v>
      </c>
      <c r="BH12" s="15">
        <v>3.7</v>
      </c>
      <c r="BI12" s="15">
        <v>3.9</v>
      </c>
      <c r="BJ12" s="54">
        <v>0</v>
      </c>
      <c r="BK12" s="15">
        <f t="shared" si="1"/>
        <v>99.999999999999986</v>
      </c>
      <c r="BL12" s="15">
        <v>37.9</v>
      </c>
      <c r="BM12" s="15">
        <v>53.3</v>
      </c>
      <c r="BN12" s="15">
        <v>8.8000000000000007</v>
      </c>
      <c r="BO12" s="54">
        <v>9085</v>
      </c>
      <c r="BP12" s="54">
        <v>9618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405</v>
      </c>
      <c r="CU12" s="55" t="s">
        <v>608</v>
      </c>
    </row>
    <row r="13" spans="1:100" ht="30" customHeight="1">
      <c r="A13" s="15" t="s">
        <v>42</v>
      </c>
      <c r="B13" s="53" t="s">
        <v>205</v>
      </c>
      <c r="C13" s="53" t="s">
        <v>609</v>
      </c>
      <c r="D13" s="15" t="s">
        <v>207</v>
      </c>
      <c r="E13" s="30" t="s">
        <v>462</v>
      </c>
      <c r="F13" s="54">
        <v>29376</v>
      </c>
      <c r="G13" s="54">
        <v>1674</v>
      </c>
      <c r="H13" s="54"/>
      <c r="I13" s="15" t="s">
        <v>592</v>
      </c>
      <c r="J13" s="30" t="s">
        <v>575</v>
      </c>
      <c r="K13" s="30"/>
      <c r="L13" s="15" t="s">
        <v>610</v>
      </c>
      <c r="M13" s="15"/>
      <c r="N13" s="15" t="s">
        <v>94</v>
      </c>
      <c r="O13" s="15" t="s">
        <v>578</v>
      </c>
      <c r="P13" s="15" t="s">
        <v>73</v>
      </c>
      <c r="Q13" s="54">
        <v>160</v>
      </c>
      <c r="R13" s="15">
        <v>2</v>
      </c>
      <c r="S13" s="15">
        <v>2002</v>
      </c>
      <c r="T13" s="30" t="s">
        <v>611</v>
      </c>
      <c r="U13" s="54"/>
      <c r="V13" s="54"/>
      <c r="W13" s="54"/>
      <c r="X13" s="54"/>
      <c r="Y13" s="54">
        <v>1500</v>
      </c>
      <c r="Z13" s="15">
        <v>12</v>
      </c>
      <c r="AA13" s="54">
        <v>7723</v>
      </c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594</v>
      </c>
      <c r="AX13" s="15" t="s">
        <v>594</v>
      </c>
      <c r="AY13" s="15" t="s">
        <v>48</v>
      </c>
      <c r="AZ13" s="15"/>
      <c r="BA13" s="15" t="s">
        <v>260</v>
      </c>
      <c r="BB13" s="15"/>
      <c r="BC13" s="15">
        <f t="shared" si="0"/>
        <v>100</v>
      </c>
      <c r="BD13" s="15">
        <v>40.799999999999997</v>
      </c>
      <c r="BE13" s="15">
        <v>19.100000000000001</v>
      </c>
      <c r="BF13" s="15">
        <v>13.7</v>
      </c>
      <c r="BG13" s="15">
        <v>16.3</v>
      </c>
      <c r="BH13" s="15">
        <v>2.2000000000000002</v>
      </c>
      <c r="BI13" s="15">
        <v>7.9</v>
      </c>
      <c r="BJ13" s="54">
        <v>319</v>
      </c>
      <c r="BK13" s="15">
        <f t="shared" si="1"/>
        <v>100</v>
      </c>
      <c r="BL13" s="15">
        <v>50</v>
      </c>
      <c r="BM13" s="15">
        <v>43</v>
      </c>
      <c r="BN13" s="15">
        <v>7</v>
      </c>
      <c r="BO13" s="54">
        <v>6900.6</v>
      </c>
      <c r="BP13" s="54">
        <v>7740.6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405</v>
      </c>
      <c r="CU13" s="55" t="s">
        <v>612</v>
      </c>
    </row>
    <row r="14" spans="1:100" ht="30" customHeight="1">
      <c r="A14" s="15" t="s">
        <v>42</v>
      </c>
      <c r="B14" s="53" t="s">
        <v>434</v>
      </c>
      <c r="C14" s="53" t="s">
        <v>613</v>
      </c>
      <c r="D14" s="15" t="s">
        <v>436</v>
      </c>
      <c r="E14" s="30" t="s">
        <v>614</v>
      </c>
      <c r="F14" s="54">
        <v>88558</v>
      </c>
      <c r="G14" s="54">
        <v>4911</v>
      </c>
      <c r="H14" s="54"/>
      <c r="I14" s="15" t="s">
        <v>584</v>
      </c>
      <c r="J14" s="30" t="s">
        <v>615</v>
      </c>
      <c r="K14" s="30"/>
      <c r="L14" s="15" t="s">
        <v>610</v>
      </c>
      <c r="M14" s="15"/>
      <c r="N14" s="15" t="s">
        <v>616</v>
      </c>
      <c r="O14" s="15" t="s">
        <v>578</v>
      </c>
      <c r="P14" s="15" t="s">
        <v>60</v>
      </c>
      <c r="Q14" s="54">
        <v>369</v>
      </c>
      <c r="R14" s="15">
        <v>3</v>
      </c>
      <c r="S14" s="15">
        <v>2017</v>
      </c>
      <c r="T14" s="30" t="s">
        <v>579</v>
      </c>
      <c r="U14" s="54"/>
      <c r="V14" s="54"/>
      <c r="W14" s="54"/>
      <c r="X14" s="54"/>
      <c r="Y14" s="54">
        <v>8050</v>
      </c>
      <c r="Z14" s="15">
        <v>22.8</v>
      </c>
      <c r="AA14" s="54">
        <v>57835</v>
      </c>
      <c r="AB14" s="54">
        <v>700</v>
      </c>
      <c r="AC14" s="54">
        <v>40121</v>
      </c>
      <c r="AD14" s="54">
        <v>1090319216</v>
      </c>
      <c r="AE14" s="54">
        <v>19</v>
      </c>
      <c r="AF14" s="54">
        <v>49</v>
      </c>
      <c r="AG14" s="54">
        <v>37</v>
      </c>
      <c r="AH14" s="54">
        <v>28</v>
      </c>
      <c r="AI14" s="15" t="s">
        <v>617</v>
      </c>
      <c r="AJ14" s="15" t="s">
        <v>439</v>
      </c>
      <c r="AK14" s="15" t="s">
        <v>451</v>
      </c>
      <c r="AL14" s="15"/>
      <c r="AM14" s="15"/>
      <c r="AN14" s="15"/>
      <c r="AO14" s="15"/>
      <c r="AP14" s="15"/>
      <c r="AQ14" s="15"/>
      <c r="AR14" s="15" t="s">
        <v>451</v>
      </c>
      <c r="AS14" s="15" t="s">
        <v>618</v>
      </c>
      <c r="AT14" s="15"/>
      <c r="AU14" s="15"/>
      <c r="AV14" s="15"/>
      <c r="AW14" s="15" t="s">
        <v>260</v>
      </c>
      <c r="AX14" s="15" t="s">
        <v>580</v>
      </c>
      <c r="AY14" s="15" t="s">
        <v>48</v>
      </c>
      <c r="AZ14" s="15"/>
      <c r="BA14" s="15" t="s">
        <v>260</v>
      </c>
      <c r="BB14" s="15"/>
      <c r="BC14" s="15">
        <f t="shared" si="0"/>
        <v>100</v>
      </c>
      <c r="BD14" s="15">
        <v>51.4</v>
      </c>
      <c r="BE14" s="15">
        <v>29.3</v>
      </c>
      <c r="BF14" s="15">
        <v>6.5</v>
      </c>
      <c r="BG14" s="15">
        <v>7.3</v>
      </c>
      <c r="BH14" s="15">
        <v>1.5</v>
      </c>
      <c r="BI14" s="15">
        <v>4</v>
      </c>
      <c r="BJ14" s="54">
        <v>140</v>
      </c>
      <c r="BK14" s="15">
        <f t="shared" si="1"/>
        <v>100</v>
      </c>
      <c r="BL14" s="15">
        <v>47.1</v>
      </c>
      <c r="BM14" s="15">
        <v>46.9</v>
      </c>
      <c r="BN14" s="15">
        <v>6</v>
      </c>
      <c r="BO14" s="54">
        <v>10095</v>
      </c>
      <c r="BP14" s="54">
        <v>102920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405</v>
      </c>
      <c r="CU14" s="55" t="s">
        <v>619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7A71-C6E9-4C5C-BEB0-E2E8BDEB16A5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D122-F462-4620-A8F1-5FFE8D6F3314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442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315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362</v>
      </c>
      <c r="H2" s="101"/>
      <c r="I2" s="152" t="s">
        <v>214</v>
      </c>
      <c r="J2" s="22"/>
      <c r="K2" s="213" t="s">
        <v>37</v>
      </c>
      <c r="L2" s="212" t="s">
        <v>80</v>
      </c>
      <c r="M2" s="228" t="s">
        <v>443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223</v>
      </c>
      <c r="S2" s="212" t="s">
        <v>224</v>
      </c>
      <c r="T2" s="160" t="s">
        <v>367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368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444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104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106</v>
      </c>
      <c r="G6" s="102" t="s">
        <v>106</v>
      </c>
      <c r="H6" s="134"/>
      <c r="I6" s="134"/>
      <c r="J6" s="212"/>
      <c r="K6" s="214"/>
      <c r="L6" s="134"/>
      <c r="M6" s="27" t="s">
        <v>111</v>
      </c>
      <c r="N6" s="134"/>
      <c r="O6" s="134"/>
      <c r="P6" s="223"/>
      <c r="Q6" s="137"/>
      <c r="R6" s="212"/>
      <c r="S6" s="27" t="s">
        <v>247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69</v>
      </c>
      <c r="C7" s="53" t="s">
        <v>445</v>
      </c>
      <c r="D7" s="15" t="s">
        <v>71</v>
      </c>
      <c r="E7" s="30" t="s">
        <v>446</v>
      </c>
      <c r="F7" s="54">
        <v>1183</v>
      </c>
      <c r="G7" s="54">
        <v>276</v>
      </c>
      <c r="H7" s="15" t="s">
        <v>447</v>
      </c>
      <c r="I7" s="30" t="s">
        <v>448</v>
      </c>
      <c r="J7" s="30"/>
      <c r="K7" s="30"/>
      <c r="L7" s="15" t="s">
        <v>449</v>
      </c>
      <c r="M7" s="54">
        <v>5</v>
      </c>
      <c r="N7" s="15">
        <v>1988</v>
      </c>
      <c r="O7" s="15" t="s">
        <v>173</v>
      </c>
      <c r="P7" s="15"/>
      <c r="Q7" s="15" t="s">
        <v>450</v>
      </c>
      <c r="R7" s="15" t="s">
        <v>260</v>
      </c>
      <c r="S7" s="15"/>
      <c r="T7" s="16">
        <v>161</v>
      </c>
      <c r="U7" s="16" t="str">
        <f t="shared" ref="U7:V11" si="0">IF(X7&amp;AA7&amp;AD7&amp;AG7&amp;AJ7&amp;AM7&amp;AP7&amp;AS7&amp;AV7="","",X7+AA7+AD7+AG7+AJ7+AM7+AP7+AS7+AV7)</f>
        <v/>
      </c>
      <c r="V7" s="16" t="str">
        <f t="shared" si="0"/>
        <v/>
      </c>
      <c r="W7" s="14" t="s">
        <v>451</v>
      </c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 t="s">
        <v>451</v>
      </c>
      <c r="AP7" s="16"/>
      <c r="AQ7" s="16"/>
      <c r="AR7" s="14" t="s">
        <v>451</v>
      </c>
      <c r="AS7" s="16"/>
      <c r="AT7" s="16"/>
      <c r="AU7" s="14"/>
      <c r="AV7" s="16"/>
      <c r="AW7" s="16"/>
      <c r="AX7" s="14" t="s">
        <v>452</v>
      </c>
      <c r="AY7" s="55" t="s">
        <v>453</v>
      </c>
    </row>
    <row r="8" spans="1:52" ht="30" customHeight="1">
      <c r="A8" s="15" t="s">
        <v>42</v>
      </c>
      <c r="B8" s="53" t="s">
        <v>186</v>
      </c>
      <c r="C8" s="53" t="s">
        <v>454</v>
      </c>
      <c r="D8" s="15" t="s">
        <v>188</v>
      </c>
      <c r="E8" s="30" t="s">
        <v>455</v>
      </c>
      <c r="F8" s="54">
        <v>1507</v>
      </c>
      <c r="G8" s="54">
        <v>402</v>
      </c>
      <c r="H8" s="15" t="s">
        <v>447</v>
      </c>
      <c r="I8" s="30" t="s">
        <v>456</v>
      </c>
      <c r="J8" s="30"/>
      <c r="K8" s="30" t="s">
        <v>172</v>
      </c>
      <c r="L8" s="15" t="s">
        <v>449</v>
      </c>
      <c r="M8" s="54">
        <v>15</v>
      </c>
      <c r="N8" s="15">
        <v>2003</v>
      </c>
      <c r="O8" s="15" t="s">
        <v>48</v>
      </c>
      <c r="P8" s="15"/>
      <c r="Q8" s="15" t="s">
        <v>308</v>
      </c>
      <c r="R8" s="15" t="s">
        <v>260</v>
      </c>
      <c r="S8" s="15"/>
      <c r="T8" s="16">
        <v>97</v>
      </c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457</v>
      </c>
      <c r="AY8" s="55" t="s">
        <v>458</v>
      </c>
    </row>
    <row r="9" spans="1:52" ht="30" customHeight="1">
      <c r="A9" s="15" t="s">
        <v>42</v>
      </c>
      <c r="B9" s="53" t="s">
        <v>198</v>
      </c>
      <c r="C9" s="53" t="s">
        <v>459</v>
      </c>
      <c r="D9" s="15" t="s">
        <v>200</v>
      </c>
      <c r="E9" s="30" t="s">
        <v>311</v>
      </c>
      <c r="F9" s="54">
        <v>1912</v>
      </c>
      <c r="G9" s="54">
        <v>644</v>
      </c>
      <c r="H9" s="15" t="s">
        <v>447</v>
      </c>
      <c r="I9" s="30" t="s">
        <v>456</v>
      </c>
      <c r="J9" s="30"/>
      <c r="K9" s="30" t="s">
        <v>172</v>
      </c>
      <c r="L9" s="15" t="s">
        <v>441</v>
      </c>
      <c r="M9" s="54">
        <v>40</v>
      </c>
      <c r="N9" s="15">
        <v>1987</v>
      </c>
      <c r="O9" s="15" t="s">
        <v>173</v>
      </c>
      <c r="P9" s="15"/>
      <c r="Q9" s="15" t="s">
        <v>203</v>
      </c>
      <c r="R9" s="15" t="s">
        <v>260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405</v>
      </c>
      <c r="AY9" s="55" t="s">
        <v>460</v>
      </c>
    </row>
    <row r="10" spans="1:52" ht="30" customHeight="1">
      <c r="A10" s="15" t="s">
        <v>42</v>
      </c>
      <c r="B10" s="53" t="s">
        <v>205</v>
      </c>
      <c r="C10" s="53" t="s">
        <v>461</v>
      </c>
      <c r="D10" s="15" t="s">
        <v>207</v>
      </c>
      <c r="E10" s="30" t="s">
        <v>462</v>
      </c>
      <c r="F10" s="54">
        <v>1407</v>
      </c>
      <c r="G10" s="54">
        <v>582</v>
      </c>
      <c r="H10" s="15" t="s">
        <v>447</v>
      </c>
      <c r="I10" s="30" t="s">
        <v>456</v>
      </c>
      <c r="J10" s="30"/>
      <c r="K10" s="30" t="s">
        <v>73</v>
      </c>
      <c r="L10" s="15" t="s">
        <v>463</v>
      </c>
      <c r="M10" s="54">
        <v>15</v>
      </c>
      <c r="N10" s="15">
        <v>2006</v>
      </c>
      <c r="O10" s="15" t="s">
        <v>48</v>
      </c>
      <c r="P10" s="15"/>
      <c r="Q10" s="15" t="s">
        <v>184</v>
      </c>
      <c r="R10" s="15" t="s">
        <v>260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405</v>
      </c>
      <c r="AY10" s="55" t="s">
        <v>464</v>
      </c>
    </row>
    <row r="11" spans="1:52" ht="30" customHeight="1">
      <c r="A11" s="15" t="s">
        <v>42</v>
      </c>
      <c r="B11" s="53" t="s">
        <v>434</v>
      </c>
      <c r="C11" s="53" t="s">
        <v>465</v>
      </c>
      <c r="D11" s="15" t="s">
        <v>436</v>
      </c>
      <c r="E11" s="30" t="s">
        <v>437</v>
      </c>
      <c r="F11" s="54">
        <v>1004</v>
      </c>
      <c r="G11" s="54"/>
      <c r="H11" s="15"/>
      <c r="I11" s="30" t="s">
        <v>466</v>
      </c>
      <c r="J11" s="30"/>
      <c r="K11" s="30" t="s">
        <v>60</v>
      </c>
      <c r="L11" s="15" t="s">
        <v>441</v>
      </c>
      <c r="M11" s="54">
        <v>36</v>
      </c>
      <c r="N11" s="15">
        <v>2017</v>
      </c>
      <c r="O11" s="15" t="s">
        <v>48</v>
      </c>
      <c r="P11" s="15"/>
      <c r="Q11" s="15" t="s">
        <v>439</v>
      </c>
      <c r="R11" s="15" t="s">
        <v>260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405</v>
      </c>
      <c r="AY11" s="55" t="s">
        <v>467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BF08-8894-4082-A62F-EC5A30BD6AA0}">
  <dimension ref="A1:CD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361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315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362</v>
      </c>
      <c r="H2" s="279"/>
      <c r="I2" s="60"/>
      <c r="J2" s="274" t="s">
        <v>363</v>
      </c>
      <c r="K2" s="267"/>
      <c r="L2" s="274" t="s">
        <v>364</v>
      </c>
      <c r="M2" s="267"/>
      <c r="N2" s="274" t="s">
        <v>291</v>
      </c>
      <c r="O2" s="41"/>
      <c r="P2" s="274" t="s">
        <v>214</v>
      </c>
      <c r="Q2" s="41"/>
      <c r="R2" s="224" t="s">
        <v>365</v>
      </c>
      <c r="S2" s="277"/>
      <c r="T2" s="277"/>
      <c r="U2" s="277"/>
      <c r="V2" s="277"/>
      <c r="W2" s="226"/>
      <c r="X2" s="133" t="s">
        <v>37</v>
      </c>
      <c r="Y2" s="270" t="s">
        <v>366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223</v>
      </c>
      <c r="AE2" s="133" t="s">
        <v>224</v>
      </c>
      <c r="AF2" s="169" t="s">
        <v>367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368</v>
      </c>
      <c r="BK2" s="243" t="s">
        <v>369</v>
      </c>
      <c r="BL2" s="243" t="s">
        <v>370</v>
      </c>
      <c r="BM2" s="245" t="s">
        <v>371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372</v>
      </c>
      <c r="BX2" s="235" t="s">
        <v>373</v>
      </c>
      <c r="BY2" s="251" t="s">
        <v>374</v>
      </c>
      <c r="BZ2" s="252"/>
      <c r="CA2" s="235" t="s">
        <v>375</v>
      </c>
      <c r="CB2" s="235" t="s">
        <v>376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377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378</v>
      </c>
      <c r="BN4" s="256"/>
      <c r="BO4" s="256"/>
      <c r="BP4" s="256"/>
      <c r="BQ4" s="256"/>
      <c r="BR4" s="256"/>
      <c r="BS4" s="256"/>
      <c r="BT4" s="257"/>
      <c r="BU4" s="258" t="s">
        <v>379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104</v>
      </c>
      <c r="P5" s="237"/>
      <c r="Q5" s="260" t="s">
        <v>104</v>
      </c>
      <c r="R5" s="87" t="s">
        <v>380</v>
      </c>
      <c r="S5" s="87" t="s">
        <v>381</v>
      </c>
      <c r="T5" s="87" t="s">
        <v>382</v>
      </c>
      <c r="U5" s="87" t="s">
        <v>383</v>
      </c>
      <c r="V5" s="87" t="s">
        <v>384</v>
      </c>
      <c r="W5" s="87" t="s">
        <v>385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386</v>
      </c>
      <c r="BN5" s="86" t="s">
        <v>387</v>
      </c>
      <c r="BO5" s="86" t="s">
        <v>388</v>
      </c>
      <c r="BP5" s="86" t="s">
        <v>389</v>
      </c>
      <c r="BQ5" s="89" t="s">
        <v>390</v>
      </c>
      <c r="BR5" s="80" t="s">
        <v>391</v>
      </c>
      <c r="BS5" s="86" t="s">
        <v>392</v>
      </c>
      <c r="BT5" s="86" t="s">
        <v>25</v>
      </c>
      <c r="BU5" s="86" t="s">
        <v>393</v>
      </c>
      <c r="BV5" s="90" t="s">
        <v>25</v>
      </c>
      <c r="BW5" s="249"/>
      <c r="BX5" s="236"/>
      <c r="BY5" s="92"/>
      <c r="BZ5" s="91" t="s">
        <v>394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106</v>
      </c>
      <c r="G6" s="93" t="s">
        <v>106</v>
      </c>
      <c r="H6" s="93" t="s">
        <v>39</v>
      </c>
      <c r="I6" s="237"/>
      <c r="J6" s="93" t="s">
        <v>106</v>
      </c>
      <c r="K6" s="93" t="s">
        <v>39</v>
      </c>
      <c r="L6" s="93" t="s">
        <v>106</v>
      </c>
      <c r="M6" s="93" t="s">
        <v>39</v>
      </c>
      <c r="N6" s="276"/>
      <c r="O6" s="260"/>
      <c r="P6" s="237"/>
      <c r="Q6" s="133"/>
      <c r="R6" s="94" t="s">
        <v>395</v>
      </c>
      <c r="S6" s="94" t="s">
        <v>396</v>
      </c>
      <c r="T6" s="94" t="s">
        <v>396</v>
      </c>
      <c r="U6" s="94" t="s">
        <v>396</v>
      </c>
      <c r="V6" s="94" t="s">
        <v>396</v>
      </c>
      <c r="W6" s="42"/>
      <c r="X6" s="237"/>
      <c r="Y6" s="48" t="s">
        <v>111</v>
      </c>
      <c r="Z6" s="237"/>
      <c r="AA6" s="237"/>
      <c r="AB6" s="273"/>
      <c r="AC6" s="137"/>
      <c r="AD6" s="133"/>
      <c r="AE6" s="48" t="s">
        <v>247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107</v>
      </c>
      <c r="BN6" s="98" t="s">
        <v>107</v>
      </c>
      <c r="BO6" s="98" t="s">
        <v>107</v>
      </c>
      <c r="BP6" s="98" t="s">
        <v>107</v>
      </c>
      <c r="BQ6" s="98" t="s">
        <v>107</v>
      </c>
      <c r="BR6" s="98" t="s">
        <v>107</v>
      </c>
      <c r="BS6" s="98" t="s">
        <v>107</v>
      </c>
      <c r="BT6" s="98" t="s">
        <v>107</v>
      </c>
      <c r="BU6" s="98" t="s">
        <v>107</v>
      </c>
      <c r="BV6" s="99" t="s">
        <v>107</v>
      </c>
      <c r="BW6" s="250"/>
      <c r="BX6" s="100" t="s">
        <v>397</v>
      </c>
      <c r="BY6" s="100" t="s">
        <v>397</v>
      </c>
      <c r="BZ6" s="100" t="s">
        <v>398</v>
      </c>
      <c r="CA6" s="100" t="s">
        <v>399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112</v>
      </c>
      <c r="C7" s="53" t="s">
        <v>400</v>
      </c>
      <c r="D7" s="15" t="s">
        <v>114</v>
      </c>
      <c r="E7" s="30" t="s">
        <v>401</v>
      </c>
      <c r="F7" s="54">
        <v>1285</v>
      </c>
      <c r="G7" s="54">
        <v>877</v>
      </c>
      <c r="H7" s="54"/>
      <c r="I7" s="15"/>
      <c r="J7" s="54">
        <v>877</v>
      </c>
      <c r="K7" s="54"/>
      <c r="L7" s="54"/>
      <c r="M7" s="54"/>
      <c r="N7" s="30" t="s">
        <v>402</v>
      </c>
      <c r="O7" s="30"/>
      <c r="P7" s="30" t="s">
        <v>403</v>
      </c>
      <c r="Q7" s="30"/>
      <c r="R7" s="32"/>
      <c r="S7" s="32">
        <v>30</v>
      </c>
      <c r="T7" s="32"/>
      <c r="U7" s="32"/>
      <c r="V7" s="32"/>
      <c r="W7" s="30"/>
      <c r="X7" s="30"/>
      <c r="Y7" s="54">
        <v>30</v>
      </c>
      <c r="Z7" s="15">
        <v>2002</v>
      </c>
      <c r="AA7" s="15" t="s">
        <v>191</v>
      </c>
      <c r="AB7" s="15"/>
      <c r="AC7" s="15" t="s">
        <v>404</v>
      </c>
      <c r="AD7" s="15" t="s">
        <v>260</v>
      </c>
      <c r="AE7" s="15"/>
      <c r="AF7" s="16"/>
      <c r="AG7" s="16" t="str">
        <f t="shared" ref="AG7:AH13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405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406</v>
      </c>
    </row>
    <row r="8" spans="1:82" ht="30" customHeight="1">
      <c r="A8" s="15" t="s">
        <v>42</v>
      </c>
      <c r="B8" s="53" t="s">
        <v>147</v>
      </c>
      <c r="C8" s="53" t="s">
        <v>407</v>
      </c>
      <c r="D8" s="15" t="s">
        <v>149</v>
      </c>
      <c r="E8" s="30" t="s">
        <v>408</v>
      </c>
      <c r="F8" s="54">
        <v>1173</v>
      </c>
      <c r="G8" s="54">
        <v>1157</v>
      </c>
      <c r="H8" s="54"/>
      <c r="I8" s="15"/>
      <c r="J8" s="54"/>
      <c r="K8" s="54"/>
      <c r="L8" s="54"/>
      <c r="M8" s="54"/>
      <c r="N8" s="30" t="s">
        <v>402</v>
      </c>
      <c r="O8" s="30"/>
      <c r="P8" s="30" t="s">
        <v>409</v>
      </c>
      <c r="Q8" s="30"/>
      <c r="R8" s="32">
        <v>5</v>
      </c>
      <c r="S8" s="32"/>
      <c r="T8" s="32"/>
      <c r="U8" s="32"/>
      <c r="V8" s="32"/>
      <c r="W8" s="30"/>
      <c r="X8" s="30" t="s">
        <v>73</v>
      </c>
      <c r="Y8" s="54">
        <v>5</v>
      </c>
      <c r="Z8" s="15">
        <v>1999</v>
      </c>
      <c r="AA8" s="15" t="s">
        <v>48</v>
      </c>
      <c r="AB8" s="15"/>
      <c r="AC8" s="15" t="s">
        <v>136</v>
      </c>
      <c r="AD8" s="15" t="s">
        <v>260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405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410</v>
      </c>
    </row>
    <row r="9" spans="1:82" ht="30" customHeight="1">
      <c r="A9" s="15" t="s">
        <v>42</v>
      </c>
      <c r="B9" s="53" t="s">
        <v>62</v>
      </c>
      <c r="C9" s="53" t="s">
        <v>411</v>
      </c>
      <c r="D9" s="15" t="s">
        <v>64</v>
      </c>
      <c r="E9" s="30" t="s">
        <v>412</v>
      </c>
      <c r="F9" s="54">
        <v>2452</v>
      </c>
      <c r="G9" s="54">
        <v>12</v>
      </c>
      <c r="H9" s="54"/>
      <c r="I9" s="15"/>
      <c r="J9" s="54">
        <v>19</v>
      </c>
      <c r="K9" s="54"/>
      <c r="L9" s="54">
        <v>21</v>
      </c>
      <c r="M9" s="54"/>
      <c r="N9" s="30" t="s">
        <v>413</v>
      </c>
      <c r="O9" s="30"/>
      <c r="P9" s="30" t="s">
        <v>414</v>
      </c>
      <c r="Q9" s="30"/>
      <c r="R9" s="32"/>
      <c r="S9" s="32"/>
      <c r="T9" s="32">
        <v>2</v>
      </c>
      <c r="U9" s="32"/>
      <c r="V9" s="32">
        <v>3</v>
      </c>
      <c r="W9" s="30" t="s">
        <v>415</v>
      </c>
      <c r="X9" s="30" t="s">
        <v>164</v>
      </c>
      <c r="Y9" s="54">
        <v>12.5</v>
      </c>
      <c r="Z9" s="15">
        <v>1998</v>
      </c>
      <c r="AA9" s="15" t="s">
        <v>191</v>
      </c>
      <c r="AB9" s="15"/>
      <c r="AC9" s="15" t="s">
        <v>416</v>
      </c>
      <c r="AD9" s="15" t="s">
        <v>260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405</v>
      </c>
      <c r="BK9" s="14" t="s">
        <v>417</v>
      </c>
      <c r="BL9" s="14" t="s">
        <v>418</v>
      </c>
      <c r="BM9" s="16">
        <v>12</v>
      </c>
      <c r="BN9" s="16"/>
      <c r="BO9" s="16"/>
      <c r="BP9" s="16">
        <v>2440</v>
      </c>
      <c r="BQ9" s="16"/>
      <c r="BR9" s="16"/>
      <c r="BS9" s="16"/>
      <c r="BT9" s="16"/>
      <c r="BU9" s="16"/>
      <c r="BV9" s="16"/>
      <c r="BW9" s="14" t="s">
        <v>419</v>
      </c>
      <c r="BX9" s="16"/>
      <c r="BY9" s="16">
        <v>1</v>
      </c>
      <c r="BZ9" s="16"/>
      <c r="CA9" s="16">
        <v>30</v>
      </c>
      <c r="CB9" s="14" t="s">
        <v>260</v>
      </c>
      <c r="CC9" s="55" t="s">
        <v>420</v>
      </c>
    </row>
    <row r="10" spans="1:82" ht="30" customHeight="1">
      <c r="A10" s="15" t="s">
        <v>42</v>
      </c>
      <c r="B10" s="53" t="s">
        <v>297</v>
      </c>
      <c r="C10" s="53" t="s">
        <v>421</v>
      </c>
      <c r="D10" s="15" t="s">
        <v>299</v>
      </c>
      <c r="E10" s="30" t="s">
        <v>422</v>
      </c>
      <c r="F10" s="54">
        <v>409.1</v>
      </c>
      <c r="G10" s="54">
        <v>275.39999999999998</v>
      </c>
      <c r="H10" s="54"/>
      <c r="I10" s="15"/>
      <c r="J10" s="54"/>
      <c r="K10" s="54"/>
      <c r="L10" s="54"/>
      <c r="M10" s="54"/>
      <c r="N10" s="30" t="s">
        <v>402</v>
      </c>
      <c r="O10" s="30"/>
      <c r="P10" s="30" t="s">
        <v>403</v>
      </c>
      <c r="Q10" s="30"/>
      <c r="R10" s="32">
        <v>9</v>
      </c>
      <c r="S10" s="32"/>
      <c r="T10" s="32"/>
      <c r="U10" s="32"/>
      <c r="V10" s="32"/>
      <c r="W10" s="30"/>
      <c r="X10" s="30" t="s">
        <v>172</v>
      </c>
      <c r="Y10" s="54">
        <v>9</v>
      </c>
      <c r="Z10" s="15">
        <v>1998</v>
      </c>
      <c r="AA10" s="15" t="s">
        <v>173</v>
      </c>
      <c r="AB10" s="15"/>
      <c r="AC10" s="15" t="s">
        <v>56</v>
      </c>
      <c r="AD10" s="15" t="s">
        <v>260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405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423</v>
      </c>
    </row>
    <row r="11" spans="1:82" ht="30" customHeight="1">
      <c r="A11" s="15" t="s">
        <v>42</v>
      </c>
      <c r="B11" s="53" t="s">
        <v>186</v>
      </c>
      <c r="C11" s="53" t="s">
        <v>424</v>
      </c>
      <c r="D11" s="15" t="s">
        <v>188</v>
      </c>
      <c r="E11" s="30" t="s">
        <v>425</v>
      </c>
      <c r="F11" s="54">
        <v>1142</v>
      </c>
      <c r="G11" s="54">
        <v>1121</v>
      </c>
      <c r="H11" s="54"/>
      <c r="I11" s="15"/>
      <c r="J11" s="54"/>
      <c r="K11" s="54"/>
      <c r="L11" s="54"/>
      <c r="M11" s="54"/>
      <c r="N11" s="30" t="s">
        <v>402</v>
      </c>
      <c r="O11" s="30"/>
      <c r="P11" s="30" t="s">
        <v>307</v>
      </c>
      <c r="Q11" s="30"/>
      <c r="R11" s="32">
        <v>15</v>
      </c>
      <c r="S11" s="32"/>
      <c r="T11" s="32"/>
      <c r="U11" s="32"/>
      <c r="V11" s="32"/>
      <c r="W11" s="30"/>
      <c r="X11" s="30" t="s">
        <v>172</v>
      </c>
      <c r="Y11" s="54">
        <v>15</v>
      </c>
      <c r="Z11" s="15">
        <v>2003</v>
      </c>
      <c r="AA11" s="15" t="s">
        <v>48</v>
      </c>
      <c r="AB11" s="15"/>
      <c r="AC11" s="15" t="s">
        <v>308</v>
      </c>
      <c r="AD11" s="15" t="s">
        <v>260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405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426</v>
      </c>
    </row>
    <row r="12" spans="1:82" ht="30" customHeight="1">
      <c r="A12" s="15" t="s">
        <v>42</v>
      </c>
      <c r="B12" s="53" t="s">
        <v>427</v>
      </c>
      <c r="C12" s="53" t="s">
        <v>428</v>
      </c>
      <c r="D12" s="15" t="s">
        <v>429</v>
      </c>
      <c r="E12" s="30" t="s">
        <v>430</v>
      </c>
      <c r="F12" s="54">
        <v>187</v>
      </c>
      <c r="G12" s="54">
        <v>49</v>
      </c>
      <c r="H12" s="54"/>
      <c r="I12" s="15"/>
      <c r="J12" s="54"/>
      <c r="K12" s="54"/>
      <c r="L12" s="54"/>
      <c r="M12" s="54"/>
      <c r="N12" s="30" t="s">
        <v>301</v>
      </c>
      <c r="O12" s="30"/>
      <c r="P12" s="30" t="s">
        <v>431</v>
      </c>
      <c r="Q12" s="30"/>
      <c r="R12" s="32"/>
      <c r="S12" s="32">
        <v>15</v>
      </c>
      <c r="T12" s="32"/>
      <c r="U12" s="32"/>
      <c r="V12" s="32"/>
      <c r="W12" s="30"/>
      <c r="X12" s="30" t="s">
        <v>172</v>
      </c>
      <c r="Y12" s="54">
        <v>15</v>
      </c>
      <c r="Z12" s="15">
        <v>1975</v>
      </c>
      <c r="AA12" s="15" t="s">
        <v>173</v>
      </c>
      <c r="AB12" s="15"/>
      <c r="AC12" s="15" t="s">
        <v>432</v>
      </c>
      <c r="AD12" s="15" t="s">
        <v>260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405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433</v>
      </c>
    </row>
    <row r="13" spans="1:82" ht="30" customHeight="1">
      <c r="A13" s="15" t="s">
        <v>42</v>
      </c>
      <c r="B13" s="53" t="s">
        <v>434</v>
      </c>
      <c r="C13" s="53" t="s">
        <v>435</v>
      </c>
      <c r="D13" s="15" t="s">
        <v>436</v>
      </c>
      <c r="E13" s="30" t="s">
        <v>437</v>
      </c>
      <c r="F13" s="54">
        <v>4858</v>
      </c>
      <c r="G13" s="54">
        <v>4858</v>
      </c>
      <c r="H13" s="54"/>
      <c r="I13" s="15"/>
      <c r="J13" s="54"/>
      <c r="K13" s="54"/>
      <c r="L13" s="54"/>
      <c r="M13" s="54"/>
      <c r="N13" s="30" t="s">
        <v>306</v>
      </c>
      <c r="O13" s="30"/>
      <c r="P13" s="30" t="s">
        <v>438</v>
      </c>
      <c r="Q13" s="30"/>
      <c r="R13" s="32">
        <v>31</v>
      </c>
      <c r="S13" s="32">
        <v>31</v>
      </c>
      <c r="T13" s="32"/>
      <c r="U13" s="32"/>
      <c r="V13" s="32"/>
      <c r="W13" s="30"/>
      <c r="X13" s="30" t="s">
        <v>60</v>
      </c>
      <c r="Y13" s="54">
        <v>53</v>
      </c>
      <c r="Z13" s="15">
        <v>2017</v>
      </c>
      <c r="AA13" s="15" t="s">
        <v>48</v>
      </c>
      <c r="AB13" s="15"/>
      <c r="AC13" s="15" t="s">
        <v>439</v>
      </c>
      <c r="AD13" s="15" t="s">
        <v>260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405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440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5" man="1"/>
    <brk id="40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DBFC-7029-4A6B-B337-94FD7540BFCD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317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318</v>
      </c>
      <c r="I2" s="267"/>
      <c r="J2" s="274" t="s">
        <v>319</v>
      </c>
      <c r="K2" s="267"/>
      <c r="L2" s="274" t="s">
        <v>320</v>
      </c>
      <c r="M2" s="267"/>
      <c r="N2" s="274" t="s">
        <v>214</v>
      </c>
      <c r="O2" s="41"/>
      <c r="P2" s="133" t="s">
        <v>321</v>
      </c>
      <c r="Q2" s="133" t="s">
        <v>322</v>
      </c>
      <c r="R2" s="213" t="s">
        <v>37</v>
      </c>
      <c r="S2" s="270" t="s">
        <v>82</v>
      </c>
      <c r="T2" s="133" t="s">
        <v>10</v>
      </c>
      <c r="U2" s="270" t="s">
        <v>13</v>
      </c>
      <c r="V2" s="270" t="s">
        <v>14</v>
      </c>
      <c r="W2" s="290" t="s">
        <v>323</v>
      </c>
      <c r="X2" s="291"/>
      <c r="Y2" s="291"/>
      <c r="Z2" s="292"/>
      <c r="AA2" s="179" t="s">
        <v>324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223</v>
      </c>
      <c r="AJ2" s="133" t="s">
        <v>224</v>
      </c>
      <c r="AK2" s="224" t="s">
        <v>325</v>
      </c>
      <c r="AL2" s="277"/>
      <c r="AM2" s="277"/>
      <c r="AN2" s="277"/>
      <c r="AO2" s="277"/>
      <c r="AP2" s="277"/>
      <c r="AQ2" s="277"/>
      <c r="AR2" s="226"/>
      <c r="AS2" s="133" t="s">
        <v>326</v>
      </c>
      <c r="AT2" s="274" t="s">
        <v>327</v>
      </c>
      <c r="AU2" s="288"/>
      <c r="AV2" s="288"/>
      <c r="AW2" s="267"/>
      <c r="AX2" s="272" t="s">
        <v>328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329</v>
      </c>
      <c r="X4" s="133" t="s">
        <v>330</v>
      </c>
      <c r="Y4" s="133" t="s">
        <v>331</v>
      </c>
      <c r="Z4" s="133" t="s">
        <v>332</v>
      </c>
      <c r="AA4" s="133" t="s">
        <v>333</v>
      </c>
      <c r="AB4" s="133" t="s">
        <v>334</v>
      </c>
      <c r="AC4" s="147" t="s">
        <v>335</v>
      </c>
      <c r="AD4" s="148"/>
      <c r="AE4" s="148"/>
      <c r="AF4" s="149"/>
      <c r="AG4" s="133" t="s">
        <v>336</v>
      </c>
      <c r="AH4" s="133" t="s">
        <v>337</v>
      </c>
      <c r="AI4" s="260"/>
      <c r="AJ4" s="237"/>
      <c r="AK4" s="133" t="s">
        <v>338</v>
      </c>
      <c r="AL4" s="133" t="s">
        <v>16</v>
      </c>
      <c r="AM4" s="270" t="s">
        <v>339</v>
      </c>
      <c r="AN4" s="133" t="s">
        <v>340</v>
      </c>
      <c r="AO4" s="133" t="s">
        <v>341</v>
      </c>
      <c r="AP4" s="270" t="s">
        <v>342</v>
      </c>
      <c r="AQ4" s="133" t="s">
        <v>343</v>
      </c>
      <c r="AR4" s="133" t="s">
        <v>25</v>
      </c>
      <c r="AS4" s="237"/>
      <c r="AT4" s="275" t="s">
        <v>16</v>
      </c>
      <c r="AU4" s="133" t="s">
        <v>344</v>
      </c>
      <c r="AV4" s="133" t="s">
        <v>345</v>
      </c>
      <c r="AW4" s="133" t="s">
        <v>346</v>
      </c>
      <c r="AX4" s="133" t="s">
        <v>347</v>
      </c>
      <c r="AY4" s="133" t="s">
        <v>348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104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349</v>
      </c>
      <c r="AD5" s="43" t="s">
        <v>350</v>
      </c>
      <c r="AE5" s="43" t="s">
        <v>351</v>
      </c>
      <c r="AF5" s="43" t="s">
        <v>352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106</v>
      </c>
      <c r="G6" s="82" t="s">
        <v>353</v>
      </c>
      <c r="H6" s="82" t="s">
        <v>106</v>
      </c>
      <c r="I6" s="82" t="s">
        <v>39</v>
      </c>
      <c r="J6" s="82" t="s">
        <v>106</v>
      </c>
      <c r="K6" s="82" t="s">
        <v>39</v>
      </c>
      <c r="L6" s="82" t="s">
        <v>106</v>
      </c>
      <c r="M6" s="82" t="s">
        <v>39</v>
      </c>
      <c r="N6" s="237"/>
      <c r="O6" s="237"/>
      <c r="P6" s="237"/>
      <c r="Q6" s="237"/>
      <c r="R6" s="214"/>
      <c r="S6" s="48" t="s">
        <v>111</v>
      </c>
      <c r="T6" s="237"/>
      <c r="U6" s="237"/>
      <c r="V6" s="271"/>
      <c r="W6" s="83" t="s">
        <v>354</v>
      </c>
      <c r="X6" s="48" t="s">
        <v>355</v>
      </c>
      <c r="Y6" s="48" t="s">
        <v>356</v>
      </c>
      <c r="Z6" s="48" t="s">
        <v>356</v>
      </c>
      <c r="AA6" s="48" t="s">
        <v>356</v>
      </c>
      <c r="AB6" s="48" t="s">
        <v>357</v>
      </c>
      <c r="AC6" s="48" t="s">
        <v>358</v>
      </c>
      <c r="AD6" s="48" t="s">
        <v>358</v>
      </c>
      <c r="AE6" s="48" t="s">
        <v>358</v>
      </c>
      <c r="AF6" s="48" t="s">
        <v>358</v>
      </c>
      <c r="AG6" s="137"/>
      <c r="AH6" s="137"/>
      <c r="AI6" s="133"/>
      <c r="AJ6" s="48" t="s">
        <v>247</v>
      </c>
      <c r="AK6" s="42"/>
      <c r="AL6" s="79" t="s">
        <v>247</v>
      </c>
      <c r="AM6" s="48" t="s">
        <v>247</v>
      </c>
      <c r="AN6" s="48" t="s">
        <v>247</v>
      </c>
      <c r="AO6" s="48" t="s">
        <v>247</v>
      </c>
      <c r="AP6" s="48" t="s">
        <v>247</v>
      </c>
      <c r="AQ6" s="48" t="s">
        <v>247</v>
      </c>
      <c r="AR6" s="48" t="s">
        <v>247</v>
      </c>
      <c r="AS6" s="48" t="s">
        <v>359</v>
      </c>
      <c r="AT6" s="48" t="s">
        <v>247</v>
      </c>
      <c r="AU6" s="48" t="s">
        <v>247</v>
      </c>
      <c r="AV6" s="48" t="s">
        <v>247</v>
      </c>
      <c r="AW6" s="48" t="s">
        <v>247</v>
      </c>
      <c r="AX6" s="48" t="s">
        <v>360</v>
      </c>
      <c r="AY6" s="48" t="s">
        <v>360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726D-FFCE-458E-A1BA-08FB1F23B7FB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314</v>
      </c>
      <c r="B1" s="3"/>
      <c r="R1" s="37"/>
    </row>
    <row r="2" spans="1:20" s="19" customFormat="1" ht="13.5" customHeight="1">
      <c r="A2" s="133" t="s">
        <v>1</v>
      </c>
      <c r="B2" s="284" t="s">
        <v>315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214</v>
      </c>
      <c r="H2" s="41"/>
      <c r="I2" s="274" t="s">
        <v>316</v>
      </c>
      <c r="J2" s="41"/>
      <c r="K2" s="133" t="s">
        <v>37</v>
      </c>
      <c r="L2" s="270" t="s">
        <v>82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223</v>
      </c>
      <c r="R2" s="133" t="s">
        <v>224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104</v>
      </c>
      <c r="I5" s="237"/>
      <c r="J5" s="133" t="s">
        <v>104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106</v>
      </c>
      <c r="G6" s="237"/>
      <c r="H6" s="237"/>
      <c r="I6" s="237"/>
      <c r="J6" s="237"/>
      <c r="K6" s="237"/>
      <c r="L6" s="48" t="s">
        <v>111</v>
      </c>
      <c r="M6" s="237"/>
      <c r="N6" s="237"/>
      <c r="O6" s="271"/>
      <c r="P6" s="137"/>
      <c r="Q6" s="237"/>
      <c r="R6" s="48" t="s">
        <v>247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D7C5-1D17-4DBC-B284-A472F5E0CC8B}">
  <dimension ref="A1:T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289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290</v>
      </c>
      <c r="G2" s="306" t="s">
        <v>291</v>
      </c>
      <c r="H2" s="304" t="s">
        <v>292</v>
      </c>
      <c r="I2" s="308" t="s">
        <v>293</v>
      </c>
      <c r="J2" s="306" t="s">
        <v>294</v>
      </c>
      <c r="K2" s="304" t="s">
        <v>295</v>
      </c>
      <c r="L2" s="306" t="s">
        <v>296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223</v>
      </c>
      <c r="R2" s="306" t="s">
        <v>224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106</v>
      </c>
      <c r="G6" s="307"/>
      <c r="H6" s="307"/>
      <c r="I6" s="309"/>
      <c r="J6" s="307"/>
      <c r="K6" s="70" t="s">
        <v>246</v>
      </c>
      <c r="L6" s="70" t="s">
        <v>246</v>
      </c>
      <c r="M6" s="307"/>
      <c r="N6" s="307"/>
      <c r="O6" s="305"/>
      <c r="P6" s="303"/>
      <c r="Q6" s="307"/>
      <c r="R6" s="70" t="s">
        <v>247</v>
      </c>
      <c r="S6" s="71" t="s">
        <v>41</v>
      </c>
      <c r="T6" s="71"/>
    </row>
    <row r="7" spans="1:20" ht="30" customHeight="1">
      <c r="A7" s="73" t="s">
        <v>42</v>
      </c>
      <c r="B7" s="74" t="s">
        <v>297</v>
      </c>
      <c r="C7" s="74" t="s">
        <v>298</v>
      </c>
      <c r="D7" s="73" t="s">
        <v>299</v>
      </c>
      <c r="E7" s="73" t="s">
        <v>300</v>
      </c>
      <c r="F7" s="75">
        <v>409.1</v>
      </c>
      <c r="G7" s="73" t="s">
        <v>301</v>
      </c>
      <c r="H7" s="76" t="s">
        <v>302</v>
      </c>
      <c r="I7" s="76" t="s">
        <v>172</v>
      </c>
      <c r="J7" s="73">
        <v>5</v>
      </c>
      <c r="K7" s="75">
        <v>126</v>
      </c>
      <c r="L7" s="75">
        <v>317</v>
      </c>
      <c r="M7" s="73">
        <v>1998</v>
      </c>
      <c r="N7" s="73" t="s">
        <v>173</v>
      </c>
      <c r="O7" s="73"/>
      <c r="P7" s="73" t="s">
        <v>56</v>
      </c>
      <c r="Q7" s="73" t="s">
        <v>260</v>
      </c>
      <c r="R7" s="73"/>
      <c r="S7" s="77" t="s">
        <v>303</v>
      </c>
    </row>
    <row r="8" spans="1:20" ht="30" customHeight="1">
      <c r="A8" s="73" t="s">
        <v>42</v>
      </c>
      <c r="B8" s="74" t="s">
        <v>186</v>
      </c>
      <c r="C8" s="74" t="s">
        <v>304</v>
      </c>
      <c r="D8" s="73" t="s">
        <v>188</v>
      </c>
      <c r="E8" s="73" t="s">
        <v>305</v>
      </c>
      <c r="F8" s="75">
        <v>460</v>
      </c>
      <c r="G8" s="73" t="s">
        <v>306</v>
      </c>
      <c r="H8" s="76" t="s">
        <v>307</v>
      </c>
      <c r="I8" s="76" t="s">
        <v>172</v>
      </c>
      <c r="J8" s="73">
        <v>9</v>
      </c>
      <c r="K8" s="75">
        <v>983</v>
      </c>
      <c r="L8" s="75">
        <v>171</v>
      </c>
      <c r="M8" s="73">
        <v>2003</v>
      </c>
      <c r="N8" s="73" t="s">
        <v>48</v>
      </c>
      <c r="O8" s="73"/>
      <c r="P8" s="73" t="s">
        <v>308</v>
      </c>
      <c r="Q8" s="73" t="s">
        <v>260</v>
      </c>
      <c r="R8" s="73"/>
      <c r="S8" s="77" t="s">
        <v>309</v>
      </c>
    </row>
    <row r="9" spans="1:20" ht="30" customHeight="1">
      <c r="A9" s="73" t="s">
        <v>42</v>
      </c>
      <c r="B9" s="74" t="s">
        <v>198</v>
      </c>
      <c r="C9" s="74" t="s">
        <v>310</v>
      </c>
      <c r="D9" s="73" t="s">
        <v>200</v>
      </c>
      <c r="E9" s="73" t="s">
        <v>311</v>
      </c>
      <c r="F9" s="75">
        <v>296</v>
      </c>
      <c r="G9" s="73" t="s">
        <v>306</v>
      </c>
      <c r="H9" s="76" t="s">
        <v>312</v>
      </c>
      <c r="I9" s="76" t="s">
        <v>172</v>
      </c>
      <c r="J9" s="73">
        <v>5</v>
      </c>
      <c r="K9" s="75">
        <v>165</v>
      </c>
      <c r="L9" s="75">
        <v>180</v>
      </c>
      <c r="M9" s="73">
        <v>2004</v>
      </c>
      <c r="N9" s="73" t="s">
        <v>173</v>
      </c>
      <c r="O9" s="73"/>
      <c r="P9" s="73" t="s">
        <v>49</v>
      </c>
      <c r="Q9" s="73" t="s">
        <v>260</v>
      </c>
      <c r="R9" s="73"/>
      <c r="S9" s="77" t="s">
        <v>313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A205-103B-402C-AAE1-BB0E8DA08C29}">
  <dimension ref="A1:AP1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210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211</v>
      </c>
      <c r="G2" s="270" t="s">
        <v>212</v>
      </c>
      <c r="H2" s="270" t="s">
        <v>213</v>
      </c>
      <c r="I2" s="133" t="s">
        <v>214</v>
      </c>
      <c r="J2" s="133" t="s">
        <v>215</v>
      </c>
      <c r="K2" s="133" t="s">
        <v>37</v>
      </c>
      <c r="L2" s="133" t="s">
        <v>216</v>
      </c>
      <c r="M2" s="315" t="s">
        <v>217</v>
      </c>
      <c r="N2" s="315" t="s">
        <v>218</v>
      </c>
      <c r="O2" s="133" t="s">
        <v>219</v>
      </c>
      <c r="P2" s="133" t="s">
        <v>220</v>
      </c>
      <c r="Q2" s="270" t="s">
        <v>221</v>
      </c>
      <c r="R2" s="270" t="s">
        <v>13</v>
      </c>
      <c r="S2" s="133" t="s">
        <v>222</v>
      </c>
      <c r="T2" s="270" t="s">
        <v>14</v>
      </c>
      <c r="U2" s="260" t="s">
        <v>15</v>
      </c>
      <c r="V2" s="133" t="s">
        <v>223</v>
      </c>
      <c r="W2" s="133" t="s">
        <v>224</v>
      </c>
      <c r="X2" s="133" t="s">
        <v>225</v>
      </c>
      <c r="Y2" s="274" t="s">
        <v>226</v>
      </c>
      <c r="Z2" s="288"/>
      <c r="AA2" s="267"/>
      <c r="AB2" s="279" t="s">
        <v>227</v>
      </c>
      <c r="AC2" s="288"/>
      <c r="AD2" s="288"/>
      <c r="AE2" s="288"/>
      <c r="AF2" s="288"/>
      <c r="AG2" s="267"/>
      <c r="AH2" s="133" t="s">
        <v>228</v>
      </c>
      <c r="AI2" s="274" t="s">
        <v>229</v>
      </c>
      <c r="AJ2" s="288"/>
      <c r="AK2" s="288"/>
      <c r="AL2" s="288"/>
      <c r="AM2" s="267"/>
      <c r="AN2" s="133" t="s">
        <v>230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231</v>
      </c>
      <c r="Z4" s="133" t="s">
        <v>232</v>
      </c>
      <c r="AA4" s="270" t="s">
        <v>233</v>
      </c>
      <c r="AB4" s="302" t="s">
        <v>234</v>
      </c>
      <c r="AC4" s="270" t="s">
        <v>235</v>
      </c>
      <c r="AD4" s="270" t="s">
        <v>236</v>
      </c>
      <c r="AE4" s="270" t="s">
        <v>237</v>
      </c>
      <c r="AF4" s="270" t="s">
        <v>238</v>
      </c>
      <c r="AG4" s="270" t="s">
        <v>239</v>
      </c>
      <c r="AH4" s="237"/>
      <c r="AI4" s="270" t="s">
        <v>240</v>
      </c>
      <c r="AJ4" s="270" t="s">
        <v>241</v>
      </c>
      <c r="AK4" s="270" t="s">
        <v>102</v>
      </c>
      <c r="AL4" s="270" t="s">
        <v>242</v>
      </c>
      <c r="AM4" s="133" t="s">
        <v>243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244</v>
      </c>
      <c r="H6" s="48" t="s">
        <v>245</v>
      </c>
      <c r="I6" s="237"/>
      <c r="J6" s="237"/>
      <c r="K6" s="237"/>
      <c r="L6" s="237"/>
      <c r="M6" s="61" t="s">
        <v>246</v>
      </c>
      <c r="N6" s="61" t="s">
        <v>245</v>
      </c>
      <c r="O6" s="237"/>
      <c r="P6" s="237"/>
      <c r="Q6" s="237"/>
      <c r="R6" s="237"/>
      <c r="S6" s="237"/>
      <c r="T6" s="271"/>
      <c r="U6" s="314"/>
      <c r="V6" s="237"/>
      <c r="W6" s="48" t="s">
        <v>247</v>
      </c>
      <c r="X6" s="237"/>
      <c r="Y6" s="237"/>
      <c r="Z6" s="237"/>
      <c r="AA6" s="237"/>
      <c r="AB6" s="49" t="s">
        <v>248</v>
      </c>
      <c r="AC6" s="48" t="s">
        <v>248</v>
      </c>
      <c r="AD6" s="48" t="s">
        <v>248</v>
      </c>
      <c r="AE6" s="48" t="s">
        <v>248</v>
      </c>
      <c r="AF6" s="48" t="s">
        <v>248</v>
      </c>
      <c r="AG6" s="48" t="s">
        <v>248</v>
      </c>
      <c r="AH6" s="237"/>
      <c r="AI6" s="48" t="s">
        <v>249</v>
      </c>
      <c r="AJ6" s="48" t="s">
        <v>247</v>
      </c>
      <c r="AK6" s="48" t="s">
        <v>109</v>
      </c>
      <c r="AL6" s="48"/>
      <c r="AM6" s="48" t="s">
        <v>250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251</v>
      </c>
      <c r="C7" s="53" t="s">
        <v>252</v>
      </c>
      <c r="D7" s="15" t="s">
        <v>253</v>
      </c>
      <c r="E7" s="30" t="s">
        <v>254</v>
      </c>
      <c r="F7" s="54">
        <v>0</v>
      </c>
      <c r="G7" s="54">
        <v>0</v>
      </c>
      <c r="H7" s="54">
        <v>0</v>
      </c>
      <c r="I7" s="30" t="s">
        <v>255</v>
      </c>
      <c r="J7" s="15" t="s">
        <v>256</v>
      </c>
      <c r="K7" s="15" t="s">
        <v>73</v>
      </c>
      <c r="L7" s="15">
        <v>1995</v>
      </c>
      <c r="M7" s="54">
        <v>12870</v>
      </c>
      <c r="N7" s="54">
        <v>47900</v>
      </c>
      <c r="O7" s="15">
        <v>2002</v>
      </c>
      <c r="P7" s="30" t="s">
        <v>257</v>
      </c>
      <c r="Q7" s="30" t="s">
        <v>258</v>
      </c>
      <c r="R7" s="15" t="s">
        <v>173</v>
      </c>
      <c r="S7" s="15" t="s">
        <v>259</v>
      </c>
      <c r="T7" s="15"/>
      <c r="U7" s="15" t="s">
        <v>136</v>
      </c>
      <c r="V7" s="15" t="s">
        <v>260</v>
      </c>
      <c r="W7" s="15"/>
      <c r="X7" s="30" t="s">
        <v>261</v>
      </c>
      <c r="Y7" s="30" t="s">
        <v>262</v>
      </c>
      <c r="Z7" s="30" t="s">
        <v>263</v>
      </c>
      <c r="AA7" s="30" t="s">
        <v>264</v>
      </c>
      <c r="AB7" s="32">
        <v>1.5</v>
      </c>
      <c r="AC7" s="32">
        <v>1</v>
      </c>
      <c r="AD7" s="32">
        <v>10</v>
      </c>
      <c r="AE7" s="32">
        <v>2</v>
      </c>
      <c r="AF7" s="32">
        <v>10</v>
      </c>
      <c r="AG7" s="32">
        <v>0.1</v>
      </c>
      <c r="AH7" s="30" t="s">
        <v>265</v>
      </c>
      <c r="AI7" s="32"/>
      <c r="AJ7" s="30"/>
      <c r="AK7" s="32"/>
      <c r="AL7" s="30"/>
      <c r="AM7" s="32"/>
      <c r="AN7" s="15" t="s">
        <v>266</v>
      </c>
      <c r="AO7" s="55" t="s">
        <v>267</v>
      </c>
    </row>
    <row r="8" spans="1:42" ht="30" customHeight="1">
      <c r="A8" s="15" t="s">
        <v>42</v>
      </c>
      <c r="B8" s="53" t="s">
        <v>251</v>
      </c>
      <c r="C8" s="53" t="s">
        <v>268</v>
      </c>
      <c r="D8" s="15" t="s">
        <v>253</v>
      </c>
      <c r="E8" s="30" t="s">
        <v>269</v>
      </c>
      <c r="F8" s="54">
        <v>0</v>
      </c>
      <c r="G8" s="54">
        <v>0</v>
      </c>
      <c r="H8" s="54">
        <v>0</v>
      </c>
      <c r="I8" s="30" t="s">
        <v>270</v>
      </c>
      <c r="J8" s="15" t="s">
        <v>256</v>
      </c>
      <c r="K8" s="15" t="s">
        <v>172</v>
      </c>
      <c r="L8" s="15">
        <v>1987</v>
      </c>
      <c r="M8" s="54">
        <v>14400</v>
      </c>
      <c r="N8" s="54">
        <v>95400</v>
      </c>
      <c r="O8" s="15">
        <v>1995</v>
      </c>
      <c r="P8" s="30" t="s">
        <v>257</v>
      </c>
      <c r="Q8" s="30" t="s">
        <v>271</v>
      </c>
      <c r="R8" s="15" t="s">
        <v>173</v>
      </c>
      <c r="S8" s="15" t="s">
        <v>259</v>
      </c>
      <c r="T8" s="15"/>
      <c r="U8" s="15" t="s">
        <v>136</v>
      </c>
      <c r="V8" s="15" t="s">
        <v>260</v>
      </c>
      <c r="W8" s="15"/>
      <c r="X8" s="30" t="s">
        <v>261</v>
      </c>
      <c r="Y8" s="30" t="s">
        <v>262</v>
      </c>
      <c r="Z8" s="30" t="s">
        <v>263</v>
      </c>
      <c r="AA8" s="30" t="s">
        <v>264</v>
      </c>
      <c r="AB8" s="32">
        <v>24</v>
      </c>
      <c r="AC8" s="32">
        <v>1</v>
      </c>
      <c r="AD8" s="32">
        <v>110</v>
      </c>
      <c r="AE8" s="32">
        <v>6</v>
      </c>
      <c r="AF8" s="32">
        <v>190</v>
      </c>
      <c r="AG8" s="32">
        <v>0</v>
      </c>
      <c r="AH8" s="30" t="s">
        <v>265</v>
      </c>
      <c r="AI8" s="32"/>
      <c r="AJ8" s="30"/>
      <c r="AK8" s="32"/>
      <c r="AL8" s="30"/>
      <c r="AM8" s="32"/>
      <c r="AN8" s="15" t="s">
        <v>266</v>
      </c>
      <c r="AO8" s="55" t="s">
        <v>272</v>
      </c>
    </row>
    <row r="9" spans="1:42" ht="30" customHeight="1">
      <c r="A9" s="15" t="s">
        <v>42</v>
      </c>
      <c r="B9" s="53" t="s">
        <v>251</v>
      </c>
      <c r="C9" s="53" t="s">
        <v>273</v>
      </c>
      <c r="D9" s="15" t="s">
        <v>253</v>
      </c>
      <c r="E9" s="30" t="s">
        <v>274</v>
      </c>
      <c r="F9" s="54">
        <v>0</v>
      </c>
      <c r="G9" s="54">
        <v>0</v>
      </c>
      <c r="H9" s="54">
        <v>0</v>
      </c>
      <c r="I9" s="30" t="s">
        <v>255</v>
      </c>
      <c r="J9" s="15" t="s">
        <v>256</v>
      </c>
      <c r="K9" s="15" t="s">
        <v>73</v>
      </c>
      <c r="L9" s="15">
        <v>2003</v>
      </c>
      <c r="M9" s="54">
        <v>13300</v>
      </c>
      <c r="N9" s="54">
        <v>53500</v>
      </c>
      <c r="O9" s="15">
        <v>2010</v>
      </c>
      <c r="P9" s="30" t="s">
        <v>257</v>
      </c>
      <c r="Q9" s="30" t="s">
        <v>275</v>
      </c>
      <c r="R9" s="15" t="s">
        <v>191</v>
      </c>
      <c r="S9" s="15" t="s">
        <v>259</v>
      </c>
      <c r="T9" s="15"/>
      <c r="U9" s="15" t="s">
        <v>136</v>
      </c>
      <c r="V9" s="15" t="s">
        <v>260</v>
      </c>
      <c r="W9" s="15"/>
      <c r="X9" s="30" t="s">
        <v>261</v>
      </c>
      <c r="Y9" s="30" t="s">
        <v>262</v>
      </c>
      <c r="Z9" s="30" t="s">
        <v>276</v>
      </c>
      <c r="AA9" s="30" t="s">
        <v>264</v>
      </c>
      <c r="AB9" s="32">
        <v>21</v>
      </c>
      <c r="AC9" s="32">
        <v>1</v>
      </c>
      <c r="AD9" s="32">
        <v>27</v>
      </c>
      <c r="AE9" s="32">
        <v>1</v>
      </c>
      <c r="AF9" s="32">
        <v>11</v>
      </c>
      <c r="AG9" s="32">
        <v>10</v>
      </c>
      <c r="AH9" s="30" t="s">
        <v>265</v>
      </c>
      <c r="AI9" s="32"/>
      <c r="AJ9" s="30"/>
      <c r="AK9" s="32"/>
      <c r="AL9" s="30"/>
      <c r="AM9" s="32"/>
      <c r="AN9" s="15" t="s">
        <v>266</v>
      </c>
      <c r="AO9" s="55" t="s">
        <v>277</v>
      </c>
    </row>
    <row r="10" spans="1:42" ht="30" customHeight="1">
      <c r="A10" s="15" t="s">
        <v>42</v>
      </c>
      <c r="B10" s="53" t="s">
        <v>278</v>
      </c>
      <c r="C10" s="53" t="s">
        <v>279</v>
      </c>
      <c r="D10" s="15" t="s">
        <v>280</v>
      </c>
      <c r="E10" s="30" t="s">
        <v>281</v>
      </c>
      <c r="F10" s="54">
        <v>13640</v>
      </c>
      <c r="G10" s="54">
        <v>16211</v>
      </c>
      <c r="H10" s="54">
        <v>232003</v>
      </c>
      <c r="I10" s="30" t="s">
        <v>270</v>
      </c>
      <c r="J10" s="15" t="s">
        <v>282</v>
      </c>
      <c r="K10" s="15" t="s">
        <v>283</v>
      </c>
      <c r="L10" s="15">
        <v>2018</v>
      </c>
      <c r="M10" s="54">
        <v>28570</v>
      </c>
      <c r="N10" s="54">
        <v>302000</v>
      </c>
      <c r="O10" s="15">
        <v>2038</v>
      </c>
      <c r="P10" s="30" t="s">
        <v>284</v>
      </c>
      <c r="Q10" s="30" t="s">
        <v>285</v>
      </c>
      <c r="R10" s="15" t="s">
        <v>48</v>
      </c>
      <c r="S10" s="15" t="s">
        <v>286</v>
      </c>
      <c r="T10" s="15"/>
      <c r="U10" s="15" t="s">
        <v>56</v>
      </c>
      <c r="V10" s="15" t="s">
        <v>260</v>
      </c>
      <c r="W10" s="15"/>
      <c r="X10" s="30" t="s">
        <v>261</v>
      </c>
      <c r="Y10" s="30" t="s">
        <v>262</v>
      </c>
      <c r="Z10" s="30" t="s">
        <v>276</v>
      </c>
      <c r="AA10" s="30" t="s">
        <v>287</v>
      </c>
      <c r="AB10" s="32">
        <v>210</v>
      </c>
      <c r="AC10" s="32">
        <v>57</v>
      </c>
      <c r="AD10" s="32"/>
      <c r="AE10" s="32"/>
      <c r="AF10" s="32"/>
      <c r="AG10" s="32"/>
      <c r="AH10" s="30" t="s">
        <v>265</v>
      </c>
      <c r="AI10" s="32"/>
      <c r="AJ10" s="30"/>
      <c r="AK10" s="32"/>
      <c r="AL10" s="30"/>
      <c r="AM10" s="32"/>
      <c r="AN10" s="15" t="s">
        <v>266</v>
      </c>
      <c r="AO10" s="55" t="s">
        <v>288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7FDD-BAA7-4A81-A364-C47E69E3F7C9}">
  <dimension ref="A1:AK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76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77</v>
      </c>
      <c r="K2" s="288"/>
      <c r="L2" s="288"/>
      <c r="M2" s="288"/>
      <c r="N2" s="288"/>
      <c r="O2" s="288"/>
      <c r="P2" s="288"/>
      <c r="Q2" s="272" t="s">
        <v>78</v>
      </c>
      <c r="R2" s="288"/>
      <c r="S2" s="274" t="s">
        <v>79</v>
      </c>
      <c r="T2" s="288"/>
      <c r="U2" s="272" t="s">
        <v>80</v>
      </c>
      <c r="V2" s="279"/>
      <c r="W2" s="279"/>
      <c r="X2" s="279"/>
      <c r="Y2" s="40" t="s">
        <v>81</v>
      </c>
      <c r="Z2" s="41"/>
      <c r="AA2" s="213" t="s">
        <v>37</v>
      </c>
      <c r="AB2" s="133" t="s">
        <v>82</v>
      </c>
      <c r="AC2" s="133" t="s">
        <v>83</v>
      </c>
      <c r="AD2" s="270" t="s">
        <v>84</v>
      </c>
      <c r="AE2" s="270" t="s">
        <v>85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86</v>
      </c>
      <c r="G4" s="270" t="s">
        <v>87</v>
      </c>
      <c r="H4" s="270" t="s">
        <v>88</v>
      </c>
      <c r="I4" s="270" t="s">
        <v>25</v>
      </c>
      <c r="J4" s="213" t="s">
        <v>89</v>
      </c>
      <c r="K4" s="213" t="s">
        <v>90</v>
      </c>
      <c r="L4" s="213" t="s">
        <v>91</v>
      </c>
      <c r="M4" s="213" t="s">
        <v>92</v>
      </c>
      <c r="N4" s="213" t="s">
        <v>93</v>
      </c>
      <c r="O4" s="213" t="s">
        <v>94</v>
      </c>
      <c r="P4" s="133" t="s">
        <v>95</v>
      </c>
      <c r="Q4" s="260" t="s">
        <v>96</v>
      </c>
      <c r="R4" s="133" t="s">
        <v>97</v>
      </c>
      <c r="S4" s="260" t="s">
        <v>98</v>
      </c>
      <c r="T4" s="267" t="s">
        <v>99</v>
      </c>
      <c r="U4" s="272" t="s">
        <v>100</v>
      </c>
      <c r="V4" s="46"/>
      <c r="W4" s="274" t="s">
        <v>101</v>
      </c>
      <c r="X4" s="46"/>
      <c r="Y4" s="133" t="s">
        <v>102</v>
      </c>
      <c r="Z4" s="133" t="s">
        <v>103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104</v>
      </c>
      <c r="W5" s="237"/>
      <c r="X5" s="133" t="s">
        <v>104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105</v>
      </c>
      <c r="G6" s="48" t="s">
        <v>105</v>
      </c>
      <c r="H6" s="48" t="s">
        <v>106</v>
      </c>
      <c r="I6" s="48" t="s">
        <v>105</v>
      </c>
      <c r="J6" s="48" t="s">
        <v>107</v>
      </c>
      <c r="K6" s="48" t="s">
        <v>107</v>
      </c>
      <c r="L6" s="48" t="s">
        <v>107</v>
      </c>
      <c r="M6" s="48" t="s">
        <v>107</v>
      </c>
      <c r="N6" s="48" t="s">
        <v>107</v>
      </c>
      <c r="O6" s="48" t="s">
        <v>107</v>
      </c>
      <c r="P6" s="237"/>
      <c r="Q6" s="133"/>
      <c r="R6" s="49" t="s">
        <v>108</v>
      </c>
      <c r="S6" s="133"/>
      <c r="T6" s="49" t="s">
        <v>108</v>
      </c>
      <c r="U6" s="271"/>
      <c r="V6" s="237"/>
      <c r="W6" s="237"/>
      <c r="X6" s="237"/>
      <c r="Y6" s="48" t="s">
        <v>109</v>
      </c>
      <c r="Z6" s="43"/>
      <c r="AA6" s="214"/>
      <c r="AB6" s="50" t="s">
        <v>110</v>
      </c>
      <c r="AC6" s="50" t="s">
        <v>111</v>
      </c>
      <c r="AD6" s="50" t="s">
        <v>111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112</v>
      </c>
      <c r="C7" s="53" t="s">
        <v>113</v>
      </c>
      <c r="D7" s="15" t="s">
        <v>114</v>
      </c>
      <c r="E7" s="30" t="s">
        <v>115</v>
      </c>
      <c r="F7" s="54">
        <v>250</v>
      </c>
      <c r="G7" s="54">
        <v>18748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116</v>
      </c>
      <c r="R7" s="54"/>
      <c r="S7" s="15" t="s">
        <v>117</v>
      </c>
      <c r="T7" s="54">
        <v>706</v>
      </c>
      <c r="U7" s="30" t="s">
        <v>118</v>
      </c>
      <c r="V7" s="30"/>
      <c r="W7" s="30" t="s">
        <v>119</v>
      </c>
      <c r="X7" s="30"/>
      <c r="Y7" s="32"/>
      <c r="Z7" s="30"/>
      <c r="AA7" s="30" t="s">
        <v>120</v>
      </c>
      <c r="AB7" s="54">
        <v>90</v>
      </c>
      <c r="AC7" s="54">
        <v>0</v>
      </c>
      <c r="AD7" s="54">
        <v>0</v>
      </c>
      <c r="AE7" s="54">
        <v>0</v>
      </c>
      <c r="AF7" s="15">
        <v>1992</v>
      </c>
      <c r="AG7" s="15" t="s">
        <v>48</v>
      </c>
      <c r="AH7" s="15"/>
      <c r="AI7" s="15" t="s">
        <v>121</v>
      </c>
      <c r="AJ7" s="55" t="s">
        <v>122</v>
      </c>
      <c r="AK7" s="38"/>
    </row>
    <row r="8" spans="1:37" s="3" customFormat="1" ht="30" customHeight="1">
      <c r="A8" s="15" t="s">
        <v>42</v>
      </c>
      <c r="B8" s="53" t="s">
        <v>123</v>
      </c>
      <c r="C8" s="53" t="s">
        <v>124</v>
      </c>
      <c r="D8" s="15" t="s">
        <v>125</v>
      </c>
      <c r="E8" s="30" t="s">
        <v>126</v>
      </c>
      <c r="F8" s="54">
        <v>485</v>
      </c>
      <c r="G8" s="54">
        <v>8400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116</v>
      </c>
      <c r="R8" s="54"/>
      <c r="S8" s="15" t="s">
        <v>127</v>
      </c>
      <c r="T8" s="54">
        <v>398</v>
      </c>
      <c r="U8" s="30" t="s">
        <v>128</v>
      </c>
      <c r="V8" s="30"/>
      <c r="W8" s="30" t="s">
        <v>129</v>
      </c>
      <c r="X8" s="30"/>
      <c r="Y8" s="32"/>
      <c r="Z8" s="30"/>
      <c r="AA8" s="30"/>
      <c r="AB8" s="54">
        <v>45</v>
      </c>
      <c r="AC8" s="54">
        <v>0</v>
      </c>
      <c r="AD8" s="54">
        <v>0</v>
      </c>
      <c r="AE8" s="54">
        <v>0</v>
      </c>
      <c r="AF8" s="15">
        <v>1982</v>
      </c>
      <c r="AG8" s="15" t="s">
        <v>48</v>
      </c>
      <c r="AH8" s="15"/>
      <c r="AI8" s="15" t="s">
        <v>130</v>
      </c>
      <c r="AJ8" s="55" t="s">
        <v>131</v>
      </c>
      <c r="AK8" s="38"/>
    </row>
    <row r="9" spans="1:37" s="3" customFormat="1" ht="30" customHeight="1">
      <c r="A9" s="15" t="s">
        <v>42</v>
      </c>
      <c r="B9" s="53" t="s">
        <v>132</v>
      </c>
      <c r="C9" s="53" t="s">
        <v>133</v>
      </c>
      <c r="D9" s="15" t="s">
        <v>134</v>
      </c>
      <c r="E9" s="30" t="s">
        <v>135</v>
      </c>
      <c r="F9" s="54">
        <v>1503</v>
      </c>
      <c r="G9" s="54">
        <v>4625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116</v>
      </c>
      <c r="R9" s="54"/>
      <c r="S9" s="15" t="s">
        <v>117</v>
      </c>
      <c r="T9" s="54">
        <v>266</v>
      </c>
      <c r="U9" s="30" t="s">
        <v>128</v>
      </c>
      <c r="V9" s="30"/>
      <c r="W9" s="30" t="s">
        <v>119</v>
      </c>
      <c r="X9" s="30"/>
      <c r="Y9" s="32"/>
      <c r="Z9" s="30"/>
      <c r="AA9" s="30" t="s">
        <v>55</v>
      </c>
      <c r="AB9" s="54">
        <v>46</v>
      </c>
      <c r="AC9" s="54">
        <v>0</v>
      </c>
      <c r="AD9" s="54">
        <v>0</v>
      </c>
      <c r="AE9" s="54">
        <v>0</v>
      </c>
      <c r="AF9" s="15">
        <v>1992</v>
      </c>
      <c r="AG9" s="15" t="s">
        <v>48</v>
      </c>
      <c r="AH9" s="15"/>
      <c r="AI9" s="15" t="s">
        <v>136</v>
      </c>
      <c r="AJ9" s="55" t="s">
        <v>137</v>
      </c>
      <c r="AK9" s="38"/>
    </row>
    <row r="10" spans="1:37" s="3" customFormat="1" ht="30" customHeight="1">
      <c r="A10" s="15" t="s">
        <v>42</v>
      </c>
      <c r="B10" s="53" t="s">
        <v>138</v>
      </c>
      <c r="C10" s="53" t="s">
        <v>139</v>
      </c>
      <c r="D10" s="15" t="s">
        <v>140</v>
      </c>
      <c r="E10" s="30" t="s">
        <v>141</v>
      </c>
      <c r="F10" s="54">
        <v>417</v>
      </c>
      <c r="G10" s="54">
        <v>7444</v>
      </c>
      <c r="H10" s="54"/>
      <c r="I10" s="54"/>
      <c r="J10" s="54"/>
      <c r="K10" s="54"/>
      <c r="L10" s="54"/>
      <c r="M10" s="54"/>
      <c r="N10" s="54"/>
      <c r="O10" s="54"/>
      <c r="P10" s="15" t="s">
        <v>142</v>
      </c>
      <c r="Q10" s="15" t="s">
        <v>116</v>
      </c>
      <c r="R10" s="54"/>
      <c r="S10" s="15" t="s">
        <v>143</v>
      </c>
      <c r="T10" s="54"/>
      <c r="U10" s="30" t="s">
        <v>144</v>
      </c>
      <c r="V10" s="30"/>
      <c r="W10" s="30" t="s">
        <v>129</v>
      </c>
      <c r="X10" s="30"/>
      <c r="Y10" s="32"/>
      <c r="Z10" s="30" t="s">
        <v>145</v>
      </c>
      <c r="AA10" s="30" t="s">
        <v>73</v>
      </c>
      <c r="AB10" s="54">
        <v>40</v>
      </c>
      <c r="AC10" s="54">
        <v>0</v>
      </c>
      <c r="AD10" s="54">
        <v>0</v>
      </c>
      <c r="AE10" s="54">
        <v>388</v>
      </c>
      <c r="AF10" s="15">
        <v>1976</v>
      </c>
      <c r="AG10" s="15" t="s">
        <v>48</v>
      </c>
      <c r="AH10" s="15"/>
      <c r="AI10" s="15" t="s">
        <v>136</v>
      </c>
      <c r="AJ10" s="55" t="s">
        <v>146</v>
      </c>
      <c r="AK10" s="38"/>
    </row>
    <row r="11" spans="1:37" s="3" customFormat="1" ht="30" customHeight="1">
      <c r="A11" s="15" t="s">
        <v>42</v>
      </c>
      <c r="B11" s="53" t="s">
        <v>147</v>
      </c>
      <c r="C11" s="53" t="s">
        <v>148</v>
      </c>
      <c r="D11" s="15" t="s">
        <v>149</v>
      </c>
      <c r="E11" s="30" t="s">
        <v>150</v>
      </c>
      <c r="F11" s="54">
        <v>690</v>
      </c>
      <c r="G11" s="54">
        <v>7203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116</v>
      </c>
      <c r="R11" s="54"/>
      <c r="S11" s="15" t="s">
        <v>117</v>
      </c>
      <c r="T11" s="54">
        <v>337</v>
      </c>
      <c r="U11" s="30" t="s">
        <v>151</v>
      </c>
      <c r="V11" s="30"/>
      <c r="W11" s="30" t="s">
        <v>119</v>
      </c>
      <c r="X11" s="30"/>
      <c r="Y11" s="32"/>
      <c r="Z11" s="30"/>
      <c r="AA11" s="30" t="s">
        <v>73</v>
      </c>
      <c r="AB11" s="54">
        <v>40</v>
      </c>
      <c r="AC11" s="54">
        <v>0</v>
      </c>
      <c r="AD11" s="54">
        <v>0</v>
      </c>
      <c r="AE11" s="54">
        <v>0</v>
      </c>
      <c r="AF11" s="15">
        <v>1977</v>
      </c>
      <c r="AG11" s="15" t="s">
        <v>48</v>
      </c>
      <c r="AH11" s="15"/>
      <c r="AI11" s="15" t="s">
        <v>136</v>
      </c>
      <c r="AJ11" s="55" t="s">
        <v>152</v>
      </c>
      <c r="AK11" s="38"/>
    </row>
    <row r="12" spans="1:37" s="3" customFormat="1" ht="30" customHeight="1">
      <c r="A12" s="15" t="s">
        <v>42</v>
      </c>
      <c r="B12" s="53" t="s">
        <v>153</v>
      </c>
      <c r="C12" s="53" t="s">
        <v>154</v>
      </c>
      <c r="D12" s="15" t="s">
        <v>155</v>
      </c>
      <c r="E12" s="30" t="s">
        <v>156</v>
      </c>
      <c r="F12" s="54">
        <v>536</v>
      </c>
      <c r="G12" s="54">
        <v>6023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116</v>
      </c>
      <c r="R12" s="54"/>
      <c r="S12" s="15" t="s">
        <v>127</v>
      </c>
      <c r="T12" s="54">
        <v>196</v>
      </c>
      <c r="U12" s="30" t="s">
        <v>128</v>
      </c>
      <c r="V12" s="30"/>
      <c r="W12" s="30" t="s">
        <v>157</v>
      </c>
      <c r="X12" s="30"/>
      <c r="Y12" s="32"/>
      <c r="Z12" s="30"/>
      <c r="AA12" s="30" t="s">
        <v>60</v>
      </c>
      <c r="AB12" s="54">
        <v>20</v>
      </c>
      <c r="AC12" s="54">
        <v>0.15</v>
      </c>
      <c r="AD12" s="54">
        <v>0.18</v>
      </c>
      <c r="AE12" s="54">
        <v>0</v>
      </c>
      <c r="AF12" s="15">
        <v>2003</v>
      </c>
      <c r="AG12" s="15" t="s">
        <v>48</v>
      </c>
      <c r="AH12" s="15"/>
      <c r="AI12" s="15" t="s">
        <v>136</v>
      </c>
      <c r="AJ12" s="55" t="s">
        <v>158</v>
      </c>
      <c r="AK12" s="38"/>
    </row>
    <row r="13" spans="1:37" s="3" customFormat="1" ht="30" customHeight="1">
      <c r="A13" s="15" t="s">
        <v>42</v>
      </c>
      <c r="B13" s="53" t="s">
        <v>159</v>
      </c>
      <c r="C13" s="53" t="s">
        <v>160</v>
      </c>
      <c r="D13" s="15" t="s">
        <v>161</v>
      </c>
      <c r="E13" s="30" t="s">
        <v>162</v>
      </c>
      <c r="F13" s="54">
        <v>149</v>
      </c>
      <c r="G13" s="54">
        <v>4836</v>
      </c>
      <c r="H13" s="54"/>
      <c r="I13" s="54"/>
      <c r="J13" s="54"/>
      <c r="K13" s="54"/>
      <c r="L13" s="54"/>
      <c r="M13" s="54"/>
      <c r="N13" s="54"/>
      <c r="O13" s="54"/>
      <c r="P13" s="15" t="s">
        <v>142</v>
      </c>
      <c r="Q13" s="15" t="s">
        <v>116</v>
      </c>
      <c r="R13" s="54"/>
      <c r="S13" s="15" t="s">
        <v>143</v>
      </c>
      <c r="T13" s="54"/>
      <c r="U13" s="30" t="s">
        <v>128</v>
      </c>
      <c r="V13" s="30"/>
      <c r="W13" s="30" t="s">
        <v>163</v>
      </c>
      <c r="X13" s="30"/>
      <c r="Y13" s="32"/>
      <c r="Z13" s="30"/>
      <c r="AA13" s="30" t="s">
        <v>164</v>
      </c>
      <c r="AB13" s="54">
        <v>19</v>
      </c>
      <c r="AC13" s="54">
        <v>0</v>
      </c>
      <c r="AD13" s="54">
        <v>0</v>
      </c>
      <c r="AE13" s="54">
        <v>0</v>
      </c>
      <c r="AF13" s="15">
        <v>2006</v>
      </c>
      <c r="AG13" s="15" t="s">
        <v>48</v>
      </c>
      <c r="AH13" s="15"/>
      <c r="AI13" s="15" t="s">
        <v>165</v>
      </c>
      <c r="AJ13" s="55" t="s">
        <v>166</v>
      </c>
      <c r="AK13" s="38"/>
    </row>
    <row r="14" spans="1:37" s="3" customFormat="1" ht="30" customHeight="1">
      <c r="A14" s="15" t="s">
        <v>42</v>
      </c>
      <c r="B14" s="53" t="s">
        <v>167</v>
      </c>
      <c r="C14" s="53" t="s">
        <v>168</v>
      </c>
      <c r="D14" s="15" t="s">
        <v>169</v>
      </c>
      <c r="E14" s="30" t="s">
        <v>170</v>
      </c>
      <c r="F14" s="54">
        <v>571</v>
      </c>
      <c r="G14" s="54">
        <v>5047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116</v>
      </c>
      <c r="R14" s="54"/>
      <c r="S14" s="15" t="s">
        <v>117</v>
      </c>
      <c r="T14" s="54">
        <v>152</v>
      </c>
      <c r="U14" s="30" t="s">
        <v>118</v>
      </c>
      <c r="V14" s="30"/>
      <c r="W14" s="30" t="s">
        <v>171</v>
      </c>
      <c r="X14" s="30"/>
      <c r="Y14" s="32"/>
      <c r="Z14" s="30"/>
      <c r="AA14" s="30" t="s">
        <v>172</v>
      </c>
      <c r="AB14" s="54">
        <v>40</v>
      </c>
      <c r="AC14" s="54">
        <v>0</v>
      </c>
      <c r="AD14" s="54">
        <v>0</v>
      </c>
      <c r="AE14" s="54">
        <v>0</v>
      </c>
      <c r="AF14" s="15">
        <v>1988</v>
      </c>
      <c r="AG14" s="15" t="s">
        <v>173</v>
      </c>
      <c r="AH14" s="15"/>
      <c r="AI14" s="15" t="s">
        <v>174</v>
      </c>
      <c r="AJ14" s="55" t="s">
        <v>175</v>
      </c>
      <c r="AK14" s="38"/>
    </row>
    <row r="15" spans="1:37" s="3" customFormat="1" ht="30" customHeight="1">
      <c r="A15" s="15" t="s">
        <v>42</v>
      </c>
      <c r="B15" s="53" t="s">
        <v>167</v>
      </c>
      <c r="C15" s="53" t="s">
        <v>176</v>
      </c>
      <c r="D15" s="15" t="s">
        <v>169</v>
      </c>
      <c r="E15" s="30" t="s">
        <v>162</v>
      </c>
      <c r="F15" s="54">
        <v>149</v>
      </c>
      <c r="G15" s="54">
        <v>4836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116</v>
      </c>
      <c r="R15" s="54"/>
      <c r="S15" s="15" t="s">
        <v>117</v>
      </c>
      <c r="T15" s="54">
        <v>3</v>
      </c>
      <c r="U15" s="30" t="s">
        <v>128</v>
      </c>
      <c r="V15" s="30"/>
      <c r="W15" s="30" t="s">
        <v>163</v>
      </c>
      <c r="X15" s="30"/>
      <c r="Y15" s="32"/>
      <c r="Z15" s="30"/>
      <c r="AA15" s="30"/>
      <c r="AB15" s="54">
        <v>19</v>
      </c>
      <c r="AC15" s="54">
        <v>0.05</v>
      </c>
      <c r="AD15" s="54">
        <v>0.03</v>
      </c>
      <c r="AE15" s="54">
        <v>0</v>
      </c>
      <c r="AF15" s="15">
        <v>2006</v>
      </c>
      <c r="AG15" s="15" t="s">
        <v>173</v>
      </c>
      <c r="AH15" s="15"/>
      <c r="AI15" s="15" t="s">
        <v>177</v>
      </c>
      <c r="AJ15" s="55" t="s">
        <v>178</v>
      </c>
      <c r="AK15" s="38"/>
    </row>
    <row r="16" spans="1:37" s="3" customFormat="1" ht="30" customHeight="1">
      <c r="A16" s="15" t="s">
        <v>42</v>
      </c>
      <c r="B16" s="53" t="s">
        <v>179</v>
      </c>
      <c r="C16" s="53" t="s">
        <v>180</v>
      </c>
      <c r="D16" s="15" t="s">
        <v>181</v>
      </c>
      <c r="E16" s="30" t="s">
        <v>182</v>
      </c>
      <c r="F16" s="54">
        <v>509</v>
      </c>
      <c r="G16" s="54">
        <v>11490</v>
      </c>
      <c r="H16" s="54"/>
      <c r="I16" s="54"/>
      <c r="J16" s="54"/>
      <c r="K16" s="54">
        <v>251</v>
      </c>
      <c r="L16" s="54"/>
      <c r="M16" s="54"/>
      <c r="N16" s="54"/>
      <c r="O16" s="54"/>
      <c r="P16" s="15" t="s">
        <v>142</v>
      </c>
      <c r="Q16" s="15" t="s">
        <v>116</v>
      </c>
      <c r="R16" s="54"/>
      <c r="S16" s="15" t="s">
        <v>143</v>
      </c>
      <c r="T16" s="54"/>
      <c r="U16" s="30" t="s">
        <v>183</v>
      </c>
      <c r="V16" s="30"/>
      <c r="W16" s="30" t="s">
        <v>129</v>
      </c>
      <c r="X16" s="30"/>
      <c r="Y16" s="32"/>
      <c r="Z16" s="30"/>
      <c r="AA16" s="30" t="s">
        <v>172</v>
      </c>
      <c r="AB16" s="54">
        <v>61</v>
      </c>
      <c r="AC16" s="54">
        <v>3</v>
      </c>
      <c r="AD16" s="54">
        <v>0</v>
      </c>
      <c r="AE16" s="54">
        <v>0</v>
      </c>
      <c r="AF16" s="15">
        <v>2000</v>
      </c>
      <c r="AG16" s="15" t="s">
        <v>173</v>
      </c>
      <c r="AH16" s="15"/>
      <c r="AI16" s="15" t="s">
        <v>184</v>
      </c>
      <c r="AJ16" s="55" t="s">
        <v>185</v>
      </c>
      <c r="AK16" s="38"/>
    </row>
    <row r="17" spans="1:37" s="3" customFormat="1" ht="30" customHeight="1">
      <c r="A17" s="15" t="s">
        <v>42</v>
      </c>
      <c r="B17" s="53" t="s">
        <v>186</v>
      </c>
      <c r="C17" s="53" t="s">
        <v>187</v>
      </c>
      <c r="D17" s="15" t="s">
        <v>188</v>
      </c>
      <c r="E17" s="30" t="s">
        <v>189</v>
      </c>
      <c r="F17" s="54">
        <v>311</v>
      </c>
      <c r="G17" s="54">
        <v>15248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116</v>
      </c>
      <c r="R17" s="54"/>
      <c r="S17" s="15" t="s">
        <v>127</v>
      </c>
      <c r="T17" s="54">
        <v>604</v>
      </c>
      <c r="U17" s="30" t="s">
        <v>190</v>
      </c>
      <c r="V17" s="30"/>
      <c r="W17" s="30" t="s">
        <v>171</v>
      </c>
      <c r="X17" s="30"/>
      <c r="Y17" s="32"/>
      <c r="Z17" s="30"/>
      <c r="AA17" s="30" t="s">
        <v>164</v>
      </c>
      <c r="AB17" s="54">
        <v>92</v>
      </c>
      <c r="AC17" s="54">
        <v>0</v>
      </c>
      <c r="AD17" s="54">
        <v>0</v>
      </c>
      <c r="AE17" s="54">
        <v>0</v>
      </c>
      <c r="AF17" s="15">
        <v>1986</v>
      </c>
      <c r="AG17" s="15" t="s">
        <v>191</v>
      </c>
      <c r="AH17" s="15"/>
      <c r="AI17" s="15" t="s">
        <v>56</v>
      </c>
      <c r="AJ17" s="55" t="s">
        <v>192</v>
      </c>
      <c r="AK17" s="38"/>
    </row>
    <row r="18" spans="1:37" s="3" customFormat="1" ht="30" customHeight="1">
      <c r="A18" s="15" t="s">
        <v>42</v>
      </c>
      <c r="B18" s="53" t="s">
        <v>193</v>
      </c>
      <c r="C18" s="53" t="s">
        <v>194</v>
      </c>
      <c r="D18" s="15" t="s">
        <v>195</v>
      </c>
      <c r="E18" s="30" t="s">
        <v>195</v>
      </c>
      <c r="F18" s="54">
        <v>123.6</v>
      </c>
      <c r="G18" s="54">
        <v>9501.7999999999993</v>
      </c>
      <c r="H18" s="54"/>
      <c r="I18" s="54"/>
      <c r="J18" s="54">
        <v>26280</v>
      </c>
      <c r="K18" s="54">
        <v>244.3</v>
      </c>
      <c r="L18" s="54"/>
      <c r="M18" s="54"/>
      <c r="N18" s="54"/>
      <c r="O18" s="54"/>
      <c r="P18" s="15" t="s">
        <v>142</v>
      </c>
      <c r="Q18" s="15" t="s">
        <v>116</v>
      </c>
      <c r="R18" s="54"/>
      <c r="S18" s="15" t="s">
        <v>127</v>
      </c>
      <c r="T18" s="54">
        <v>92.2</v>
      </c>
      <c r="U18" s="30" t="s">
        <v>144</v>
      </c>
      <c r="V18" s="30"/>
      <c r="W18" s="30" t="s">
        <v>171</v>
      </c>
      <c r="X18" s="30"/>
      <c r="Y18" s="32"/>
      <c r="Z18" s="30"/>
      <c r="AA18" s="30"/>
      <c r="AB18" s="54">
        <v>50</v>
      </c>
      <c r="AC18" s="54">
        <v>0</v>
      </c>
      <c r="AD18" s="54">
        <v>1</v>
      </c>
      <c r="AE18" s="54">
        <v>76.8</v>
      </c>
      <c r="AF18" s="15">
        <v>1972</v>
      </c>
      <c r="AG18" s="15" t="s">
        <v>173</v>
      </c>
      <c r="AH18" s="15"/>
      <c r="AI18" s="15" t="s">
        <v>196</v>
      </c>
      <c r="AJ18" s="55" t="s">
        <v>197</v>
      </c>
      <c r="AK18" s="38"/>
    </row>
    <row r="19" spans="1:37" s="3" customFormat="1" ht="30" customHeight="1">
      <c r="A19" s="15" t="s">
        <v>42</v>
      </c>
      <c r="B19" s="53" t="s">
        <v>198</v>
      </c>
      <c r="C19" s="53" t="s">
        <v>199</v>
      </c>
      <c r="D19" s="15" t="s">
        <v>200</v>
      </c>
      <c r="E19" s="30" t="s">
        <v>201</v>
      </c>
      <c r="F19" s="54">
        <v>747</v>
      </c>
      <c r="G19" s="54">
        <v>19178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116</v>
      </c>
      <c r="R19" s="54"/>
      <c r="S19" s="15" t="s">
        <v>117</v>
      </c>
      <c r="T19" s="54">
        <v>101</v>
      </c>
      <c r="U19" s="30" t="s">
        <v>202</v>
      </c>
      <c r="V19" s="30"/>
      <c r="W19" s="30" t="s">
        <v>163</v>
      </c>
      <c r="X19" s="30"/>
      <c r="Y19" s="32"/>
      <c r="Z19" s="30"/>
      <c r="AA19" s="30" t="s">
        <v>172</v>
      </c>
      <c r="AB19" s="54">
        <v>85</v>
      </c>
      <c r="AC19" s="54">
        <v>0</v>
      </c>
      <c r="AD19" s="54">
        <v>0</v>
      </c>
      <c r="AE19" s="54">
        <v>0</v>
      </c>
      <c r="AF19" s="15">
        <v>1993</v>
      </c>
      <c r="AG19" s="15" t="s">
        <v>173</v>
      </c>
      <c r="AH19" s="15"/>
      <c r="AI19" s="15" t="s">
        <v>203</v>
      </c>
      <c r="AJ19" s="55" t="s">
        <v>204</v>
      </c>
      <c r="AK19" s="38"/>
    </row>
    <row r="20" spans="1:37" s="3" customFormat="1" ht="30" customHeight="1">
      <c r="A20" s="15" t="s">
        <v>42</v>
      </c>
      <c r="B20" s="53" t="s">
        <v>205</v>
      </c>
      <c r="C20" s="53" t="s">
        <v>206</v>
      </c>
      <c r="D20" s="15" t="s">
        <v>207</v>
      </c>
      <c r="E20" s="30" t="s">
        <v>208</v>
      </c>
      <c r="F20" s="54">
        <v>1005</v>
      </c>
      <c r="G20" s="54">
        <v>9380</v>
      </c>
      <c r="H20" s="54"/>
      <c r="I20" s="54"/>
      <c r="J20" s="54"/>
      <c r="K20" s="54"/>
      <c r="L20" s="54"/>
      <c r="M20" s="54"/>
      <c r="N20" s="54"/>
      <c r="O20" s="54"/>
      <c r="P20" s="15"/>
      <c r="Q20" s="15" t="s">
        <v>116</v>
      </c>
      <c r="R20" s="54"/>
      <c r="S20" s="15" t="s">
        <v>143</v>
      </c>
      <c r="T20" s="54"/>
      <c r="U20" s="30" t="s">
        <v>151</v>
      </c>
      <c r="V20" s="30"/>
      <c r="W20" s="30" t="s">
        <v>129</v>
      </c>
      <c r="X20" s="30"/>
      <c r="Y20" s="32"/>
      <c r="Z20" s="30"/>
      <c r="AA20" s="30" t="s">
        <v>172</v>
      </c>
      <c r="AB20" s="54">
        <v>72</v>
      </c>
      <c r="AC20" s="54">
        <v>0</v>
      </c>
      <c r="AD20" s="54">
        <v>0</v>
      </c>
      <c r="AE20" s="54">
        <v>0</v>
      </c>
      <c r="AF20" s="15">
        <v>1976</v>
      </c>
      <c r="AG20" s="15" t="s">
        <v>173</v>
      </c>
      <c r="AH20" s="15"/>
      <c r="AI20" s="15" t="s">
        <v>56</v>
      </c>
      <c r="AJ20" s="55" t="s">
        <v>209</v>
      </c>
      <c r="AK20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7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8A64-67EC-4CBB-9724-47E9720FDBB6}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20075</v>
      </c>
      <c r="G7" s="30" t="s">
        <v>47</v>
      </c>
      <c r="H7" s="30"/>
      <c r="I7" s="32">
        <v>73</v>
      </c>
      <c r="J7" s="30">
        <v>1986</v>
      </c>
      <c r="K7" s="30" t="s">
        <v>48</v>
      </c>
      <c r="L7" s="30"/>
      <c r="M7" s="14" t="s">
        <v>49</v>
      </c>
      <c r="N7" s="33" t="s">
        <v>50</v>
      </c>
      <c r="O7" s="21"/>
    </row>
    <row r="8" spans="1:15" s="19" customFormat="1" ht="30" customHeight="1">
      <c r="A8" s="30" t="s">
        <v>42</v>
      </c>
      <c r="B8" s="31" t="s">
        <v>51</v>
      </c>
      <c r="C8" s="31" t="s">
        <v>52</v>
      </c>
      <c r="D8" s="30" t="s">
        <v>53</v>
      </c>
      <c r="E8" s="30" t="s">
        <v>54</v>
      </c>
      <c r="F8" s="32">
        <v>58231</v>
      </c>
      <c r="G8" s="30" t="s">
        <v>47</v>
      </c>
      <c r="H8" s="30" t="s">
        <v>55</v>
      </c>
      <c r="I8" s="32">
        <v>363</v>
      </c>
      <c r="J8" s="30">
        <v>1981</v>
      </c>
      <c r="K8" s="30" t="s">
        <v>48</v>
      </c>
      <c r="L8" s="30"/>
      <c r="M8" s="14" t="s">
        <v>56</v>
      </c>
      <c r="N8" s="33" t="s">
        <v>57</v>
      </c>
      <c r="O8" s="21"/>
    </row>
    <row r="9" spans="1:15" s="19" customFormat="1" ht="30" customHeight="1">
      <c r="A9" s="30" t="s">
        <v>42</v>
      </c>
      <c r="B9" s="31" t="s">
        <v>51</v>
      </c>
      <c r="C9" s="31" t="s">
        <v>58</v>
      </c>
      <c r="D9" s="30" t="s">
        <v>53</v>
      </c>
      <c r="E9" s="30" t="s">
        <v>59</v>
      </c>
      <c r="F9" s="32">
        <v>34975</v>
      </c>
      <c r="G9" s="30" t="s">
        <v>47</v>
      </c>
      <c r="H9" s="30" t="s">
        <v>60</v>
      </c>
      <c r="I9" s="32">
        <v>145</v>
      </c>
      <c r="J9" s="30">
        <v>1987</v>
      </c>
      <c r="K9" s="30" t="s">
        <v>48</v>
      </c>
      <c r="L9" s="30"/>
      <c r="M9" s="14" t="s">
        <v>56</v>
      </c>
      <c r="N9" s="33" t="s">
        <v>61</v>
      </c>
      <c r="O9" s="21"/>
    </row>
    <row r="10" spans="1:15" s="19" customFormat="1" ht="30" customHeight="1">
      <c r="A10" s="30" t="s">
        <v>42</v>
      </c>
      <c r="B10" s="31" t="s">
        <v>62</v>
      </c>
      <c r="C10" s="31" t="s">
        <v>63</v>
      </c>
      <c r="D10" s="30" t="s">
        <v>64</v>
      </c>
      <c r="E10" s="30" t="s">
        <v>65</v>
      </c>
      <c r="F10" s="32">
        <v>603</v>
      </c>
      <c r="G10" s="30" t="s">
        <v>66</v>
      </c>
      <c r="H10" s="30" t="s">
        <v>67</v>
      </c>
      <c r="I10" s="32">
        <v>2500</v>
      </c>
      <c r="J10" s="30">
        <v>1977</v>
      </c>
      <c r="K10" s="30" t="s">
        <v>48</v>
      </c>
      <c r="L10" s="30"/>
      <c r="M10" s="14" t="s">
        <v>49</v>
      </c>
      <c r="N10" s="33" t="s">
        <v>68</v>
      </c>
      <c r="O10" s="21"/>
    </row>
    <row r="11" spans="1:15" s="19" customFormat="1" ht="30" customHeight="1">
      <c r="A11" s="30" t="s">
        <v>42</v>
      </c>
      <c r="B11" s="31" t="s">
        <v>69</v>
      </c>
      <c r="C11" s="31" t="s">
        <v>70</v>
      </c>
      <c r="D11" s="30" t="s">
        <v>71</v>
      </c>
      <c r="E11" s="30" t="s">
        <v>72</v>
      </c>
      <c r="F11" s="32">
        <v>10579</v>
      </c>
      <c r="G11" s="30" t="s">
        <v>47</v>
      </c>
      <c r="H11" s="30" t="s">
        <v>73</v>
      </c>
      <c r="I11" s="32">
        <v>50</v>
      </c>
      <c r="J11" s="30">
        <v>2015</v>
      </c>
      <c r="K11" s="30" t="s">
        <v>48</v>
      </c>
      <c r="L11" s="30"/>
      <c r="M11" s="14" t="s">
        <v>74</v>
      </c>
      <c r="N11" s="33" t="s">
        <v>75</v>
      </c>
      <c r="O11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2025-02-13T06:07:57Z</dcterms:created>
  <dcterms:modified xsi:type="dcterms:W3CDTF">2025-02-13T07:33:17Z</dcterms:modified>
</cp:coreProperties>
</file>