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42長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'委託許可件数（市町村）'!$A$6:$S$27</definedName>
    <definedName name="_xlnm._FilterDatabase" localSheetId="6" hidden="1">'委託許可件数（組合）'!$A$6:$S$12</definedName>
    <definedName name="_xlnm._FilterDatabase" localSheetId="3" hidden="1">'収集運搬機材（市町村）'!$A$6:$KG$27</definedName>
    <definedName name="_xlnm._FilterDatabase" localSheetId="4" hidden="1">'収集運搬機材（組合）'!$A$6:$FP$12</definedName>
    <definedName name="_xlnm._FilterDatabase" localSheetId="7" hidden="1">処理業者と従業員数!$A$6:$J$27</definedName>
    <definedName name="_xlnm._FilterDatabase" localSheetId="0" hidden="1">組合状況!$A$6:$CD$28</definedName>
    <definedName name="_xlnm._FilterDatabase" localSheetId="1" hidden="1">'廃棄物処理従事職員数（市町村）'!$A$6:$AD$27</definedName>
    <definedName name="_xlnm._FilterDatabase" localSheetId="2" hidden="1">'廃棄物処理従事職員数（組合）'!$A$6:$AD$12</definedName>
    <definedName name="_xlnm.Print_Area" localSheetId="5">'委託許可件数（市町村）'!$2:$28</definedName>
    <definedName name="_xlnm.Print_Area" localSheetId="6">'委託許可件数（組合）'!$2:$13</definedName>
    <definedName name="_xlnm.Print_Area" localSheetId="3">'収集運搬機材（市町村）'!$2:$28</definedName>
    <definedName name="_xlnm.Print_Area" localSheetId="4">'収集運搬機材（組合）'!$2:$13</definedName>
    <definedName name="_xlnm.Print_Area" localSheetId="7">処理業者と従業員数!$2:$28</definedName>
    <definedName name="_xlnm.Print_Area" localSheetId="0">組合状況!$2:$13</definedName>
    <definedName name="_xlnm.Print_Area" localSheetId="1">'廃棄物処理従事職員数（市町村）'!$2:$28</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L8" i="6"/>
  <c r="L9" i="6"/>
  <c r="L10" i="6"/>
  <c r="L11" i="6"/>
  <c r="L12" i="6"/>
  <c r="L13" i="6"/>
  <c r="L14" i="6"/>
  <c r="L15" i="6"/>
  <c r="L16" i="6"/>
  <c r="L17" i="6"/>
  <c r="L18" i="6"/>
  <c r="L19" i="6"/>
  <c r="L20" i="6"/>
  <c r="L21" i="6"/>
  <c r="L22" i="6"/>
  <c r="L23" i="6"/>
  <c r="L24" i="6"/>
  <c r="L25" i="6"/>
  <c r="L26" i="6"/>
  <c r="L27" i="6"/>
  <c r="L28" i="6"/>
  <c r="H8" i="6"/>
  <c r="H9" i="6"/>
  <c r="H10" i="6"/>
  <c r="H11" i="6"/>
  <c r="H12" i="6"/>
  <c r="H13" i="6"/>
  <c r="H14" i="6"/>
  <c r="H15" i="6"/>
  <c r="H16" i="6"/>
  <c r="H17" i="6"/>
  <c r="H18" i="6"/>
  <c r="H19" i="6"/>
  <c r="H20" i="6"/>
  <c r="H21" i="6"/>
  <c r="H22" i="6"/>
  <c r="H23" i="6"/>
  <c r="H24" i="6"/>
  <c r="H25" i="6"/>
  <c r="H26" i="6"/>
  <c r="H27" i="6"/>
  <c r="H28" i="6"/>
  <c r="D8" i="6"/>
  <c r="D9" i="6"/>
  <c r="D10" i="6"/>
  <c r="D11" i="6"/>
  <c r="D12" i="6"/>
  <c r="D13" i="6"/>
  <c r="D14" i="6"/>
  <c r="D15" i="6"/>
  <c r="D16" i="6"/>
  <c r="D17" i="6"/>
  <c r="D18" i="6"/>
  <c r="D19" i="6"/>
  <c r="D20" i="6"/>
  <c r="D21" i="6"/>
  <c r="D22" i="6"/>
  <c r="D23" i="6"/>
  <c r="D24" i="6"/>
  <c r="D25" i="6"/>
  <c r="D26" i="6"/>
  <c r="D27" i="6"/>
  <c r="D28" i="6"/>
  <c r="BU8" i="5"/>
  <c r="BU9" i="5"/>
  <c r="BU10" i="5"/>
  <c r="BU11" i="5"/>
  <c r="BU12" i="5"/>
  <c r="BU13" i="5"/>
  <c r="BO8" i="5"/>
  <c r="BO9" i="5"/>
  <c r="BO10" i="5"/>
  <c r="BO11" i="5"/>
  <c r="BO12" i="5"/>
  <c r="BO13" i="5"/>
  <c r="BI8" i="5"/>
  <c r="BI9" i="5"/>
  <c r="BI10" i="5"/>
  <c r="BI11" i="5"/>
  <c r="AV11" i="5" s="1"/>
  <c r="BI12" i="5"/>
  <c r="BI13" i="5"/>
  <c r="BC8" i="5"/>
  <c r="BC9" i="5"/>
  <c r="BC10" i="5"/>
  <c r="BC11" i="5"/>
  <c r="BC12" i="5"/>
  <c r="BC13" i="5"/>
  <c r="AV13" i="5" s="1"/>
  <c r="AW8" i="5"/>
  <c r="AV8" i="5" s="1"/>
  <c r="AW9" i="5"/>
  <c r="AW10" i="5"/>
  <c r="AV10" i="5" s="1"/>
  <c r="AW11" i="5"/>
  <c r="AW12" i="5"/>
  <c r="AW13" i="5"/>
  <c r="AV9" i="5"/>
  <c r="AV12" i="5"/>
  <c r="AP8" i="5"/>
  <c r="AP9" i="5"/>
  <c r="AP10" i="5"/>
  <c r="AP11" i="5"/>
  <c r="AC11" i="5" s="1"/>
  <c r="AP12" i="5"/>
  <c r="AP13" i="5"/>
  <c r="AJ8" i="5"/>
  <c r="AJ9" i="5"/>
  <c r="AJ10" i="5"/>
  <c r="AJ11" i="5"/>
  <c r="AJ12" i="5"/>
  <c r="AJ13" i="5"/>
  <c r="AC13" i="5" s="1"/>
  <c r="AD8" i="5"/>
  <c r="AC8" i="5" s="1"/>
  <c r="AB8" i="5" s="1"/>
  <c r="AD9" i="5"/>
  <c r="AD10" i="5"/>
  <c r="AC10" i="5" s="1"/>
  <c r="AD11" i="5"/>
  <c r="AD12" i="5"/>
  <c r="AD13" i="5"/>
  <c r="AC9" i="5"/>
  <c r="AB9" i="5" s="1"/>
  <c r="AC12" i="5"/>
  <c r="AB12" i="5" s="1"/>
  <c r="DT8" i="4"/>
  <c r="DT9" i="4"/>
  <c r="DT10" i="4"/>
  <c r="DT11" i="4"/>
  <c r="DT12" i="4"/>
  <c r="DT13" i="4"/>
  <c r="DT14" i="4"/>
  <c r="DT15" i="4"/>
  <c r="DT16" i="4"/>
  <c r="DT17" i="4"/>
  <c r="DT18" i="4"/>
  <c r="DT19" i="4"/>
  <c r="DT20" i="4"/>
  <c r="DT21" i="4"/>
  <c r="DT22" i="4"/>
  <c r="DT23" i="4"/>
  <c r="DT24" i="4"/>
  <c r="DT25" i="4"/>
  <c r="DT26" i="4"/>
  <c r="DT27" i="4"/>
  <c r="DT28" i="4"/>
  <c r="DN8" i="4"/>
  <c r="DN9" i="4"/>
  <c r="DN10" i="4"/>
  <c r="DN11" i="4"/>
  <c r="DN12" i="4"/>
  <c r="DN13" i="4"/>
  <c r="DN14" i="4"/>
  <c r="DN15" i="4"/>
  <c r="DN16" i="4"/>
  <c r="DN17" i="4"/>
  <c r="DN18" i="4"/>
  <c r="DN19" i="4"/>
  <c r="DN20" i="4"/>
  <c r="DN21" i="4"/>
  <c r="DN22" i="4"/>
  <c r="DN23" i="4"/>
  <c r="DN24" i="4"/>
  <c r="DN25" i="4"/>
  <c r="DN26" i="4"/>
  <c r="DN27" i="4"/>
  <c r="DN28" i="4"/>
  <c r="DH8" i="4"/>
  <c r="DH9" i="4"/>
  <c r="DH10" i="4"/>
  <c r="DH11" i="4"/>
  <c r="DH12" i="4"/>
  <c r="DH13" i="4"/>
  <c r="DH14" i="4"/>
  <c r="DH15" i="4"/>
  <c r="DH16" i="4"/>
  <c r="DH17" i="4"/>
  <c r="DH18" i="4"/>
  <c r="DH19" i="4"/>
  <c r="DH20" i="4"/>
  <c r="DH21" i="4"/>
  <c r="DH22" i="4"/>
  <c r="DH23" i="4"/>
  <c r="DH24" i="4"/>
  <c r="DH25" i="4"/>
  <c r="DH26" i="4"/>
  <c r="DH27" i="4"/>
  <c r="DH28" i="4"/>
  <c r="DB8" i="4"/>
  <c r="DB9" i="4"/>
  <c r="CU9" i="4" s="1"/>
  <c r="DB10" i="4"/>
  <c r="DB11" i="4"/>
  <c r="CU11" i="4" s="1"/>
  <c r="DB12" i="4"/>
  <c r="DB13" i="4"/>
  <c r="DB14" i="4"/>
  <c r="DB15" i="4"/>
  <c r="DB16" i="4"/>
  <c r="DB17" i="4"/>
  <c r="CU17" i="4" s="1"/>
  <c r="DB18" i="4"/>
  <c r="DB19" i="4"/>
  <c r="CU19" i="4" s="1"/>
  <c r="DB20" i="4"/>
  <c r="DB21" i="4"/>
  <c r="DB22" i="4"/>
  <c r="DB23" i="4"/>
  <c r="DB24" i="4"/>
  <c r="DB25" i="4"/>
  <c r="CU25" i="4" s="1"/>
  <c r="DB26" i="4"/>
  <c r="DB27" i="4"/>
  <c r="CU27" i="4" s="1"/>
  <c r="DB28" i="4"/>
  <c r="CV8" i="4"/>
  <c r="CU8" i="4" s="1"/>
  <c r="CV9" i="4"/>
  <c r="CV10" i="4"/>
  <c r="CU10" i="4" s="1"/>
  <c r="CV11" i="4"/>
  <c r="CV12" i="4"/>
  <c r="CU12" i="4" s="1"/>
  <c r="CV13" i="4"/>
  <c r="CV14" i="4"/>
  <c r="CU14" i="4" s="1"/>
  <c r="CV15" i="4"/>
  <c r="CV16" i="4"/>
  <c r="CU16" i="4" s="1"/>
  <c r="CV17" i="4"/>
  <c r="CV18" i="4"/>
  <c r="CU18" i="4" s="1"/>
  <c r="CV19" i="4"/>
  <c r="CV20" i="4"/>
  <c r="CU20" i="4" s="1"/>
  <c r="CV21" i="4"/>
  <c r="CV22" i="4"/>
  <c r="CU22" i="4" s="1"/>
  <c r="CV23" i="4"/>
  <c r="CV24" i="4"/>
  <c r="CU24" i="4" s="1"/>
  <c r="CV25" i="4"/>
  <c r="CV26" i="4"/>
  <c r="CU26" i="4" s="1"/>
  <c r="CV27" i="4"/>
  <c r="CV28" i="4"/>
  <c r="CU28" i="4" s="1"/>
  <c r="CU13" i="4"/>
  <c r="CU15" i="4"/>
  <c r="CU21" i="4"/>
  <c r="CU23" i="4"/>
  <c r="CO8" i="4"/>
  <c r="CO9" i="4"/>
  <c r="CO10" i="4"/>
  <c r="CO11" i="4"/>
  <c r="CO12" i="4"/>
  <c r="CO13" i="4"/>
  <c r="CO14" i="4"/>
  <c r="CO15" i="4"/>
  <c r="CO16" i="4"/>
  <c r="CO17" i="4"/>
  <c r="CO18" i="4"/>
  <c r="CO19" i="4"/>
  <c r="CO20" i="4"/>
  <c r="CO21" i="4"/>
  <c r="CO22" i="4"/>
  <c r="CO23" i="4"/>
  <c r="CO24" i="4"/>
  <c r="CO25" i="4"/>
  <c r="CO26" i="4"/>
  <c r="CO27" i="4"/>
  <c r="CO28" i="4"/>
  <c r="CI8" i="4"/>
  <c r="CI9" i="4"/>
  <c r="CI10" i="4"/>
  <c r="CI11" i="4"/>
  <c r="CI12" i="4"/>
  <c r="CI13" i="4"/>
  <c r="CB13" i="4" s="1"/>
  <c r="CA13" i="4" s="1"/>
  <c r="CI14" i="4"/>
  <c r="CI15" i="4"/>
  <c r="CB15" i="4" s="1"/>
  <c r="CA15" i="4" s="1"/>
  <c r="CI16" i="4"/>
  <c r="CI17" i="4"/>
  <c r="CI18" i="4"/>
  <c r="CI19" i="4"/>
  <c r="CI20" i="4"/>
  <c r="CI21" i="4"/>
  <c r="CB21" i="4" s="1"/>
  <c r="CA21" i="4" s="1"/>
  <c r="CI22" i="4"/>
  <c r="CI23" i="4"/>
  <c r="CB23" i="4" s="1"/>
  <c r="CA23" i="4" s="1"/>
  <c r="CI24" i="4"/>
  <c r="CI25" i="4"/>
  <c r="CI26" i="4"/>
  <c r="CI27" i="4"/>
  <c r="CI28" i="4"/>
  <c r="CC8" i="4"/>
  <c r="CB8" i="4" s="1"/>
  <c r="CC9" i="4"/>
  <c r="CC10" i="4"/>
  <c r="CB10" i="4" s="1"/>
  <c r="CC11" i="4"/>
  <c r="CC12" i="4"/>
  <c r="CB12" i="4" s="1"/>
  <c r="CA12" i="4" s="1"/>
  <c r="CC13" i="4"/>
  <c r="CC14" i="4"/>
  <c r="CB14" i="4" s="1"/>
  <c r="CC15" i="4"/>
  <c r="CC16" i="4"/>
  <c r="CB16" i="4" s="1"/>
  <c r="CC17" i="4"/>
  <c r="CC18" i="4"/>
  <c r="CB18" i="4" s="1"/>
  <c r="CC19" i="4"/>
  <c r="CC20" i="4"/>
  <c r="CB20" i="4" s="1"/>
  <c r="CA20" i="4" s="1"/>
  <c r="CC21" i="4"/>
  <c r="CC22" i="4"/>
  <c r="CB22" i="4" s="1"/>
  <c r="CC23" i="4"/>
  <c r="CC24" i="4"/>
  <c r="CB24" i="4" s="1"/>
  <c r="CC25" i="4"/>
  <c r="CC26" i="4"/>
  <c r="CB26" i="4" s="1"/>
  <c r="CC27" i="4"/>
  <c r="CC28" i="4"/>
  <c r="CB28" i="4" s="1"/>
  <c r="CA28" i="4" s="1"/>
  <c r="CB9" i="4"/>
  <c r="CB11" i="4"/>
  <c r="CB17" i="4"/>
  <c r="CA17" i="4" s="1"/>
  <c r="CB19" i="4"/>
  <c r="CB25" i="4"/>
  <c r="CA25" i="4" s="1"/>
  <c r="CB27" i="4"/>
  <c r="BU8" i="4"/>
  <c r="BU9" i="4"/>
  <c r="BU10" i="4"/>
  <c r="BU11" i="4"/>
  <c r="BU12" i="4"/>
  <c r="BU13" i="4"/>
  <c r="BU14" i="4"/>
  <c r="BU15" i="4"/>
  <c r="BU16" i="4"/>
  <c r="BU17" i="4"/>
  <c r="BU18" i="4"/>
  <c r="BU19" i="4"/>
  <c r="BU20" i="4"/>
  <c r="BU21" i="4"/>
  <c r="BU22" i="4"/>
  <c r="BU23" i="4"/>
  <c r="BU24" i="4"/>
  <c r="BU25" i="4"/>
  <c r="BU26" i="4"/>
  <c r="BU27" i="4"/>
  <c r="BU28" i="4"/>
  <c r="BO8" i="4"/>
  <c r="BO9" i="4"/>
  <c r="BO10" i="4"/>
  <c r="BO11" i="4"/>
  <c r="BO12" i="4"/>
  <c r="BO13" i="4"/>
  <c r="BO14" i="4"/>
  <c r="BO15" i="4"/>
  <c r="BO16" i="4"/>
  <c r="BO17" i="4"/>
  <c r="BO18" i="4"/>
  <c r="BO19" i="4"/>
  <c r="BO20" i="4"/>
  <c r="BO21" i="4"/>
  <c r="BO22" i="4"/>
  <c r="BO23" i="4"/>
  <c r="BO24" i="4"/>
  <c r="BO25" i="4"/>
  <c r="BO26" i="4"/>
  <c r="BO27" i="4"/>
  <c r="BO28" i="4"/>
  <c r="BI8" i="4"/>
  <c r="BI9" i="4"/>
  <c r="BI10" i="4"/>
  <c r="BI11" i="4"/>
  <c r="BI12" i="4"/>
  <c r="BI13" i="4"/>
  <c r="BI14" i="4"/>
  <c r="BI15" i="4"/>
  <c r="BI16" i="4"/>
  <c r="BI17" i="4"/>
  <c r="BI18" i="4"/>
  <c r="BI19" i="4"/>
  <c r="BI20" i="4"/>
  <c r="BI21" i="4"/>
  <c r="BI22" i="4"/>
  <c r="BI23" i="4"/>
  <c r="BI24" i="4"/>
  <c r="BI25" i="4"/>
  <c r="BI26" i="4"/>
  <c r="BI27" i="4"/>
  <c r="BI28" i="4"/>
  <c r="BC8" i="4"/>
  <c r="BC9" i="4"/>
  <c r="BC10" i="4"/>
  <c r="AV10" i="4" s="1"/>
  <c r="BC11" i="4"/>
  <c r="BC12" i="4"/>
  <c r="AV12" i="4" s="1"/>
  <c r="BC13" i="4"/>
  <c r="BC14" i="4"/>
  <c r="BC15" i="4"/>
  <c r="BC16" i="4"/>
  <c r="BC17" i="4"/>
  <c r="BC18" i="4"/>
  <c r="AV18" i="4" s="1"/>
  <c r="BC19" i="4"/>
  <c r="BC20" i="4"/>
  <c r="AV20" i="4" s="1"/>
  <c r="BC21" i="4"/>
  <c r="BC22" i="4"/>
  <c r="BC23" i="4"/>
  <c r="BC24" i="4"/>
  <c r="BC25" i="4"/>
  <c r="BC26" i="4"/>
  <c r="AV26" i="4" s="1"/>
  <c r="BC27" i="4"/>
  <c r="BC28" i="4"/>
  <c r="AV28" i="4" s="1"/>
  <c r="AW8" i="4"/>
  <c r="AW9" i="4"/>
  <c r="AV9" i="4" s="1"/>
  <c r="AW10" i="4"/>
  <c r="AW11" i="4"/>
  <c r="AV11" i="4" s="1"/>
  <c r="AW12" i="4"/>
  <c r="AW13" i="4"/>
  <c r="AV13" i="4" s="1"/>
  <c r="AW14" i="4"/>
  <c r="AW15" i="4"/>
  <c r="AV15" i="4" s="1"/>
  <c r="AW16" i="4"/>
  <c r="AW17" i="4"/>
  <c r="AV17" i="4" s="1"/>
  <c r="AW18" i="4"/>
  <c r="AW19" i="4"/>
  <c r="AV19" i="4" s="1"/>
  <c r="AW20" i="4"/>
  <c r="AW21" i="4"/>
  <c r="AV21" i="4" s="1"/>
  <c r="AW22" i="4"/>
  <c r="AW23" i="4"/>
  <c r="AV23" i="4" s="1"/>
  <c r="AW24" i="4"/>
  <c r="AW25" i="4"/>
  <c r="AV25" i="4" s="1"/>
  <c r="AW26" i="4"/>
  <c r="AW27" i="4"/>
  <c r="AV27" i="4" s="1"/>
  <c r="AW28" i="4"/>
  <c r="AV8" i="4"/>
  <c r="AV14" i="4"/>
  <c r="AV16" i="4"/>
  <c r="AV22" i="4"/>
  <c r="AV24" i="4"/>
  <c r="AP8" i="4"/>
  <c r="AP9" i="4"/>
  <c r="AP10" i="4"/>
  <c r="AP11" i="4"/>
  <c r="AP12" i="4"/>
  <c r="AP13" i="4"/>
  <c r="AP14" i="4"/>
  <c r="AP15" i="4"/>
  <c r="AP16" i="4"/>
  <c r="AP17" i="4"/>
  <c r="AP18" i="4"/>
  <c r="AP19" i="4"/>
  <c r="AP20" i="4"/>
  <c r="AP21" i="4"/>
  <c r="AP22" i="4"/>
  <c r="AP23" i="4"/>
  <c r="AP24" i="4"/>
  <c r="AP25" i="4"/>
  <c r="AP26" i="4"/>
  <c r="AP27" i="4"/>
  <c r="AP28" i="4"/>
  <c r="AJ8" i="4"/>
  <c r="AC8" i="4" s="1"/>
  <c r="AB8" i="4" s="1"/>
  <c r="AJ9" i="4"/>
  <c r="AJ10" i="4"/>
  <c r="AJ11" i="4"/>
  <c r="AJ12" i="4"/>
  <c r="AJ13" i="4"/>
  <c r="AJ14" i="4"/>
  <c r="AC14" i="4" s="1"/>
  <c r="AB14" i="4" s="1"/>
  <c r="AJ15" i="4"/>
  <c r="AJ16" i="4"/>
  <c r="AC16" i="4" s="1"/>
  <c r="AB16" i="4" s="1"/>
  <c r="AJ17" i="4"/>
  <c r="AJ18" i="4"/>
  <c r="AJ19" i="4"/>
  <c r="AJ20" i="4"/>
  <c r="AJ21" i="4"/>
  <c r="AJ22" i="4"/>
  <c r="AC22" i="4" s="1"/>
  <c r="AB22" i="4" s="1"/>
  <c r="AJ23" i="4"/>
  <c r="AJ24" i="4"/>
  <c r="AC24" i="4" s="1"/>
  <c r="AB24" i="4" s="1"/>
  <c r="AJ25" i="4"/>
  <c r="AJ26" i="4"/>
  <c r="AJ27" i="4"/>
  <c r="AJ28" i="4"/>
  <c r="AD8" i="4"/>
  <c r="AD9" i="4"/>
  <c r="AC9" i="4" s="1"/>
  <c r="AB9" i="4" s="1"/>
  <c r="AD10" i="4"/>
  <c r="AD11" i="4"/>
  <c r="AC11" i="4" s="1"/>
  <c r="AB11" i="4" s="1"/>
  <c r="AD12" i="4"/>
  <c r="AD13" i="4"/>
  <c r="AC13" i="4" s="1"/>
  <c r="AD14" i="4"/>
  <c r="AD15" i="4"/>
  <c r="AC15" i="4" s="1"/>
  <c r="AB15" i="4" s="1"/>
  <c r="AD16" i="4"/>
  <c r="AD17" i="4"/>
  <c r="AC17" i="4" s="1"/>
  <c r="AB17" i="4" s="1"/>
  <c r="AD18" i="4"/>
  <c r="AD19" i="4"/>
  <c r="AC19" i="4" s="1"/>
  <c r="AB19" i="4" s="1"/>
  <c r="AD20" i="4"/>
  <c r="AD21" i="4"/>
  <c r="AC21" i="4" s="1"/>
  <c r="AD22" i="4"/>
  <c r="AD23" i="4"/>
  <c r="AC23" i="4" s="1"/>
  <c r="AB23" i="4" s="1"/>
  <c r="AD24" i="4"/>
  <c r="AD25" i="4"/>
  <c r="AC25" i="4" s="1"/>
  <c r="AB25" i="4" s="1"/>
  <c r="AD26" i="4"/>
  <c r="AD27" i="4"/>
  <c r="AC27" i="4" s="1"/>
  <c r="AB27" i="4" s="1"/>
  <c r="AD28" i="4"/>
  <c r="AC10" i="4"/>
  <c r="AC12" i="4"/>
  <c r="AC18" i="4"/>
  <c r="AC20" i="4"/>
  <c r="AB20" i="4" s="1"/>
  <c r="AC26" i="4"/>
  <c r="AB26" i="4" s="1"/>
  <c r="AC28"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W8" i="3"/>
  <c r="W10" i="3"/>
  <c r="W13" i="3"/>
  <c r="Q8" i="3"/>
  <c r="Q9" i="3"/>
  <c r="Z9" i="3" s="1"/>
  <c r="Q10" i="3"/>
  <c r="Q11" i="3"/>
  <c r="Z11" i="3" s="1"/>
  <c r="Q12" i="3"/>
  <c r="M12" i="3" s="1"/>
  <c r="V12" i="3" s="1"/>
  <c r="Q13" i="3"/>
  <c r="Z13" i="3" s="1"/>
  <c r="N8" i="3"/>
  <c r="N9" i="3"/>
  <c r="W9" i="3" s="1"/>
  <c r="N10" i="3"/>
  <c r="N11" i="3"/>
  <c r="W11" i="3" s="1"/>
  <c r="N12" i="3"/>
  <c r="W12" i="3" s="1"/>
  <c r="N13" i="3"/>
  <c r="M8" i="3"/>
  <c r="V8" i="3" s="1"/>
  <c r="M10" i="3"/>
  <c r="M13" i="3"/>
  <c r="V13" i="3" s="1"/>
  <c r="H8" i="3"/>
  <c r="Z8" i="3" s="1"/>
  <c r="H9" i="3"/>
  <c r="H10" i="3"/>
  <c r="D10" i="3" s="1"/>
  <c r="V10" i="3" s="1"/>
  <c r="H11" i="3"/>
  <c r="H12" i="3"/>
  <c r="D12" i="3" s="1"/>
  <c r="H13" i="3"/>
  <c r="E8" i="3"/>
  <c r="E9" i="3"/>
  <c r="D9" i="3" s="1"/>
  <c r="E10" i="3"/>
  <c r="E11" i="3"/>
  <c r="E12" i="3"/>
  <c r="E13" i="3"/>
  <c r="D8" i="3"/>
  <c r="D11" i="3"/>
  <c r="D13" i="3"/>
  <c r="AD8" i="2"/>
  <c r="AD9" i="2"/>
  <c r="AD10" i="2"/>
  <c r="AD11" i="2"/>
  <c r="AD12" i="2"/>
  <c r="AD13" i="2"/>
  <c r="AD14" i="2"/>
  <c r="AD15" i="2"/>
  <c r="AD16" i="2"/>
  <c r="AD17" i="2"/>
  <c r="AD18" i="2"/>
  <c r="AD19" i="2"/>
  <c r="AD20" i="2"/>
  <c r="AD21" i="2"/>
  <c r="AD22" i="2"/>
  <c r="AD23" i="2"/>
  <c r="AD24" i="2"/>
  <c r="AD25" i="2"/>
  <c r="AD26" i="2"/>
  <c r="AD27" i="2"/>
  <c r="AD28" i="2"/>
  <c r="AC8" i="2"/>
  <c r="AC9" i="2"/>
  <c r="AC10" i="2"/>
  <c r="AC11" i="2"/>
  <c r="AC12" i="2"/>
  <c r="AC13" i="2"/>
  <c r="AC14" i="2"/>
  <c r="AC15" i="2"/>
  <c r="AC16" i="2"/>
  <c r="AC17" i="2"/>
  <c r="AC18" i="2"/>
  <c r="AC19" i="2"/>
  <c r="AC20" i="2"/>
  <c r="AC21" i="2"/>
  <c r="AC22" i="2"/>
  <c r="AC23" i="2"/>
  <c r="AC24" i="2"/>
  <c r="AC25" i="2"/>
  <c r="AC26" i="2"/>
  <c r="AC27" i="2"/>
  <c r="AC28" i="2"/>
  <c r="AB8" i="2"/>
  <c r="AB9" i="2"/>
  <c r="AB10" i="2"/>
  <c r="AB11" i="2"/>
  <c r="AB12" i="2"/>
  <c r="AB13" i="2"/>
  <c r="AB14" i="2"/>
  <c r="AB15" i="2"/>
  <c r="AB16" i="2"/>
  <c r="AB17" i="2"/>
  <c r="AB18" i="2"/>
  <c r="AB19" i="2"/>
  <c r="AB20" i="2"/>
  <c r="AB21" i="2"/>
  <c r="AB22" i="2"/>
  <c r="AB23" i="2"/>
  <c r="AB24" i="2"/>
  <c r="AB25" i="2"/>
  <c r="AB26" i="2"/>
  <c r="AB27" i="2"/>
  <c r="AB28" i="2"/>
  <c r="AA8" i="2"/>
  <c r="AA9" i="2"/>
  <c r="AA10" i="2"/>
  <c r="AA11" i="2"/>
  <c r="AA12" i="2"/>
  <c r="AA13" i="2"/>
  <c r="AA14" i="2"/>
  <c r="AA15" i="2"/>
  <c r="AA16" i="2"/>
  <c r="AA17" i="2"/>
  <c r="AA18" i="2"/>
  <c r="AA19" i="2"/>
  <c r="AA20" i="2"/>
  <c r="AA21" i="2"/>
  <c r="AA22" i="2"/>
  <c r="AA23" i="2"/>
  <c r="AA24" i="2"/>
  <c r="AA25" i="2"/>
  <c r="AA26" i="2"/>
  <c r="AA27" i="2"/>
  <c r="AA28" i="2"/>
  <c r="Y8" i="2"/>
  <c r="Y9" i="2"/>
  <c r="Y10" i="2"/>
  <c r="Y11" i="2"/>
  <c r="Y12" i="2"/>
  <c r="Y13" i="2"/>
  <c r="Y14" i="2"/>
  <c r="Y15" i="2"/>
  <c r="Y16" i="2"/>
  <c r="Y17" i="2"/>
  <c r="Y18" i="2"/>
  <c r="Y19" i="2"/>
  <c r="Y20" i="2"/>
  <c r="Y21" i="2"/>
  <c r="Y22" i="2"/>
  <c r="Y23" i="2"/>
  <c r="Y24" i="2"/>
  <c r="Y25" i="2"/>
  <c r="Y26" i="2"/>
  <c r="Y27" i="2"/>
  <c r="Y28" i="2"/>
  <c r="X8" i="2"/>
  <c r="X9" i="2"/>
  <c r="X10" i="2"/>
  <c r="X11" i="2"/>
  <c r="X12" i="2"/>
  <c r="X13" i="2"/>
  <c r="X14" i="2"/>
  <c r="X15" i="2"/>
  <c r="X16" i="2"/>
  <c r="X17" i="2"/>
  <c r="X18" i="2"/>
  <c r="X19" i="2"/>
  <c r="X20" i="2"/>
  <c r="X21" i="2"/>
  <c r="X22" i="2"/>
  <c r="X23" i="2"/>
  <c r="X24" i="2"/>
  <c r="X25" i="2"/>
  <c r="X26" i="2"/>
  <c r="X27" i="2"/>
  <c r="X28" i="2"/>
  <c r="W11" i="2"/>
  <c r="W13" i="2"/>
  <c r="W19" i="2"/>
  <c r="W21" i="2"/>
  <c r="W27" i="2"/>
  <c r="Q8" i="2"/>
  <c r="Z8" i="2" s="1"/>
  <c r="Q9" i="2"/>
  <c r="Z9" i="2" s="1"/>
  <c r="Q10" i="2"/>
  <c r="Q11" i="2"/>
  <c r="Z11" i="2" s="1"/>
  <c r="Q12" i="2"/>
  <c r="Q13" i="2"/>
  <c r="M13" i="2" s="1"/>
  <c r="V13" i="2" s="1"/>
  <c r="Q14" i="2"/>
  <c r="Q15" i="2"/>
  <c r="Z15" i="2" s="1"/>
  <c r="Q16" i="2"/>
  <c r="Z16" i="2" s="1"/>
  <c r="Q17" i="2"/>
  <c r="Z17" i="2" s="1"/>
  <c r="Q18" i="2"/>
  <c r="Q19" i="2"/>
  <c r="Z19" i="2" s="1"/>
  <c r="Q20" i="2"/>
  <c r="Q21" i="2"/>
  <c r="M21" i="2" s="1"/>
  <c r="V21" i="2" s="1"/>
  <c r="Q22" i="2"/>
  <c r="Q23" i="2"/>
  <c r="Z23" i="2" s="1"/>
  <c r="Q24" i="2"/>
  <c r="Z24" i="2" s="1"/>
  <c r="Q25" i="2"/>
  <c r="Z25" i="2" s="1"/>
  <c r="Q26" i="2"/>
  <c r="Q27" i="2"/>
  <c r="Z27" i="2" s="1"/>
  <c r="Q28" i="2"/>
  <c r="N8" i="2"/>
  <c r="W8" i="2" s="1"/>
  <c r="N9" i="2"/>
  <c r="W9" i="2" s="1"/>
  <c r="N10" i="2"/>
  <c r="W10" i="2" s="1"/>
  <c r="N11" i="2"/>
  <c r="N12" i="2"/>
  <c r="M12" i="2" s="1"/>
  <c r="N13" i="2"/>
  <c r="N14" i="2"/>
  <c r="M14" i="2" s="1"/>
  <c r="N15" i="2"/>
  <c r="N16" i="2"/>
  <c r="W16" i="2" s="1"/>
  <c r="N17" i="2"/>
  <c r="W17" i="2" s="1"/>
  <c r="N18" i="2"/>
  <c r="W18" i="2" s="1"/>
  <c r="N19" i="2"/>
  <c r="N20" i="2"/>
  <c r="M20" i="2" s="1"/>
  <c r="N21" i="2"/>
  <c r="N22" i="2"/>
  <c r="M22" i="2" s="1"/>
  <c r="N23" i="2"/>
  <c r="N24" i="2"/>
  <c r="W24" i="2" s="1"/>
  <c r="N25" i="2"/>
  <c r="W25" i="2" s="1"/>
  <c r="N26" i="2"/>
  <c r="W26" i="2" s="1"/>
  <c r="N27" i="2"/>
  <c r="N28" i="2"/>
  <c r="M28" i="2" s="1"/>
  <c r="M9" i="2"/>
  <c r="M10" i="2"/>
  <c r="M15" i="2"/>
  <c r="M17" i="2"/>
  <c r="V17" i="2" s="1"/>
  <c r="M18" i="2"/>
  <c r="M23" i="2"/>
  <c r="M25" i="2"/>
  <c r="M26" i="2"/>
  <c r="H8" i="2"/>
  <c r="H9" i="2"/>
  <c r="H10" i="2"/>
  <c r="Z10" i="2" s="1"/>
  <c r="H11" i="2"/>
  <c r="H12" i="2"/>
  <c r="Z12" i="2" s="1"/>
  <c r="H13" i="2"/>
  <c r="D13" i="2" s="1"/>
  <c r="H14" i="2"/>
  <c r="D14" i="2" s="1"/>
  <c r="H15" i="2"/>
  <c r="H16" i="2"/>
  <c r="H17" i="2"/>
  <c r="H18" i="2"/>
  <c r="Z18" i="2" s="1"/>
  <c r="H19" i="2"/>
  <c r="H20" i="2"/>
  <c r="D20" i="2" s="1"/>
  <c r="H21" i="2"/>
  <c r="D21" i="2" s="1"/>
  <c r="H22" i="2"/>
  <c r="D22" i="2" s="1"/>
  <c r="H23" i="2"/>
  <c r="H24" i="2"/>
  <c r="H25" i="2"/>
  <c r="H26" i="2"/>
  <c r="Z26" i="2" s="1"/>
  <c r="H27" i="2"/>
  <c r="H28" i="2"/>
  <c r="Z28" i="2" s="1"/>
  <c r="E8" i="2"/>
  <c r="E9" i="2"/>
  <c r="D9" i="2" s="1"/>
  <c r="E10" i="2"/>
  <c r="E11" i="2"/>
  <c r="E12" i="2"/>
  <c r="E13" i="2"/>
  <c r="E14" i="2"/>
  <c r="E15" i="2"/>
  <c r="D15" i="2" s="1"/>
  <c r="E16" i="2"/>
  <c r="E17" i="2"/>
  <c r="D17" i="2" s="1"/>
  <c r="E18" i="2"/>
  <c r="E19" i="2"/>
  <c r="E20" i="2"/>
  <c r="E21" i="2"/>
  <c r="E22" i="2"/>
  <c r="E23" i="2"/>
  <c r="D23" i="2" s="1"/>
  <c r="E24" i="2"/>
  <c r="E25" i="2"/>
  <c r="D25" i="2" s="1"/>
  <c r="E26" i="2"/>
  <c r="E27" i="2"/>
  <c r="E28" i="2"/>
  <c r="D8" i="2"/>
  <c r="D10" i="2"/>
  <c r="V10" i="2" s="1"/>
  <c r="D11" i="2"/>
  <c r="D16" i="2"/>
  <c r="D18" i="2"/>
  <c r="V18" i="2" s="1"/>
  <c r="D19" i="2"/>
  <c r="D24" i="2"/>
  <c r="D26" i="2"/>
  <c r="V26" i="2" s="1"/>
  <c r="D27" i="2"/>
  <c r="AB10" i="5" l="1"/>
  <c r="V15" i="2"/>
  <c r="AB18" i="4"/>
  <c r="CA27" i="4"/>
  <c r="CA26" i="4"/>
  <c r="CA18" i="4"/>
  <c r="CA10" i="4"/>
  <c r="V22" i="2"/>
  <c r="V14" i="2"/>
  <c r="AB12" i="4"/>
  <c r="V9" i="2"/>
  <c r="AB10" i="4"/>
  <c r="AB21" i="4"/>
  <c r="AB13" i="4"/>
  <c r="CA19" i="4"/>
  <c r="CA24" i="4"/>
  <c r="CA16" i="4"/>
  <c r="CA8" i="4"/>
  <c r="AB13" i="5"/>
  <c r="AB11" i="5"/>
  <c r="V28" i="2"/>
  <c r="V20" i="2"/>
  <c r="V12" i="2"/>
  <c r="V25" i="2"/>
  <c r="CA11" i="4"/>
  <c r="CA22" i="4"/>
  <c r="CA14" i="4"/>
  <c r="V23" i="2"/>
  <c r="AB28" i="4"/>
  <c r="CA9" i="4"/>
  <c r="Z20" i="2"/>
  <c r="D28" i="2"/>
  <c r="D12" i="2"/>
  <c r="M27" i="2"/>
  <c r="V27" i="2" s="1"/>
  <c r="M19" i="2"/>
  <c r="V19" i="2" s="1"/>
  <c r="M11" i="2"/>
  <c r="V11" i="2" s="1"/>
  <c r="W23" i="2"/>
  <c r="W15" i="2"/>
  <c r="Z22" i="2"/>
  <c r="Z14" i="2"/>
  <c r="Z12" i="3"/>
  <c r="W22" i="2"/>
  <c r="W14" i="2"/>
  <c r="Z21" i="2"/>
  <c r="Z13" i="2"/>
  <c r="M9" i="3"/>
  <c r="V9" i="3" s="1"/>
  <c r="M24" i="2"/>
  <c r="V24" i="2" s="1"/>
  <c r="M16" i="2"/>
  <c r="V16" i="2" s="1"/>
  <c r="M8" i="2"/>
  <c r="V8" i="2" s="1"/>
  <c r="W28" i="2"/>
  <c r="W20" i="2"/>
  <c r="W12" i="2"/>
  <c r="Z10" i="3"/>
  <c r="M11" i="3"/>
  <c r="V11"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V7" i="2" s="1"/>
  <c r="M7" i="3"/>
  <c r="V7" i="3" l="1"/>
</calcChain>
</file>

<file path=xl/sharedStrings.xml><?xml version="1.0" encoding="utf-8"?>
<sst xmlns="http://schemas.openxmlformats.org/spreadsheetml/2006/main" count="2889" uniqueCount="195">
  <si>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</si>
  <si>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</si>
  <si>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</si>
  <si>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</si>
  <si>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</si>
  <si>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</si>
  <si>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</si>
  <si>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</si>
  <si>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</si>
  <si>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</si>
  <si>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</si>
  <si>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</si>
  <si>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</si>
  <si>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</si>
  <si>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</si>
  <si>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</si>
  <si>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</si>
  <si>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</si>
  <si>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</si>
  <si>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</si>
  <si>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</si>
  <si>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</si>
  <si>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</si>
  <si>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</si>
  <si>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</si>
  <si>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</si>
  <si>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</si>
  <si>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</si>
  <si>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</si>
  <si>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</si>
  <si>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</si>
  <si>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</si>
  <si>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</si>
  <si>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</si>
  <si>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</si>
  <si>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</si>
  <si>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</si>
  <si>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</si>
  <si>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</si>
  <si>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</si>
  <si>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</si>
  <si>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</si>
  <si>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</si>
  <si>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</si>
  <si>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</si>
  <si>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</si>
  <si>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</si>
  <si>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</si>
  <si>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</si>
  <si>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</si>
  <si>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</si>
  <si>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</si>
  <si>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</si>
  <si>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</si>
  <si>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</si>
  <si>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</si>
  <si>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</si>
  <si>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</si>
  <si>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</si>
  <si>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</si>
  <si>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</si>
  <si>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</si>
  <si>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</si>
  <si>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</si>
  <si>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</si>
  <si>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</si>
  <si>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</si>
  <si>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</si>
  <si>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</si>
  <si>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</si>
  <si>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</si>
  <si>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</si>
  <si>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</si>
  <si>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</si>
  <si>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</si>
  <si>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</si>
  <si>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</si>
  <si>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</si>
  <si>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</si>
  <si>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</si>
  <si>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</si>
  <si>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</si>
  <si>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</si>
  <si>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</si>
  <si>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</si>
  <si>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</si>
  <si>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</si>
  <si>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</si>
  <si>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</si>
  <si>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</si>
  <si>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</si>
  <si>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</si>
  <si>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</si>
  <si>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</si>
  <si>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</si>
  <si>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</si>
  <si>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</si>
  <si>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</si>
  <si>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</si>
  <si>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</si>
  <si>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</si>
  <si>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</si>
  <si>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</si>
  <si>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</si>
  <si>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</si>
  <si>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</si>
  <si>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</si>
  <si>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</si>
  <si>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</si>
  <si>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</si>
  <si>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</si>
  <si>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</si>
  <si>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</si>
  <si>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</si>
  <si>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</si>
  <si>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</si>
  <si>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</si>
  <si>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</si>
  <si>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</si>
  <si>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</si>
  <si>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</si>
  <si>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</si>
  <si>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</si>
  <si>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</si>
  <si>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</si>
  <si>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</si>
  <si>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長崎県</t>
  </si>
  <si>
    <t>42000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</si>
  <si>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</si>
  <si>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</si>
  <si>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</si>
  <si>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</si>
  <si>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</si>
  <si>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</si>
  <si>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</si>
  <si>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</si>
  <si>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42201</t>
  </si>
  <si>
    <t>長崎市</t>
  </si>
  <si>
    <t>清掃車</t>
  </si>
  <si>
    <t>-</t>
  </si>
  <si>
    <t/>
  </si>
  <si>
    <t>42202</t>
  </si>
  <si>
    <t>佐世保市</t>
  </si>
  <si>
    <t>42203</t>
  </si>
  <si>
    <t>島原市</t>
  </si>
  <si>
    <t>42204</t>
  </si>
  <si>
    <t>諫早市</t>
  </si>
  <si>
    <t>42205</t>
  </si>
  <si>
    <t>大村市</t>
  </si>
  <si>
    <t>42207</t>
  </si>
  <si>
    <t>平戸市</t>
  </si>
  <si>
    <t>42208</t>
  </si>
  <si>
    <t>松浦市</t>
  </si>
  <si>
    <t>42209</t>
  </si>
  <si>
    <t>対馬市</t>
  </si>
  <si>
    <t>42210</t>
  </si>
  <si>
    <t>壱岐市</t>
  </si>
  <si>
    <t>42211</t>
  </si>
  <si>
    <t>五島市</t>
  </si>
  <si>
    <t>42212</t>
  </si>
  <si>
    <t>西海市</t>
  </si>
  <si>
    <t>42213</t>
  </si>
  <si>
    <t>雲仙市</t>
  </si>
  <si>
    <t>42214</t>
  </si>
  <si>
    <t>南島原市</t>
  </si>
  <si>
    <t>42307</t>
  </si>
  <si>
    <t>長与町</t>
  </si>
  <si>
    <t>42308</t>
  </si>
  <si>
    <t>時津町</t>
  </si>
  <si>
    <t>42321</t>
  </si>
  <si>
    <t>東彼杵町</t>
  </si>
  <si>
    <t>42322</t>
  </si>
  <si>
    <t>川棚町</t>
  </si>
  <si>
    <t>42323</t>
  </si>
  <si>
    <t>波佐見町</t>
  </si>
  <si>
    <t>42383</t>
  </si>
  <si>
    <t>小値賀町</t>
  </si>
  <si>
    <t>42391</t>
  </si>
  <si>
    <t>佐々町</t>
  </si>
  <si>
    <t>42411</t>
  </si>
  <si>
    <t>新上五島町</t>
  </si>
  <si>
    <t>42817</t>
  </si>
  <si>
    <t>東彼地区保健福祉組合</t>
  </si>
  <si>
    <t>○</t>
  </si>
  <si>
    <t>42842</t>
  </si>
  <si>
    <t>県央地域広域市町村圏組合</t>
  </si>
  <si>
    <t>42843</t>
  </si>
  <si>
    <t>島原地域広域市町村圏組合</t>
  </si>
  <si>
    <t>42867</t>
  </si>
  <si>
    <t>県央県南広域環境組合</t>
  </si>
  <si>
    <t>42872</t>
  </si>
  <si>
    <t>北松北部環境組合</t>
  </si>
  <si>
    <t>フォークリフト　</t>
  </si>
  <si>
    <t>42876</t>
  </si>
  <si>
    <t>長与・時津環境施設組合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</si>
</sst>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0</v>
      </c>
      <c r="E7" s="53">
        <f t="shared" si="0"/>
        <v>2</v>
      </c>
      <c r="F7" s="53">
        <f t="shared" si="0"/>
        <v>6</v>
      </c>
      <c r="G7" s="53">
        <f t="shared" si="0"/>
        <v>2</v>
      </c>
      <c r="H7" s="53">
        <f t="shared" si="0"/>
        <v>0</v>
      </c>
      <c r="I7" s="53">
        <f t="shared" si="0"/>
        <v>2</v>
      </c>
      <c r="J7" s="53">
        <f t="shared" si="0"/>
        <v>6</v>
      </c>
      <c r="K7" s="53">
        <f t="shared" si="0"/>
        <v>2</v>
      </c>
      <c r="L7" s="53">
        <f t="shared" si="0"/>
        <v>0</v>
      </c>
      <c r="M7" s="53">
        <f t="shared" si="0"/>
        <v>4</v>
      </c>
      <c r="N7" s="53">
        <f t="shared" si="0"/>
        <v>1</v>
      </c>
      <c r="O7" s="53">
        <f t="shared" si="0"/>
        <v>2</v>
      </c>
      <c r="P7" s="53">
        <f t="shared" si="0"/>
        <v>1</v>
      </c>
      <c r="Q7" s="53">
        <f t="shared" si="0"/>
        <v>0</v>
      </c>
      <c r="R7" s="53">
        <f t="shared" si="0"/>
        <v>1</v>
      </c>
      <c r="S7" s="53">
        <f t="shared" si="0"/>
        <v>1</v>
      </c>
      <c r="T7" s="53">
        <f t="shared" si="0"/>
        <v>1</v>
      </c>
      <c r="U7" s="53">
        <f>COUNTIF(U$8:U$57,"&lt;&gt;")</f>
        <v>6</v>
      </c>
      <c r="V7" s="53">
        <f>50-(COUNTBLANK(V$8:V$57))</f>
        <v>6</v>
      </c>
      <c r="W7" s="53">
        <f t="shared" ref="W7:AY7" si="1">COUNTIF(W$8:W$57,"&lt;&gt;")</f>
        <v>6</v>
      </c>
      <c r="X7" s="53">
        <f>50-(COUNTBLANK(X$8:X$57))</f>
        <v>6</v>
      </c>
      <c r="Y7" s="53">
        <f t="shared" si="1"/>
        <v>6</v>
      </c>
      <c r="Z7" s="53">
        <f>50-(COUNTBLANK(Z$8:Z$57))</f>
        <v>3</v>
      </c>
      <c r="AA7" s="53">
        <f t="shared" si="1"/>
        <v>3</v>
      </c>
      <c r="AB7" s="53">
        <f>50-(COUNTBLANK(AB$8:AB$57))</f>
        <v>1</v>
      </c>
      <c r="AC7" s="53">
        <f t="shared" si="1"/>
        <v>1</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181</v>
      </c>
      <c r="C8" s="47" t="s">
        <v>182</v>
      </c>
      <c r="D8" s="47"/>
      <c r="E8" s="47" t="s">
        <v>183</v>
      </c>
      <c r="F8" s="47" t="s">
        <v>183</v>
      </c>
      <c r="G8" s="47" t="s">
        <v>183</v>
      </c>
      <c r="H8" s="47"/>
      <c r="I8" s="47"/>
      <c r="J8" s="47" t="s">
        <v>183</v>
      </c>
      <c r="K8" s="47" t="s">
        <v>183</v>
      </c>
      <c r="L8" s="47"/>
      <c r="M8" s="47"/>
      <c r="N8" s="47" t="s">
        <v>183</v>
      </c>
      <c r="O8" s="47" t="s">
        <v>183</v>
      </c>
      <c r="P8" s="47" t="s">
        <v>183</v>
      </c>
      <c r="Q8" s="47"/>
      <c r="R8" s="47"/>
      <c r="S8" s="47"/>
      <c r="T8" s="47" t="s">
        <v>183</v>
      </c>
      <c r="U8" s="47">
        <v>3</v>
      </c>
      <c r="V8" s="49" t="s">
        <v>169</v>
      </c>
      <c r="W8" s="47" t="s">
        <v>170</v>
      </c>
      <c r="X8" s="49" t="s">
        <v>171</v>
      </c>
      <c r="Y8" s="47" t="s">
        <v>172</v>
      </c>
      <c r="Z8" s="49" t="s">
        <v>173</v>
      </c>
      <c r="AA8" s="47" t="s">
        <v>174</v>
      </c>
      <c r="AB8" s="49" t="s">
        <v>140</v>
      </c>
      <c r="AC8" s="47"/>
      <c r="AD8" s="49" t="s">
        <v>140</v>
      </c>
      <c r="AE8" s="47"/>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184</v>
      </c>
      <c r="C9" s="47" t="s">
        <v>185</v>
      </c>
      <c r="D9" s="47"/>
      <c r="E9" s="47"/>
      <c r="F9" s="47" t="s">
        <v>183</v>
      </c>
      <c r="G9" s="47"/>
      <c r="H9" s="47"/>
      <c r="I9" s="47"/>
      <c r="J9" s="47" t="s">
        <v>183</v>
      </c>
      <c r="K9" s="47"/>
      <c r="L9" s="47"/>
      <c r="M9" s="47" t="s">
        <v>183</v>
      </c>
      <c r="N9" s="47"/>
      <c r="O9" s="47"/>
      <c r="P9" s="47"/>
      <c r="Q9" s="47"/>
      <c r="R9" s="47"/>
      <c r="S9" s="47"/>
      <c r="T9" s="47"/>
      <c r="U9" s="47">
        <v>2</v>
      </c>
      <c r="V9" s="49" t="s">
        <v>145</v>
      </c>
      <c r="W9" s="47" t="s">
        <v>146</v>
      </c>
      <c r="X9" s="49" t="s">
        <v>161</v>
      </c>
      <c r="Y9" s="47" t="s">
        <v>162</v>
      </c>
      <c r="Z9" s="49" t="s">
        <v>140</v>
      </c>
      <c r="AA9" s="47"/>
      <c r="AB9" s="49" t="s">
        <v>140</v>
      </c>
      <c r="AC9" s="47"/>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186</v>
      </c>
      <c r="C10" s="47" t="s">
        <v>187</v>
      </c>
      <c r="D10" s="47"/>
      <c r="E10" s="47" t="s">
        <v>183</v>
      </c>
      <c r="F10" s="47" t="s">
        <v>183</v>
      </c>
      <c r="G10" s="47" t="s">
        <v>183</v>
      </c>
      <c r="H10" s="47"/>
      <c r="I10" s="47"/>
      <c r="J10" s="47" t="s">
        <v>183</v>
      </c>
      <c r="K10" s="47" t="s">
        <v>183</v>
      </c>
      <c r="L10" s="47"/>
      <c r="M10" s="47" t="s">
        <v>183</v>
      </c>
      <c r="N10" s="47"/>
      <c r="O10" s="47"/>
      <c r="P10" s="47"/>
      <c r="Q10" s="47"/>
      <c r="R10" s="47"/>
      <c r="S10" s="47"/>
      <c r="T10" s="47"/>
      <c r="U10" s="47">
        <v>3</v>
      </c>
      <c r="V10" s="49" t="s">
        <v>143</v>
      </c>
      <c r="W10" s="47" t="s">
        <v>144</v>
      </c>
      <c r="X10" s="49" t="s">
        <v>161</v>
      </c>
      <c r="Y10" s="47" t="s">
        <v>162</v>
      </c>
      <c r="Z10" s="49" t="s">
        <v>163</v>
      </c>
      <c r="AA10" s="47" t="s">
        <v>164</v>
      </c>
      <c r="AB10" s="49" t="s">
        <v>140</v>
      </c>
      <c r="AC10" s="47"/>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188</v>
      </c>
      <c r="C11" s="47" t="s">
        <v>189</v>
      </c>
      <c r="D11" s="47"/>
      <c r="E11" s="47"/>
      <c r="F11" s="47" t="s">
        <v>183</v>
      </c>
      <c r="G11" s="47"/>
      <c r="H11" s="47"/>
      <c r="I11" s="47"/>
      <c r="J11" s="47" t="s">
        <v>183</v>
      </c>
      <c r="K11" s="47"/>
      <c r="L11" s="47"/>
      <c r="M11" s="47" t="s">
        <v>183</v>
      </c>
      <c r="N11" s="47"/>
      <c r="O11" s="47"/>
      <c r="P11" s="47"/>
      <c r="Q11" s="47"/>
      <c r="R11" s="47"/>
      <c r="S11" s="47"/>
      <c r="T11" s="47"/>
      <c r="U11" s="47">
        <v>4</v>
      </c>
      <c r="V11" s="49" t="s">
        <v>143</v>
      </c>
      <c r="W11" s="47" t="s">
        <v>144</v>
      </c>
      <c r="X11" s="49" t="s">
        <v>145</v>
      </c>
      <c r="Y11" s="47" t="s">
        <v>146</v>
      </c>
      <c r="Z11" s="49" t="s">
        <v>161</v>
      </c>
      <c r="AA11" s="47" t="s">
        <v>162</v>
      </c>
      <c r="AB11" s="49" t="s">
        <v>163</v>
      </c>
      <c r="AC11" s="47" t="s">
        <v>164</v>
      </c>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190</v>
      </c>
      <c r="C12" s="47" t="s">
        <v>191</v>
      </c>
      <c r="D12" s="47"/>
      <c r="E12" s="47"/>
      <c r="F12" s="47" t="s">
        <v>183</v>
      </c>
      <c r="G12" s="47"/>
      <c r="H12" s="47"/>
      <c r="I12" s="47" t="s">
        <v>183</v>
      </c>
      <c r="J12" s="47" t="s">
        <v>183</v>
      </c>
      <c r="K12" s="47"/>
      <c r="L12" s="47"/>
      <c r="M12" s="47"/>
      <c r="N12" s="47"/>
      <c r="O12" s="47" t="s">
        <v>183</v>
      </c>
      <c r="P12" s="47"/>
      <c r="Q12" s="47"/>
      <c r="R12" s="47" t="s">
        <v>183</v>
      </c>
      <c r="S12" s="47" t="s">
        <v>183</v>
      </c>
      <c r="T12" s="47"/>
      <c r="U12" s="47">
        <v>2</v>
      </c>
      <c r="V12" s="49" t="s">
        <v>149</v>
      </c>
      <c r="W12" s="47" t="s">
        <v>150</v>
      </c>
      <c r="X12" s="49" t="s">
        <v>151</v>
      </c>
      <c r="Y12" s="47" t="s">
        <v>152</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193</v>
      </c>
      <c r="C13" s="47" t="s">
        <v>194</v>
      </c>
      <c r="D13" s="47"/>
      <c r="E13" s="47"/>
      <c r="F13" s="47" t="s">
        <v>183</v>
      </c>
      <c r="G13" s="47"/>
      <c r="H13" s="47"/>
      <c r="I13" s="47" t="s">
        <v>183</v>
      </c>
      <c r="J13" s="47" t="s">
        <v>183</v>
      </c>
      <c r="K13" s="47"/>
      <c r="L13" s="47"/>
      <c r="M13" s="47" t="s">
        <v>183</v>
      </c>
      <c r="N13" s="47"/>
      <c r="O13" s="47"/>
      <c r="P13" s="47"/>
      <c r="Q13" s="47"/>
      <c r="R13" s="47"/>
      <c r="S13" s="47"/>
      <c r="T13" s="47"/>
      <c r="U13" s="47">
        <v>2</v>
      </c>
      <c r="V13" s="49" t="s">
        <v>165</v>
      </c>
      <c r="W13" s="47" t="s">
        <v>166</v>
      </c>
      <c r="X13" s="49" t="s">
        <v>167</v>
      </c>
      <c r="Y13" s="47" t="s">
        <v>168</v>
      </c>
      <c r="Z13" s="49" t="s">
        <v>140</v>
      </c>
      <c r="AA13" s="47"/>
      <c r="AB13" s="49" t="s">
        <v>140</v>
      </c>
      <c r="AC13" s="47"/>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140</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140</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140</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長崎県</v>
      </c>
      <c r="B7" s="51" t="str">
        <f>組合状況!B7</f>
        <v>42000</v>
      </c>
      <c r="C7" s="50" t="s">
        <v>52</v>
      </c>
      <c r="D7" s="52">
        <f>SUM(E7,+H7)</f>
        <v>578</v>
      </c>
      <c r="E7" s="52">
        <f>SUM(F7:G7)</f>
        <v>284</v>
      </c>
      <c r="F7" s="52">
        <f>SUM(F$8:F$207)</f>
        <v>244</v>
      </c>
      <c r="G7" s="52">
        <f>SUM(G$8:G$207)</f>
        <v>40</v>
      </c>
      <c r="H7" s="52">
        <f>SUM(I7:L7)</f>
        <v>294</v>
      </c>
      <c r="I7" s="52">
        <f>SUM(I$8:I$207)</f>
        <v>189</v>
      </c>
      <c r="J7" s="52">
        <f>SUM(J$8:J$207)</f>
        <v>88</v>
      </c>
      <c r="K7" s="52">
        <f>SUM(K$8:K$207)</f>
        <v>10</v>
      </c>
      <c r="L7" s="52">
        <f>SUM(L$8:L$207)</f>
        <v>7</v>
      </c>
      <c r="M7" s="52">
        <f>SUM(N7,+Q7)</f>
        <v>86</v>
      </c>
      <c r="N7" s="52">
        <f>SUM(O7:P7)</f>
        <v>49</v>
      </c>
      <c r="O7" s="52">
        <f>SUM(O$8:O$207)</f>
        <v>34</v>
      </c>
      <c r="P7" s="52">
        <f>SUM(P$8:P$207)</f>
        <v>15</v>
      </c>
      <c r="Q7" s="52">
        <f>SUM(R7:U7)</f>
        <v>37</v>
      </c>
      <c r="R7" s="52">
        <f>SUM(R$8:R$207)</f>
        <v>25</v>
      </c>
      <c r="S7" s="52">
        <f>SUM(S$8:S$207)</f>
        <v>12</v>
      </c>
      <c r="T7" s="52">
        <f>SUM(T$8:T$207)</f>
        <v>0</v>
      </c>
      <c r="U7" s="52">
        <f>SUM(U$8:U$207)</f>
        <v>0</v>
      </c>
      <c r="V7" s="52">
        <f t="shared" ref="V7:AD7" si="0">SUM(D7,+M7)</f>
        <v>664</v>
      </c>
      <c r="W7" s="52">
        <f t="shared" si="0"/>
        <v>333</v>
      </c>
      <c r="X7" s="52">
        <f t="shared" si="0"/>
        <v>278</v>
      </c>
      <c r="Y7" s="52">
        <f t="shared" si="0"/>
        <v>55</v>
      </c>
      <c r="Z7" s="52">
        <f t="shared" si="0"/>
        <v>331</v>
      </c>
      <c r="AA7" s="52">
        <f t="shared" si="0"/>
        <v>214</v>
      </c>
      <c r="AB7" s="52">
        <f t="shared" si="0"/>
        <v>100</v>
      </c>
      <c r="AC7" s="52">
        <f t="shared" si="0"/>
        <v>10</v>
      </c>
      <c r="AD7" s="52">
        <f t="shared" si="0"/>
        <v>7</v>
      </c>
    </row>
    <row r="8" spans="1:30" ht="13.5" customHeight="1">
      <c r="A8" s="45" t="s">
        <v>126</v>
      </c>
      <c r="B8" s="46" t="s">
        <v>136</v>
      </c>
      <c r="C8" s="47" t="s">
        <v>137</v>
      </c>
      <c r="D8" s="48">
        <f>SUM(E8,+H8)</f>
        <v>248</v>
      </c>
      <c r="E8" s="48">
        <f>SUM(F8:G8)</f>
        <v>118</v>
      </c>
      <c r="F8" s="48">
        <v>93</v>
      </c>
      <c r="G8" s="48">
        <v>25</v>
      </c>
      <c r="H8" s="48">
        <f>SUM(I8:L8)</f>
        <v>130</v>
      </c>
      <c r="I8" s="48">
        <v>115</v>
      </c>
      <c r="J8" s="48">
        <v>4</v>
      </c>
      <c r="K8" s="48">
        <v>6</v>
      </c>
      <c r="L8" s="48">
        <v>5</v>
      </c>
      <c r="M8" s="48">
        <f>SUM(N8,+Q8)</f>
        <v>0</v>
      </c>
      <c r="N8" s="48">
        <f>SUM(O8:P8)</f>
        <v>0</v>
      </c>
      <c r="O8" s="48">
        <v>0</v>
      </c>
      <c r="P8" s="48">
        <v>0</v>
      </c>
      <c r="Q8" s="48">
        <f>SUM(R8:U8)</f>
        <v>0</v>
      </c>
      <c r="R8" s="48">
        <v>0</v>
      </c>
      <c r="S8" s="48">
        <v>0</v>
      </c>
      <c r="T8" s="48">
        <v>0</v>
      </c>
      <c r="U8" s="48">
        <v>0</v>
      </c>
      <c r="V8" s="48">
        <f>SUM(D8,+M8)</f>
        <v>248</v>
      </c>
      <c r="W8" s="48">
        <f>SUM(E8,+N8)</f>
        <v>118</v>
      </c>
      <c r="X8" s="48">
        <f>SUM(F8,+O8)</f>
        <v>93</v>
      </c>
      <c r="Y8" s="48">
        <f>SUM(G8,+P8)</f>
        <v>25</v>
      </c>
      <c r="Z8" s="48">
        <f>SUM(H8,+Q8)</f>
        <v>130</v>
      </c>
      <c r="AA8" s="48">
        <f>SUM(I8,+R8)</f>
        <v>115</v>
      </c>
      <c r="AB8" s="48">
        <f>SUM(J8,+S8)</f>
        <v>4</v>
      </c>
      <c r="AC8" s="48">
        <f>SUM(K8,+T8)</f>
        <v>6</v>
      </c>
      <c r="AD8" s="48">
        <f>SUM(L8,+U8)</f>
        <v>5</v>
      </c>
    </row>
    <row r="9" spans="1:30" ht="13.5" customHeight="1">
      <c r="A9" s="45" t="s">
        <v>126</v>
      </c>
      <c r="B9" s="46" t="s">
        <v>141</v>
      </c>
      <c r="C9" s="47" t="s">
        <v>142</v>
      </c>
      <c r="D9" s="48">
        <f>SUM(E9,+H9)</f>
        <v>194</v>
      </c>
      <c r="E9" s="48">
        <f>SUM(F9:G9)</f>
        <v>87</v>
      </c>
      <c r="F9" s="48">
        <v>87</v>
      </c>
      <c r="G9" s="48">
        <v>0</v>
      </c>
      <c r="H9" s="48">
        <f>SUM(I9:L9)</f>
        <v>107</v>
      </c>
      <c r="I9" s="48">
        <v>57</v>
      </c>
      <c r="J9" s="48">
        <v>49</v>
      </c>
      <c r="K9" s="48">
        <v>1</v>
      </c>
      <c r="L9" s="48">
        <v>0</v>
      </c>
      <c r="M9" s="48">
        <f>SUM(N9,+Q9)</f>
        <v>4</v>
      </c>
      <c r="N9" s="48">
        <f>SUM(O9:P9)</f>
        <v>4</v>
      </c>
      <c r="O9" s="48">
        <v>4</v>
      </c>
      <c r="P9" s="48">
        <v>0</v>
      </c>
      <c r="Q9" s="48">
        <f>SUM(R9:U9)</f>
        <v>0</v>
      </c>
      <c r="R9" s="48">
        <v>0</v>
      </c>
      <c r="S9" s="48">
        <v>0</v>
      </c>
      <c r="T9" s="48">
        <v>0</v>
      </c>
      <c r="U9" s="48">
        <v>0</v>
      </c>
      <c r="V9" s="48">
        <f>SUM(D9,+M9)</f>
        <v>198</v>
      </c>
      <c r="W9" s="48">
        <f>SUM(E9,+N9)</f>
        <v>91</v>
      </c>
      <c r="X9" s="48">
        <f>SUM(F9,+O9)</f>
        <v>91</v>
      </c>
      <c r="Y9" s="48">
        <f>SUM(G9,+P9)</f>
        <v>0</v>
      </c>
      <c r="Z9" s="48">
        <f>SUM(H9,+Q9)</f>
        <v>107</v>
      </c>
      <c r="AA9" s="48">
        <f>SUM(I9,+R9)</f>
        <v>57</v>
      </c>
      <c r="AB9" s="48">
        <f>SUM(J9,+S9)</f>
        <v>49</v>
      </c>
      <c r="AC9" s="48">
        <f>SUM(K9,+T9)</f>
        <v>1</v>
      </c>
      <c r="AD9" s="48">
        <f>SUM(L9,+U9)</f>
        <v>0</v>
      </c>
    </row>
    <row r="10" spans="1:30" ht="13.5" customHeight="1">
      <c r="A10" s="45" t="s">
        <v>126</v>
      </c>
      <c r="B10" s="46" t="s">
        <v>143</v>
      </c>
      <c r="C10" s="47" t="s">
        <v>144</v>
      </c>
      <c r="D10" s="48">
        <f>SUM(E10,+H10)</f>
        <v>6</v>
      </c>
      <c r="E10" s="48">
        <f>SUM(F10:G10)</f>
        <v>6</v>
      </c>
      <c r="F10" s="48">
        <v>6</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7</v>
      </c>
      <c r="W10" s="48">
        <f>SUM(E10,+N10)</f>
        <v>7</v>
      </c>
      <c r="X10" s="48">
        <f>SUM(F10,+O10)</f>
        <v>7</v>
      </c>
      <c r="Y10" s="48">
        <f>SUM(G10,+P10)</f>
        <v>0</v>
      </c>
      <c r="Z10" s="48">
        <f>SUM(H10,+Q10)</f>
        <v>0</v>
      </c>
      <c r="AA10" s="48">
        <f>SUM(I10,+R10)</f>
        <v>0</v>
      </c>
      <c r="AB10" s="48">
        <f>SUM(J10,+S10)</f>
        <v>0</v>
      </c>
      <c r="AC10" s="48">
        <f>SUM(K10,+T10)</f>
        <v>0</v>
      </c>
      <c r="AD10" s="48">
        <f>SUM(L10,+U10)</f>
        <v>0</v>
      </c>
    </row>
    <row r="11" spans="1:30" ht="13.5" customHeight="1">
      <c r="A11" s="45" t="s">
        <v>126</v>
      </c>
      <c r="B11" s="46" t="s">
        <v>145</v>
      </c>
      <c r="C11" s="47" t="s">
        <v>146</v>
      </c>
      <c r="D11" s="48">
        <f>SUM(E11,+H11)</f>
        <v>6</v>
      </c>
      <c r="E11" s="48">
        <f>SUM(F11:G11)</f>
        <v>6</v>
      </c>
      <c r="F11" s="48">
        <v>6</v>
      </c>
      <c r="G11" s="48">
        <v>0</v>
      </c>
      <c r="H11" s="48">
        <f>SUM(I11:L11)</f>
        <v>0</v>
      </c>
      <c r="I11" s="48">
        <v>0</v>
      </c>
      <c r="J11" s="48">
        <v>0</v>
      </c>
      <c r="K11" s="48">
        <v>0</v>
      </c>
      <c r="L11" s="48">
        <v>0</v>
      </c>
      <c r="M11" s="48">
        <f>SUM(N11,+Q11)</f>
        <v>2</v>
      </c>
      <c r="N11" s="48">
        <f>SUM(O11:P11)</f>
        <v>2</v>
      </c>
      <c r="O11" s="48">
        <v>1</v>
      </c>
      <c r="P11" s="48">
        <v>1</v>
      </c>
      <c r="Q11" s="48">
        <f>SUM(R11:U11)</f>
        <v>0</v>
      </c>
      <c r="R11" s="48">
        <v>0</v>
      </c>
      <c r="S11" s="48">
        <v>0</v>
      </c>
      <c r="T11" s="48">
        <v>0</v>
      </c>
      <c r="U11" s="48">
        <v>0</v>
      </c>
      <c r="V11" s="48">
        <f>SUM(D11,+M11)</f>
        <v>8</v>
      </c>
      <c r="W11" s="48">
        <f>SUM(E11,+N11)</f>
        <v>8</v>
      </c>
      <c r="X11" s="48">
        <f>SUM(F11,+O11)</f>
        <v>7</v>
      </c>
      <c r="Y11" s="48">
        <f>SUM(G11,+P11)</f>
        <v>1</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28</v>
      </c>
      <c r="E12" s="48">
        <f>SUM(F12:G12)</f>
        <v>8</v>
      </c>
      <c r="F12" s="48">
        <v>4</v>
      </c>
      <c r="G12" s="48">
        <v>4</v>
      </c>
      <c r="H12" s="48">
        <f>SUM(I12:L12)</f>
        <v>20</v>
      </c>
      <c r="I12" s="48">
        <v>9</v>
      </c>
      <c r="J12" s="48">
        <v>11</v>
      </c>
      <c r="K12" s="48">
        <v>0</v>
      </c>
      <c r="L12" s="48">
        <v>0</v>
      </c>
      <c r="M12" s="48">
        <f>SUM(N12,+Q12)</f>
        <v>0</v>
      </c>
      <c r="N12" s="48">
        <f>SUM(O12:P12)</f>
        <v>0</v>
      </c>
      <c r="O12" s="48">
        <v>0</v>
      </c>
      <c r="P12" s="48">
        <v>0</v>
      </c>
      <c r="Q12" s="48">
        <f>SUM(R12:U12)</f>
        <v>0</v>
      </c>
      <c r="R12" s="48">
        <v>0</v>
      </c>
      <c r="S12" s="48">
        <v>0</v>
      </c>
      <c r="T12" s="48">
        <v>0</v>
      </c>
      <c r="U12" s="48">
        <v>0</v>
      </c>
      <c r="V12" s="48">
        <f>SUM(D12,+M12)</f>
        <v>28</v>
      </c>
      <c r="W12" s="48">
        <f>SUM(E12,+N12)</f>
        <v>8</v>
      </c>
      <c r="X12" s="48">
        <f>SUM(F12,+O12)</f>
        <v>4</v>
      </c>
      <c r="Y12" s="48">
        <f>SUM(G12,+P12)</f>
        <v>4</v>
      </c>
      <c r="Z12" s="48">
        <f>SUM(H12,+Q12)</f>
        <v>20</v>
      </c>
      <c r="AA12" s="48">
        <f>SUM(I12,+R12)</f>
        <v>9</v>
      </c>
      <c r="AB12" s="48">
        <f>SUM(J12,+S12)</f>
        <v>11</v>
      </c>
      <c r="AC12" s="48">
        <f>SUM(K12,+T12)</f>
        <v>0</v>
      </c>
      <c r="AD12" s="48">
        <f>SUM(L12,+U12)</f>
        <v>0</v>
      </c>
    </row>
    <row r="13" spans="1:30" ht="13.5" customHeight="1">
      <c r="A13" s="45" t="s">
        <v>126</v>
      </c>
      <c r="B13" s="46" t="s">
        <v>149</v>
      </c>
      <c r="C13" s="47" t="s">
        <v>150</v>
      </c>
      <c r="D13" s="48">
        <f>SUM(E13,+H13)</f>
        <v>5</v>
      </c>
      <c r="E13" s="48">
        <f>SUM(F13:G13)</f>
        <v>3</v>
      </c>
      <c r="F13" s="48">
        <v>3</v>
      </c>
      <c r="G13" s="48">
        <v>0</v>
      </c>
      <c r="H13" s="48">
        <f>SUM(I13:L13)</f>
        <v>2</v>
      </c>
      <c r="I13" s="48">
        <v>0</v>
      </c>
      <c r="J13" s="48">
        <v>0</v>
      </c>
      <c r="K13" s="48">
        <v>2</v>
      </c>
      <c r="L13" s="48">
        <v>0</v>
      </c>
      <c r="M13" s="48">
        <f>SUM(N13,+Q13)</f>
        <v>1</v>
      </c>
      <c r="N13" s="48">
        <f>SUM(O13:P13)</f>
        <v>1</v>
      </c>
      <c r="O13" s="48">
        <v>1</v>
      </c>
      <c r="P13" s="48">
        <v>0</v>
      </c>
      <c r="Q13" s="48">
        <f>SUM(R13:U13)</f>
        <v>0</v>
      </c>
      <c r="R13" s="48">
        <v>0</v>
      </c>
      <c r="S13" s="48">
        <v>0</v>
      </c>
      <c r="T13" s="48">
        <v>0</v>
      </c>
      <c r="U13" s="48">
        <v>0</v>
      </c>
      <c r="V13" s="48">
        <f>SUM(D13,+M13)</f>
        <v>6</v>
      </c>
      <c r="W13" s="48">
        <f>SUM(E13,+N13)</f>
        <v>4</v>
      </c>
      <c r="X13" s="48">
        <f>SUM(F13,+O13)</f>
        <v>4</v>
      </c>
      <c r="Y13" s="48">
        <f>SUM(G13,+P13)</f>
        <v>0</v>
      </c>
      <c r="Z13" s="48">
        <f>SUM(H13,+Q13)</f>
        <v>2</v>
      </c>
      <c r="AA13" s="48">
        <f>SUM(I13,+R13)</f>
        <v>0</v>
      </c>
      <c r="AB13" s="48">
        <f>SUM(J13,+S13)</f>
        <v>0</v>
      </c>
      <c r="AC13" s="48">
        <f>SUM(K13,+T13)</f>
        <v>2</v>
      </c>
      <c r="AD13" s="48">
        <f>SUM(L13,+U13)</f>
        <v>0</v>
      </c>
    </row>
    <row r="14" spans="1:30" ht="13.5" customHeight="1">
      <c r="A14" s="45" t="s">
        <v>126</v>
      </c>
      <c r="B14" s="46" t="s">
        <v>151</v>
      </c>
      <c r="C14" s="47" t="s">
        <v>152</v>
      </c>
      <c r="D14" s="48">
        <f>SUM(E14,+H14)</f>
        <v>4</v>
      </c>
      <c r="E14" s="48">
        <f>SUM(F14:G14)</f>
        <v>4</v>
      </c>
      <c r="F14" s="48">
        <v>4</v>
      </c>
      <c r="G14" s="48">
        <v>0</v>
      </c>
      <c r="H14" s="48">
        <f>SUM(I14:L14)</f>
        <v>0</v>
      </c>
      <c r="I14" s="48">
        <v>0</v>
      </c>
      <c r="J14" s="48">
        <v>0</v>
      </c>
      <c r="K14" s="48">
        <v>0</v>
      </c>
      <c r="L14" s="48">
        <v>0</v>
      </c>
      <c r="M14" s="48">
        <f>SUM(N14,+Q14)</f>
        <v>4</v>
      </c>
      <c r="N14" s="48">
        <f>SUM(O14:P14)</f>
        <v>4</v>
      </c>
      <c r="O14" s="48">
        <v>4</v>
      </c>
      <c r="P14" s="48">
        <v>0</v>
      </c>
      <c r="Q14" s="48">
        <f>SUM(R14:U14)</f>
        <v>0</v>
      </c>
      <c r="R14" s="48">
        <v>0</v>
      </c>
      <c r="S14" s="48">
        <v>0</v>
      </c>
      <c r="T14" s="48">
        <v>0</v>
      </c>
      <c r="U14" s="48">
        <v>0</v>
      </c>
      <c r="V14" s="48">
        <f>SUM(D14,+M14)</f>
        <v>8</v>
      </c>
      <c r="W14" s="48">
        <f>SUM(E14,+N14)</f>
        <v>8</v>
      </c>
      <c r="X14" s="48">
        <f>SUM(F14,+O14)</f>
        <v>8</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10</v>
      </c>
      <c r="E15" s="48">
        <f>SUM(F15:G15)</f>
        <v>10</v>
      </c>
      <c r="F15" s="48">
        <v>6</v>
      </c>
      <c r="G15" s="48">
        <v>4</v>
      </c>
      <c r="H15" s="48">
        <f>SUM(I15:L15)</f>
        <v>0</v>
      </c>
      <c r="I15" s="48">
        <v>0</v>
      </c>
      <c r="J15" s="48">
        <v>0</v>
      </c>
      <c r="K15" s="48">
        <v>0</v>
      </c>
      <c r="L15" s="48">
        <v>0</v>
      </c>
      <c r="M15" s="48">
        <f>SUM(N15,+Q15)</f>
        <v>5</v>
      </c>
      <c r="N15" s="48">
        <f>SUM(O15:P15)</f>
        <v>5</v>
      </c>
      <c r="O15" s="48">
        <v>1</v>
      </c>
      <c r="P15" s="48">
        <v>4</v>
      </c>
      <c r="Q15" s="48">
        <f>SUM(R15:U15)</f>
        <v>0</v>
      </c>
      <c r="R15" s="48">
        <v>0</v>
      </c>
      <c r="S15" s="48">
        <v>0</v>
      </c>
      <c r="T15" s="48">
        <v>0</v>
      </c>
      <c r="U15" s="48">
        <v>0</v>
      </c>
      <c r="V15" s="48">
        <f>SUM(D15,+M15)</f>
        <v>15</v>
      </c>
      <c r="W15" s="48">
        <f>SUM(E15,+N15)</f>
        <v>15</v>
      </c>
      <c r="X15" s="48">
        <f>SUM(F15,+O15)</f>
        <v>7</v>
      </c>
      <c r="Y15" s="48">
        <f>SUM(G15,+P15)</f>
        <v>8</v>
      </c>
      <c r="Z15" s="48">
        <f>SUM(H15,+Q15)</f>
        <v>0</v>
      </c>
      <c r="AA15" s="48">
        <f>SUM(I15,+R15)</f>
        <v>0</v>
      </c>
      <c r="AB15" s="48">
        <f>SUM(J15,+S15)</f>
        <v>0</v>
      </c>
      <c r="AC15" s="48">
        <f>SUM(K15,+T15)</f>
        <v>0</v>
      </c>
      <c r="AD15" s="48">
        <f>SUM(L15,+U15)</f>
        <v>0</v>
      </c>
    </row>
    <row r="16" spans="1:30" ht="13.5" customHeight="1">
      <c r="A16" s="45" t="s">
        <v>126</v>
      </c>
      <c r="B16" s="46" t="s">
        <v>155</v>
      </c>
      <c r="C16" s="47" t="s">
        <v>156</v>
      </c>
      <c r="D16" s="48">
        <f>SUM(E16,+H16)</f>
        <v>3</v>
      </c>
      <c r="E16" s="48">
        <f>SUM(F16:G16)</f>
        <v>3</v>
      </c>
      <c r="F16" s="48">
        <v>3</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4</v>
      </c>
      <c r="W16" s="48">
        <f>SUM(E16,+N16)</f>
        <v>4</v>
      </c>
      <c r="X16" s="48">
        <f>SUM(F16,+O16)</f>
        <v>4</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23</v>
      </c>
      <c r="E17" s="48">
        <f>SUM(F17:G17)</f>
        <v>11</v>
      </c>
      <c r="F17" s="48">
        <v>8</v>
      </c>
      <c r="G17" s="48">
        <v>3</v>
      </c>
      <c r="H17" s="48">
        <f>SUM(I17:L17)</f>
        <v>12</v>
      </c>
      <c r="I17" s="48">
        <v>5</v>
      </c>
      <c r="J17" s="48">
        <v>6</v>
      </c>
      <c r="K17" s="48">
        <v>1</v>
      </c>
      <c r="L17" s="48">
        <v>0</v>
      </c>
      <c r="M17" s="48">
        <f>SUM(N17,+Q17)</f>
        <v>6</v>
      </c>
      <c r="N17" s="48">
        <f>SUM(O17:P17)</f>
        <v>6</v>
      </c>
      <c r="O17" s="48">
        <v>3</v>
      </c>
      <c r="P17" s="48">
        <v>3</v>
      </c>
      <c r="Q17" s="48">
        <f>SUM(R17:U17)</f>
        <v>0</v>
      </c>
      <c r="R17" s="48">
        <v>0</v>
      </c>
      <c r="S17" s="48">
        <v>0</v>
      </c>
      <c r="T17" s="48">
        <v>0</v>
      </c>
      <c r="U17" s="48">
        <v>0</v>
      </c>
      <c r="V17" s="48">
        <f>SUM(D17,+M17)</f>
        <v>29</v>
      </c>
      <c r="W17" s="48">
        <f>SUM(E17,+N17)</f>
        <v>17</v>
      </c>
      <c r="X17" s="48">
        <f>SUM(F17,+O17)</f>
        <v>11</v>
      </c>
      <c r="Y17" s="48">
        <f>SUM(G17,+P17)</f>
        <v>6</v>
      </c>
      <c r="Z17" s="48">
        <f>SUM(H17,+Q17)</f>
        <v>12</v>
      </c>
      <c r="AA17" s="48">
        <f>SUM(I17,+R17)</f>
        <v>5</v>
      </c>
      <c r="AB17" s="48">
        <f>SUM(J17,+S17)</f>
        <v>6</v>
      </c>
      <c r="AC17" s="48">
        <f>SUM(K17,+T17)</f>
        <v>1</v>
      </c>
      <c r="AD17" s="48">
        <f>SUM(L17,+U17)</f>
        <v>0</v>
      </c>
    </row>
    <row r="18" spans="1:30" ht="13.5" customHeight="1">
      <c r="A18" s="45" t="s">
        <v>126</v>
      </c>
      <c r="B18" s="46" t="s">
        <v>159</v>
      </c>
      <c r="C18" s="47" t="s">
        <v>160</v>
      </c>
      <c r="D18" s="48">
        <f>SUM(E18,+H18)</f>
        <v>6</v>
      </c>
      <c r="E18" s="48">
        <f>SUM(F18:G18)</f>
        <v>4</v>
      </c>
      <c r="F18" s="48">
        <v>2</v>
      </c>
      <c r="G18" s="48">
        <v>2</v>
      </c>
      <c r="H18" s="48">
        <f>SUM(I18:L18)</f>
        <v>2</v>
      </c>
      <c r="I18" s="48">
        <v>0</v>
      </c>
      <c r="J18" s="48">
        <v>2</v>
      </c>
      <c r="K18" s="48">
        <v>0</v>
      </c>
      <c r="L18" s="48">
        <v>0</v>
      </c>
      <c r="M18" s="48">
        <f>SUM(N18,+Q18)</f>
        <v>1</v>
      </c>
      <c r="N18" s="48">
        <f>SUM(O18:P18)</f>
        <v>1</v>
      </c>
      <c r="O18" s="48">
        <v>1</v>
      </c>
      <c r="P18" s="48">
        <v>0</v>
      </c>
      <c r="Q18" s="48">
        <f>SUM(R18:U18)</f>
        <v>0</v>
      </c>
      <c r="R18" s="48">
        <v>0</v>
      </c>
      <c r="S18" s="48">
        <v>0</v>
      </c>
      <c r="T18" s="48">
        <v>0</v>
      </c>
      <c r="U18" s="48">
        <v>0</v>
      </c>
      <c r="V18" s="48">
        <f>SUM(D18,+M18)</f>
        <v>7</v>
      </c>
      <c r="W18" s="48">
        <f>SUM(E18,+N18)</f>
        <v>5</v>
      </c>
      <c r="X18" s="48">
        <f>SUM(F18,+O18)</f>
        <v>3</v>
      </c>
      <c r="Y18" s="48">
        <f>SUM(G18,+P18)</f>
        <v>2</v>
      </c>
      <c r="Z18" s="48">
        <f>SUM(H18,+Q18)</f>
        <v>2</v>
      </c>
      <c r="AA18" s="48">
        <f>SUM(I18,+R18)</f>
        <v>0</v>
      </c>
      <c r="AB18" s="48">
        <f>SUM(J18,+S18)</f>
        <v>2</v>
      </c>
      <c r="AC18" s="48">
        <f>SUM(K18,+T18)</f>
        <v>0</v>
      </c>
      <c r="AD18" s="48">
        <f>SUM(L18,+U18)</f>
        <v>0</v>
      </c>
    </row>
    <row r="19" spans="1:30" ht="13.5" customHeight="1">
      <c r="A19" s="45" t="s">
        <v>126</v>
      </c>
      <c r="B19" s="46" t="s">
        <v>161</v>
      </c>
      <c r="C19" s="47" t="s">
        <v>162</v>
      </c>
      <c r="D19" s="48">
        <f>SUM(E19,+H19)</f>
        <v>2</v>
      </c>
      <c r="E19" s="48">
        <f>SUM(F19:G19)</f>
        <v>2</v>
      </c>
      <c r="F19" s="48">
        <v>2</v>
      </c>
      <c r="G19" s="48">
        <v>0</v>
      </c>
      <c r="H19" s="48">
        <f>SUM(I19:L19)</f>
        <v>0</v>
      </c>
      <c r="I19" s="48">
        <v>0</v>
      </c>
      <c r="J19" s="48">
        <v>0</v>
      </c>
      <c r="K19" s="48">
        <v>0</v>
      </c>
      <c r="L19" s="48">
        <v>0</v>
      </c>
      <c r="M19" s="48">
        <f>SUM(N19,+Q19)</f>
        <v>11</v>
      </c>
      <c r="N19" s="48">
        <f>SUM(O19:P19)</f>
        <v>11</v>
      </c>
      <c r="O19" s="48">
        <v>4</v>
      </c>
      <c r="P19" s="48">
        <v>7</v>
      </c>
      <c r="Q19" s="48">
        <f>SUM(R19:U19)</f>
        <v>0</v>
      </c>
      <c r="R19" s="48">
        <v>0</v>
      </c>
      <c r="S19" s="48">
        <v>0</v>
      </c>
      <c r="T19" s="48">
        <v>0</v>
      </c>
      <c r="U19" s="48">
        <v>0</v>
      </c>
      <c r="V19" s="48">
        <f>SUM(D19,+M19)</f>
        <v>13</v>
      </c>
      <c r="W19" s="48">
        <f>SUM(E19,+N19)</f>
        <v>13</v>
      </c>
      <c r="X19" s="48">
        <f>SUM(F19,+O19)</f>
        <v>6</v>
      </c>
      <c r="Y19" s="48">
        <f>SUM(G19,+P19)</f>
        <v>7</v>
      </c>
      <c r="Z19" s="48">
        <f>SUM(H19,+Q19)</f>
        <v>0</v>
      </c>
      <c r="AA19" s="48">
        <f>SUM(I19,+R19)</f>
        <v>0</v>
      </c>
      <c r="AB19" s="48">
        <f>SUM(J19,+S19)</f>
        <v>0</v>
      </c>
      <c r="AC19" s="48">
        <f>SUM(K19,+T19)</f>
        <v>0</v>
      </c>
      <c r="AD19" s="48">
        <f>SUM(L19,+U19)</f>
        <v>0</v>
      </c>
    </row>
    <row r="20" spans="1:30" ht="13.5" customHeight="1">
      <c r="A20" s="45" t="s">
        <v>126</v>
      </c>
      <c r="B20" s="46" t="s">
        <v>163</v>
      </c>
      <c r="C20" s="47" t="s">
        <v>164</v>
      </c>
      <c r="D20" s="48">
        <f>SUM(E20,+H20)</f>
        <v>11</v>
      </c>
      <c r="E20" s="48">
        <f>SUM(F20:G20)</f>
        <v>1</v>
      </c>
      <c r="F20" s="48">
        <v>1</v>
      </c>
      <c r="G20" s="48">
        <v>0</v>
      </c>
      <c r="H20" s="48">
        <f>SUM(I20:L20)</f>
        <v>10</v>
      </c>
      <c r="I20" s="48">
        <v>0</v>
      </c>
      <c r="J20" s="48">
        <v>8</v>
      </c>
      <c r="K20" s="48">
        <v>0</v>
      </c>
      <c r="L20" s="48">
        <v>2</v>
      </c>
      <c r="M20" s="48">
        <f>SUM(N20,+Q20)</f>
        <v>42</v>
      </c>
      <c r="N20" s="48">
        <f>SUM(O20:P20)</f>
        <v>7</v>
      </c>
      <c r="O20" s="48">
        <v>7</v>
      </c>
      <c r="P20" s="48">
        <v>0</v>
      </c>
      <c r="Q20" s="48">
        <f>SUM(R20:U20)</f>
        <v>35</v>
      </c>
      <c r="R20" s="48">
        <v>25</v>
      </c>
      <c r="S20" s="48">
        <v>10</v>
      </c>
      <c r="T20" s="48">
        <v>0</v>
      </c>
      <c r="U20" s="48">
        <v>0</v>
      </c>
      <c r="V20" s="48">
        <f>SUM(D20,+M20)</f>
        <v>53</v>
      </c>
      <c r="W20" s="48">
        <f>SUM(E20,+N20)</f>
        <v>8</v>
      </c>
      <c r="X20" s="48">
        <f>SUM(F20,+O20)</f>
        <v>8</v>
      </c>
      <c r="Y20" s="48">
        <f>SUM(G20,+P20)</f>
        <v>0</v>
      </c>
      <c r="Z20" s="48">
        <f>SUM(H20,+Q20)</f>
        <v>45</v>
      </c>
      <c r="AA20" s="48">
        <f>SUM(I20,+R20)</f>
        <v>25</v>
      </c>
      <c r="AB20" s="48">
        <f>SUM(J20,+S20)</f>
        <v>18</v>
      </c>
      <c r="AC20" s="48">
        <f>SUM(K20,+T20)</f>
        <v>0</v>
      </c>
      <c r="AD20" s="48">
        <f>SUM(L20,+U20)</f>
        <v>2</v>
      </c>
    </row>
    <row r="21" spans="1:30" ht="13.5" customHeight="1">
      <c r="A21" s="45" t="s">
        <v>126</v>
      </c>
      <c r="B21" s="46" t="s">
        <v>165</v>
      </c>
      <c r="C21" s="47" t="s">
        <v>166</v>
      </c>
      <c r="D21" s="48">
        <f>SUM(E21,+H21)</f>
        <v>8</v>
      </c>
      <c r="E21" s="48">
        <f>SUM(F21:G21)</f>
        <v>5</v>
      </c>
      <c r="F21" s="48">
        <v>5</v>
      </c>
      <c r="G21" s="48">
        <v>0</v>
      </c>
      <c r="H21" s="48">
        <f>SUM(I21:L21)</f>
        <v>3</v>
      </c>
      <c r="I21" s="48">
        <v>3</v>
      </c>
      <c r="J21" s="48">
        <v>0</v>
      </c>
      <c r="K21" s="48">
        <v>0</v>
      </c>
      <c r="L21" s="48">
        <v>0</v>
      </c>
      <c r="M21" s="48">
        <f>SUM(N21,+Q21)</f>
        <v>1</v>
      </c>
      <c r="N21" s="48">
        <f>SUM(O21:P21)</f>
        <v>1</v>
      </c>
      <c r="O21" s="48">
        <v>1</v>
      </c>
      <c r="P21" s="48">
        <v>0</v>
      </c>
      <c r="Q21" s="48">
        <f>SUM(R21:U21)</f>
        <v>0</v>
      </c>
      <c r="R21" s="48">
        <v>0</v>
      </c>
      <c r="S21" s="48">
        <v>0</v>
      </c>
      <c r="T21" s="48">
        <v>0</v>
      </c>
      <c r="U21" s="48">
        <v>0</v>
      </c>
      <c r="V21" s="48">
        <f>SUM(D21,+M21)</f>
        <v>9</v>
      </c>
      <c r="W21" s="48">
        <f>SUM(E21,+N21)</f>
        <v>6</v>
      </c>
      <c r="X21" s="48">
        <f>SUM(F21,+O21)</f>
        <v>6</v>
      </c>
      <c r="Y21" s="48">
        <f>SUM(G21,+P21)</f>
        <v>0</v>
      </c>
      <c r="Z21" s="48">
        <f>SUM(H21,+Q21)</f>
        <v>3</v>
      </c>
      <c r="AA21" s="48">
        <f>SUM(I21,+R21)</f>
        <v>3</v>
      </c>
      <c r="AB21" s="48">
        <f>SUM(J21,+S21)</f>
        <v>0</v>
      </c>
      <c r="AC21" s="48">
        <f>SUM(K21,+T21)</f>
        <v>0</v>
      </c>
      <c r="AD21" s="48">
        <f>SUM(L21,+U21)</f>
        <v>0</v>
      </c>
    </row>
    <row r="22" spans="1:30" ht="13.5" customHeight="1">
      <c r="A22" s="45" t="s">
        <v>126</v>
      </c>
      <c r="B22" s="46" t="s">
        <v>167</v>
      </c>
      <c r="C22" s="47" t="s">
        <v>168</v>
      </c>
      <c r="D22" s="48">
        <f>SUM(E22,+H22)</f>
        <v>4</v>
      </c>
      <c r="E22" s="48">
        <f>SUM(F22:G22)</f>
        <v>4</v>
      </c>
      <c r="F22" s="48">
        <v>4</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169</v>
      </c>
      <c r="C23" s="47" t="s">
        <v>170</v>
      </c>
      <c r="D23" s="48">
        <f>SUM(E23,+H23)</f>
        <v>0</v>
      </c>
      <c r="E23" s="48">
        <f>SUM(F23:G23)</f>
        <v>0</v>
      </c>
      <c r="F23" s="48">
        <v>0</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0</v>
      </c>
      <c r="W23" s="48">
        <f>SUM(E23,+N23)</f>
        <v>0</v>
      </c>
      <c r="X23" s="48">
        <f>SUM(F23,+O23)</f>
        <v>0</v>
      </c>
      <c r="Y23" s="48">
        <f>SUM(G23,+P23)</f>
        <v>0</v>
      </c>
      <c r="Z23" s="48">
        <f>SUM(H23,+Q23)</f>
        <v>0</v>
      </c>
      <c r="AA23" s="48">
        <f>SUM(I23,+R23)</f>
        <v>0</v>
      </c>
      <c r="AB23" s="48">
        <f>SUM(J23,+S23)</f>
        <v>0</v>
      </c>
      <c r="AC23" s="48">
        <f>SUM(K23,+T23)</f>
        <v>0</v>
      </c>
      <c r="AD23" s="48">
        <f>SUM(L23,+U23)</f>
        <v>0</v>
      </c>
    </row>
    <row r="24" spans="1:30" ht="13.5" customHeight="1">
      <c r="A24" s="45" t="s">
        <v>126</v>
      </c>
      <c r="B24" s="46" t="s">
        <v>171</v>
      </c>
      <c r="C24" s="47" t="s">
        <v>172</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173</v>
      </c>
      <c r="C25" s="47" t="s">
        <v>174</v>
      </c>
      <c r="D25" s="48">
        <f>SUM(E25,+H25)</f>
        <v>0</v>
      </c>
      <c r="E25" s="48">
        <f>SUM(F25:G25)</f>
        <v>0</v>
      </c>
      <c r="F25" s="48">
        <v>0</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0</v>
      </c>
      <c r="W25" s="48">
        <f>SUM(E25,+N25)</f>
        <v>0</v>
      </c>
      <c r="X25" s="48">
        <f>SUM(F25,+O25)</f>
        <v>0</v>
      </c>
      <c r="Y25" s="48">
        <f>SUM(G25,+P25)</f>
        <v>0</v>
      </c>
      <c r="Z25" s="48">
        <f>SUM(H25,+Q25)</f>
        <v>0</v>
      </c>
      <c r="AA25" s="48">
        <f>SUM(I25,+R25)</f>
        <v>0</v>
      </c>
      <c r="AB25" s="48">
        <f>SUM(J25,+S25)</f>
        <v>0</v>
      </c>
      <c r="AC25" s="48">
        <f>SUM(K25,+T25)</f>
        <v>0</v>
      </c>
      <c r="AD25" s="48">
        <f>SUM(L25,+U25)</f>
        <v>0</v>
      </c>
    </row>
    <row r="26" spans="1:30" ht="13.5" customHeight="1">
      <c r="A26" s="45" t="s">
        <v>126</v>
      </c>
      <c r="B26" s="46" t="s">
        <v>175</v>
      </c>
      <c r="C26" s="47" t="s">
        <v>176</v>
      </c>
      <c r="D26" s="48">
        <f>SUM(E26,+H26)</f>
        <v>2</v>
      </c>
      <c r="E26" s="48">
        <f>SUM(F26:G26)</f>
        <v>1</v>
      </c>
      <c r="F26" s="48">
        <v>1</v>
      </c>
      <c r="G26" s="48">
        <v>0</v>
      </c>
      <c r="H26" s="48">
        <f>SUM(I26:L26)</f>
        <v>1</v>
      </c>
      <c r="I26" s="48">
        <v>0</v>
      </c>
      <c r="J26" s="48">
        <v>1</v>
      </c>
      <c r="K26" s="48">
        <v>0</v>
      </c>
      <c r="L26" s="48">
        <v>0</v>
      </c>
      <c r="M26" s="48">
        <f>SUM(N26,+Q26)</f>
        <v>3</v>
      </c>
      <c r="N26" s="48">
        <f>SUM(O26:P26)</f>
        <v>1</v>
      </c>
      <c r="O26" s="48">
        <v>1</v>
      </c>
      <c r="P26" s="48">
        <v>0</v>
      </c>
      <c r="Q26" s="48">
        <f>SUM(R26:U26)</f>
        <v>2</v>
      </c>
      <c r="R26" s="48">
        <v>0</v>
      </c>
      <c r="S26" s="48">
        <v>2</v>
      </c>
      <c r="T26" s="48">
        <v>0</v>
      </c>
      <c r="U26" s="48">
        <v>0</v>
      </c>
      <c r="V26" s="48">
        <f>SUM(D26,+M26)</f>
        <v>5</v>
      </c>
      <c r="W26" s="48">
        <f>SUM(E26,+N26)</f>
        <v>2</v>
      </c>
      <c r="X26" s="48">
        <f>SUM(F26,+O26)</f>
        <v>2</v>
      </c>
      <c r="Y26" s="48">
        <f>SUM(G26,+P26)</f>
        <v>0</v>
      </c>
      <c r="Z26" s="48">
        <f>SUM(H26,+Q26)</f>
        <v>3</v>
      </c>
      <c r="AA26" s="48">
        <f>SUM(I26,+R26)</f>
        <v>0</v>
      </c>
      <c r="AB26" s="48">
        <f>SUM(J26,+S26)</f>
        <v>3</v>
      </c>
      <c r="AC26" s="48">
        <f>SUM(K26,+T26)</f>
        <v>0</v>
      </c>
      <c r="AD26" s="48">
        <f>SUM(L26,+U26)</f>
        <v>0</v>
      </c>
    </row>
    <row r="27" spans="1:30" ht="13.5" customHeight="1">
      <c r="A27" s="45" t="s">
        <v>126</v>
      </c>
      <c r="B27" s="46" t="s">
        <v>177</v>
      </c>
      <c r="C27" s="47" t="s">
        <v>178</v>
      </c>
      <c r="D27" s="48">
        <f>SUM(E27,+H27)</f>
        <v>13</v>
      </c>
      <c r="E27" s="48">
        <f>SUM(F27:G27)</f>
        <v>6</v>
      </c>
      <c r="F27" s="48">
        <v>4</v>
      </c>
      <c r="G27" s="48">
        <v>2</v>
      </c>
      <c r="H27" s="48">
        <f>SUM(I27:L27)</f>
        <v>7</v>
      </c>
      <c r="I27" s="48">
        <v>0</v>
      </c>
      <c r="J27" s="48">
        <v>7</v>
      </c>
      <c r="K27" s="48">
        <v>0</v>
      </c>
      <c r="L27" s="48">
        <v>0</v>
      </c>
      <c r="M27" s="48">
        <f>SUM(N27,+Q27)</f>
        <v>2</v>
      </c>
      <c r="N27" s="48">
        <f>SUM(O27:P27)</f>
        <v>2</v>
      </c>
      <c r="O27" s="48">
        <v>2</v>
      </c>
      <c r="P27" s="48">
        <v>0</v>
      </c>
      <c r="Q27" s="48">
        <f>SUM(R27:U27)</f>
        <v>0</v>
      </c>
      <c r="R27" s="48">
        <v>0</v>
      </c>
      <c r="S27" s="48">
        <v>0</v>
      </c>
      <c r="T27" s="48">
        <v>0</v>
      </c>
      <c r="U27" s="48">
        <v>0</v>
      </c>
      <c r="V27" s="48">
        <f>SUM(D27,+M27)</f>
        <v>15</v>
      </c>
      <c r="W27" s="48">
        <f>SUM(E27,+N27)</f>
        <v>8</v>
      </c>
      <c r="X27" s="48">
        <f>SUM(F27,+O27)</f>
        <v>6</v>
      </c>
      <c r="Y27" s="48">
        <f>SUM(G27,+P27)</f>
        <v>2</v>
      </c>
      <c r="Z27" s="48">
        <f>SUM(H27,+Q27)</f>
        <v>7</v>
      </c>
      <c r="AA27" s="48">
        <f>SUM(I27,+R27)</f>
        <v>0</v>
      </c>
      <c r="AB27" s="48">
        <f>SUM(J27,+S27)</f>
        <v>7</v>
      </c>
      <c r="AC27" s="48">
        <f>SUM(K27,+T27)</f>
        <v>0</v>
      </c>
      <c r="AD27" s="48">
        <f>SUM(L27,+U27)</f>
        <v>0</v>
      </c>
    </row>
    <row r="28" spans="1:30" ht="13.5" customHeight="1">
      <c r="A28" s="45" t="s">
        <v>126</v>
      </c>
      <c r="B28" s="46" t="s">
        <v>179</v>
      </c>
      <c r="C28" s="47" t="s">
        <v>180</v>
      </c>
      <c r="D28" s="48">
        <f>SUM(E28,+H28)</f>
        <v>4</v>
      </c>
      <c r="E28" s="48">
        <f>SUM(F28:G28)</f>
        <v>4</v>
      </c>
      <c r="F28" s="48">
        <v>4</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5</v>
      </c>
      <c r="W28" s="48">
        <f>SUM(E28,+N28)</f>
        <v>5</v>
      </c>
      <c r="X28" s="48">
        <f>SUM(F28,+O28)</f>
        <v>5</v>
      </c>
      <c r="Y28" s="48">
        <f>SUM(G28,+P28)</f>
        <v>0</v>
      </c>
      <c r="Z28" s="48">
        <f>SUM(H28,+Q28)</f>
        <v>0</v>
      </c>
      <c r="AA28" s="48">
        <f>SUM(I28,+R28)</f>
        <v>0</v>
      </c>
      <c r="AB28" s="48">
        <f>SUM(J28,+S28)</f>
        <v>0</v>
      </c>
      <c r="AC28" s="48">
        <f>SUM(K28,+T28)</f>
        <v>0</v>
      </c>
      <c r="AD28" s="48">
        <f>SUM(L28,+U28)</f>
        <v>0</v>
      </c>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8">
    <sortCondition ref="A8:A28"/>
    <sortCondition ref="B8:B28"/>
    <sortCondition ref="C8:C2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7" man="1"/>
    <brk id="21" min="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長崎県</v>
      </c>
      <c r="B7" s="51" t="str">
        <f>組合状況!B7</f>
        <v>42000</v>
      </c>
      <c r="C7" s="50" t="s">
        <v>52</v>
      </c>
      <c r="D7" s="52">
        <f>SUM(E7,+H7)</f>
        <v>92</v>
      </c>
      <c r="E7" s="52">
        <f>SUM(F7:G7)</f>
        <v>44</v>
      </c>
      <c r="F7" s="52">
        <f>SUM(F$8:F$57)</f>
        <v>38</v>
      </c>
      <c r="G7" s="52">
        <f>SUM(G$8:G$57)</f>
        <v>6</v>
      </c>
      <c r="H7" s="52">
        <f>SUM(I7:L7)</f>
        <v>48</v>
      </c>
      <c r="I7" s="52">
        <f>SUM(I$8:I$57)</f>
        <v>0</v>
      </c>
      <c r="J7" s="52">
        <f>SUM(J$8:J$57)</f>
        <v>48</v>
      </c>
      <c r="K7" s="52">
        <f>SUM(K$8:K$57)</f>
        <v>0</v>
      </c>
      <c r="L7" s="52">
        <f>SUM(L$8:L$57)</f>
        <v>0</v>
      </c>
      <c r="M7" s="52">
        <f>SUM(N7,+Q7)</f>
        <v>16</v>
      </c>
      <c r="N7" s="52">
        <f>SUM(O7:P7)</f>
        <v>8</v>
      </c>
      <c r="O7" s="52">
        <f>SUM(O$8:O$57)</f>
        <v>5</v>
      </c>
      <c r="P7" s="52">
        <f>SUM(P$8:P$57)</f>
        <v>3</v>
      </c>
      <c r="Q7" s="52">
        <f>SUM(R7:U7)</f>
        <v>8</v>
      </c>
      <c r="R7" s="52">
        <f>SUM(R$8:R$57)</f>
        <v>8</v>
      </c>
      <c r="S7" s="52">
        <f>SUM(S$8:S$57)</f>
        <v>0</v>
      </c>
      <c r="T7" s="52">
        <f>SUM(T$8:T$57)</f>
        <v>0</v>
      </c>
      <c r="U7" s="52">
        <f>SUM(U$8:U$57)</f>
        <v>0</v>
      </c>
      <c r="V7" s="52">
        <f t="shared" ref="V7:AD7" si="0">SUM(D7,+M7)</f>
        <v>108</v>
      </c>
      <c r="W7" s="52">
        <f t="shared" si="0"/>
        <v>52</v>
      </c>
      <c r="X7" s="52">
        <f t="shared" si="0"/>
        <v>43</v>
      </c>
      <c r="Y7" s="52">
        <f t="shared" si="0"/>
        <v>9</v>
      </c>
      <c r="Z7" s="52">
        <f t="shared" si="0"/>
        <v>56</v>
      </c>
      <c r="AA7" s="52">
        <f t="shared" si="0"/>
        <v>8</v>
      </c>
      <c r="AB7" s="52">
        <f t="shared" si="0"/>
        <v>48</v>
      </c>
      <c r="AC7" s="52">
        <f t="shared" si="0"/>
        <v>0</v>
      </c>
      <c r="AD7" s="52">
        <f t="shared" si="0"/>
        <v>0</v>
      </c>
    </row>
    <row r="8" spans="1:30" ht="13.5" customHeight="1">
      <c r="A8" s="45" t="s">
        <v>126</v>
      </c>
      <c r="B8" s="46" t="s">
        <v>181</v>
      </c>
      <c r="C8" s="47" t="s">
        <v>182</v>
      </c>
      <c r="D8" s="48">
        <f>SUM(E8,+H8)</f>
        <v>8</v>
      </c>
      <c r="E8" s="48">
        <f>SUM(F8:G8)</f>
        <v>7</v>
      </c>
      <c r="F8" s="48">
        <v>2</v>
      </c>
      <c r="G8" s="48">
        <v>5</v>
      </c>
      <c r="H8" s="48">
        <f>SUM(I8:L8)</f>
        <v>1</v>
      </c>
      <c r="I8" s="48">
        <v>0</v>
      </c>
      <c r="J8" s="48">
        <v>1</v>
      </c>
      <c r="K8" s="48">
        <v>0</v>
      </c>
      <c r="L8" s="48">
        <v>0</v>
      </c>
      <c r="M8" s="48">
        <f>SUM(N8,+Q8)</f>
        <v>13</v>
      </c>
      <c r="N8" s="48">
        <f>SUM(O8:P8)</f>
        <v>5</v>
      </c>
      <c r="O8" s="48">
        <v>2</v>
      </c>
      <c r="P8" s="48">
        <v>3</v>
      </c>
      <c r="Q8" s="48">
        <f>SUM(R8:U8)</f>
        <v>8</v>
      </c>
      <c r="R8" s="48">
        <v>8</v>
      </c>
      <c r="S8" s="48">
        <v>0</v>
      </c>
      <c r="T8" s="48">
        <v>0</v>
      </c>
      <c r="U8" s="48">
        <v>0</v>
      </c>
      <c r="V8" s="48">
        <f>SUM(D8,+M8)</f>
        <v>21</v>
      </c>
      <c r="W8" s="48">
        <f>SUM(E8,+N8)</f>
        <v>12</v>
      </c>
      <c r="X8" s="48">
        <f>SUM(F8,+O8)</f>
        <v>4</v>
      </c>
      <c r="Y8" s="48">
        <f>SUM(G8,+P8)</f>
        <v>8</v>
      </c>
      <c r="Z8" s="48">
        <f>SUM(H8,+Q8)</f>
        <v>9</v>
      </c>
      <c r="AA8" s="48">
        <f>SUM(I8,+R8)</f>
        <v>8</v>
      </c>
      <c r="AB8" s="48">
        <f>SUM(J8,+S8)</f>
        <v>1</v>
      </c>
      <c r="AC8" s="48">
        <f>SUM(K8,+T8)</f>
        <v>0</v>
      </c>
      <c r="AD8" s="48">
        <f>SUM(L8,+U8)</f>
        <v>0</v>
      </c>
    </row>
    <row r="9" spans="1:30" ht="13.5" customHeight="1">
      <c r="A9" s="45" t="s">
        <v>126</v>
      </c>
      <c r="B9" s="46" t="s">
        <v>184</v>
      </c>
      <c r="C9" s="47" t="s">
        <v>185</v>
      </c>
      <c r="D9" s="48">
        <f>SUM(E9,+H9)</f>
        <v>1</v>
      </c>
      <c r="E9" s="48">
        <f>SUM(F9:G9)</f>
        <v>1</v>
      </c>
      <c r="F9" s="48">
        <v>1</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v>
      </c>
      <c r="W9" s="48">
        <f>SUM(E9,+N9)</f>
        <v>1</v>
      </c>
      <c r="X9" s="48">
        <f>SUM(F9,+O9)</f>
        <v>1</v>
      </c>
      <c r="Y9" s="48">
        <f>SUM(G9,+P9)</f>
        <v>0</v>
      </c>
      <c r="Z9" s="48">
        <f>SUM(H9,+Q9)</f>
        <v>0</v>
      </c>
      <c r="AA9" s="48">
        <f>SUM(I9,+R9)</f>
        <v>0</v>
      </c>
      <c r="AB9" s="48">
        <f>SUM(J9,+S9)</f>
        <v>0</v>
      </c>
      <c r="AC9" s="48">
        <f>SUM(K9,+T9)</f>
        <v>0</v>
      </c>
      <c r="AD9" s="48">
        <f>SUM(L9,+U9)</f>
        <v>0</v>
      </c>
    </row>
    <row r="10" spans="1:30" ht="13.5" customHeight="1">
      <c r="A10" s="45" t="s">
        <v>126</v>
      </c>
      <c r="B10" s="46" t="s">
        <v>186</v>
      </c>
      <c r="C10" s="47" t="s">
        <v>187</v>
      </c>
      <c r="D10" s="48">
        <f>SUM(E10,+H10)</f>
        <v>1</v>
      </c>
      <c r="E10" s="48">
        <f>SUM(F10:G10)</f>
        <v>1</v>
      </c>
      <c r="F10" s="48">
        <v>1</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v>
      </c>
      <c r="W10" s="48">
        <f>SUM(E10,+N10)</f>
        <v>1</v>
      </c>
      <c r="X10" s="48">
        <f>SUM(F10,+O10)</f>
        <v>1</v>
      </c>
      <c r="Y10" s="48">
        <f>SUM(G10,+P10)</f>
        <v>0</v>
      </c>
      <c r="Z10" s="48">
        <f>SUM(H10,+Q10)</f>
        <v>0</v>
      </c>
      <c r="AA10" s="48">
        <f>SUM(I10,+R10)</f>
        <v>0</v>
      </c>
      <c r="AB10" s="48">
        <f>SUM(J10,+S10)</f>
        <v>0</v>
      </c>
      <c r="AC10" s="48">
        <f>SUM(K10,+T10)</f>
        <v>0</v>
      </c>
      <c r="AD10" s="48">
        <f>SUM(L10,+U10)</f>
        <v>0</v>
      </c>
    </row>
    <row r="11" spans="1:30" ht="13.5" customHeight="1">
      <c r="A11" s="45" t="s">
        <v>126</v>
      </c>
      <c r="B11" s="46" t="s">
        <v>188</v>
      </c>
      <c r="C11" s="47" t="s">
        <v>189</v>
      </c>
      <c r="D11" s="48">
        <f>SUM(E11,+H11)</f>
        <v>40</v>
      </c>
      <c r="E11" s="48">
        <f>SUM(F11:G11)</f>
        <v>27</v>
      </c>
      <c r="F11" s="48">
        <v>26</v>
      </c>
      <c r="G11" s="48">
        <v>1</v>
      </c>
      <c r="H11" s="48">
        <f>SUM(I11:L11)</f>
        <v>13</v>
      </c>
      <c r="I11" s="48">
        <v>0</v>
      </c>
      <c r="J11" s="48">
        <v>13</v>
      </c>
      <c r="K11" s="48">
        <v>0</v>
      </c>
      <c r="L11" s="48">
        <v>0</v>
      </c>
      <c r="M11" s="48">
        <f>SUM(N11,+Q11)</f>
        <v>0</v>
      </c>
      <c r="N11" s="48">
        <f>SUM(O11:P11)</f>
        <v>0</v>
      </c>
      <c r="O11" s="48">
        <v>0</v>
      </c>
      <c r="P11" s="48">
        <v>0</v>
      </c>
      <c r="Q11" s="48">
        <f>SUM(R11:U11)</f>
        <v>0</v>
      </c>
      <c r="R11" s="48">
        <v>0</v>
      </c>
      <c r="S11" s="48">
        <v>0</v>
      </c>
      <c r="T11" s="48">
        <v>0</v>
      </c>
      <c r="U11" s="48">
        <v>0</v>
      </c>
      <c r="V11" s="48">
        <f>SUM(D11,+M11)</f>
        <v>40</v>
      </c>
      <c r="W11" s="48">
        <f>SUM(E11,+N11)</f>
        <v>27</v>
      </c>
      <c r="X11" s="48">
        <f>SUM(F11,+O11)</f>
        <v>26</v>
      </c>
      <c r="Y11" s="48">
        <f>SUM(G11,+P11)</f>
        <v>1</v>
      </c>
      <c r="Z11" s="48">
        <f>SUM(H11,+Q11)</f>
        <v>13</v>
      </c>
      <c r="AA11" s="48">
        <f>SUM(I11,+R11)</f>
        <v>0</v>
      </c>
      <c r="AB11" s="48">
        <f>SUM(J11,+S11)</f>
        <v>13</v>
      </c>
      <c r="AC11" s="48">
        <f>SUM(K11,+T11)</f>
        <v>0</v>
      </c>
      <c r="AD11" s="48">
        <f>SUM(L11,+U11)</f>
        <v>0</v>
      </c>
    </row>
    <row r="12" spans="1:30" ht="13.5" customHeight="1">
      <c r="A12" s="45" t="s">
        <v>126</v>
      </c>
      <c r="B12" s="46" t="s">
        <v>190</v>
      </c>
      <c r="C12" s="47" t="s">
        <v>191</v>
      </c>
      <c r="D12" s="48">
        <f>SUM(E12,+H12)</f>
        <v>3</v>
      </c>
      <c r="E12" s="48">
        <f>SUM(F12:G12)</f>
        <v>3</v>
      </c>
      <c r="F12" s="48">
        <v>3</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6</v>
      </c>
      <c r="W12" s="48">
        <f>SUM(E12,+N12)</f>
        <v>6</v>
      </c>
      <c r="X12" s="48">
        <f>SUM(F12,+O12)</f>
        <v>6</v>
      </c>
      <c r="Y12" s="48">
        <f>SUM(G12,+P12)</f>
        <v>0</v>
      </c>
      <c r="Z12" s="48">
        <f>SUM(H12,+Q12)</f>
        <v>0</v>
      </c>
      <c r="AA12" s="48">
        <f>SUM(I12,+R12)</f>
        <v>0</v>
      </c>
      <c r="AB12" s="48">
        <f>SUM(J12,+S12)</f>
        <v>0</v>
      </c>
      <c r="AC12" s="48">
        <f>SUM(K12,+T12)</f>
        <v>0</v>
      </c>
      <c r="AD12" s="48">
        <f>SUM(L12,+U12)</f>
        <v>0</v>
      </c>
    </row>
    <row r="13" spans="1:30" ht="13.5" customHeight="1">
      <c r="A13" s="45" t="s">
        <v>126</v>
      </c>
      <c r="B13" s="46" t="s">
        <v>193</v>
      </c>
      <c r="C13" s="47" t="s">
        <v>194</v>
      </c>
      <c r="D13" s="48">
        <f>SUM(E13,+H13)</f>
        <v>39</v>
      </c>
      <c r="E13" s="48">
        <f>SUM(F13:G13)</f>
        <v>5</v>
      </c>
      <c r="F13" s="48">
        <v>5</v>
      </c>
      <c r="G13" s="48">
        <v>0</v>
      </c>
      <c r="H13" s="48">
        <f>SUM(I13:L13)</f>
        <v>34</v>
      </c>
      <c r="I13" s="48">
        <v>0</v>
      </c>
      <c r="J13" s="48">
        <v>34</v>
      </c>
      <c r="K13" s="48">
        <v>0</v>
      </c>
      <c r="L13" s="48">
        <v>0</v>
      </c>
      <c r="M13" s="48">
        <f>SUM(N13,+Q13)</f>
        <v>0</v>
      </c>
      <c r="N13" s="48">
        <f>SUM(O13:P13)</f>
        <v>0</v>
      </c>
      <c r="O13" s="48">
        <v>0</v>
      </c>
      <c r="P13" s="48">
        <v>0</v>
      </c>
      <c r="Q13" s="48">
        <f>SUM(R13:U13)</f>
        <v>0</v>
      </c>
      <c r="R13" s="48">
        <v>0</v>
      </c>
      <c r="S13" s="48">
        <v>0</v>
      </c>
      <c r="T13" s="48">
        <v>0</v>
      </c>
      <c r="U13" s="48">
        <v>0</v>
      </c>
      <c r="V13" s="48">
        <f>SUM(D13,+M13)</f>
        <v>39</v>
      </c>
      <c r="W13" s="48">
        <f>SUM(E13,+N13)</f>
        <v>5</v>
      </c>
      <c r="X13" s="48">
        <f>SUM(F13,+O13)</f>
        <v>5</v>
      </c>
      <c r="Y13" s="48">
        <f>SUM(G13,+P13)</f>
        <v>0</v>
      </c>
      <c r="Z13" s="48">
        <f>SUM(H13,+Q13)</f>
        <v>34</v>
      </c>
      <c r="AA13" s="48">
        <f>SUM(I13,+R13)</f>
        <v>0</v>
      </c>
      <c r="AB13" s="48">
        <f>SUM(J13,+S13)</f>
        <v>34</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長崎県</v>
      </c>
      <c r="B7" s="51" t="str">
        <f>組合状況!B7</f>
        <v>42000</v>
      </c>
      <c r="C7" s="50" t="s">
        <v>52</v>
      </c>
      <c r="D7" s="52">
        <f t="shared" ref="D7:KG7" si="0">SUM(D$8:D$207)</f>
        <v>93</v>
      </c>
      <c r="E7" s="52">
        <f t="shared" si="0"/>
        <v>158</v>
      </c>
      <c r="F7" s="52">
        <f t="shared" si="0"/>
        <v>8</v>
      </c>
      <c r="G7" s="52">
        <f t="shared" si="0"/>
        <v>19</v>
      </c>
      <c r="H7" s="52">
        <f t="shared" si="0"/>
        <v>1</v>
      </c>
      <c r="I7" s="52">
        <f t="shared" si="0"/>
        <v>3</v>
      </c>
      <c r="J7" s="52">
        <f t="shared" si="0"/>
        <v>0</v>
      </c>
      <c r="K7" s="52">
        <f t="shared" si="0"/>
        <v>0</v>
      </c>
      <c r="L7" s="52">
        <f t="shared" si="0"/>
        <v>578</v>
      </c>
      <c r="M7" s="52">
        <f t="shared" si="0"/>
        <v>1269</v>
      </c>
      <c r="N7" s="52">
        <f t="shared" si="0"/>
        <v>9</v>
      </c>
      <c r="O7" s="52">
        <f t="shared" si="0"/>
        <v>82</v>
      </c>
      <c r="P7" s="52">
        <f t="shared" si="0"/>
        <v>3</v>
      </c>
      <c r="Q7" s="52">
        <f t="shared" si="0"/>
        <v>10</v>
      </c>
      <c r="R7" s="52">
        <f t="shared" si="0"/>
        <v>1</v>
      </c>
      <c r="S7" s="52">
        <f t="shared" si="0"/>
        <v>3</v>
      </c>
      <c r="T7" s="52">
        <f t="shared" si="0"/>
        <v>4732</v>
      </c>
      <c r="U7" s="52">
        <f t="shared" si="0"/>
        <v>13036</v>
      </c>
      <c r="V7" s="52">
        <f t="shared" si="0"/>
        <v>274</v>
      </c>
      <c r="W7" s="52">
        <f t="shared" si="0"/>
        <v>970</v>
      </c>
      <c r="X7" s="52">
        <f t="shared" si="0"/>
        <v>0</v>
      </c>
      <c r="Y7" s="52">
        <f t="shared" si="0"/>
        <v>0</v>
      </c>
      <c r="Z7" s="52">
        <f t="shared" si="0"/>
        <v>0</v>
      </c>
      <c r="AA7" s="52">
        <f t="shared" si="0"/>
        <v>0</v>
      </c>
      <c r="AB7" s="60">
        <f>AC7+AV7</f>
        <v>102</v>
      </c>
      <c r="AC7" s="60">
        <f>AD7+AJ7+AP7</f>
        <v>93</v>
      </c>
      <c r="AD7" s="60">
        <f>SUM(AE7:AI7)</f>
        <v>4</v>
      </c>
      <c r="AE7" s="60">
        <f t="shared" si="0"/>
        <v>1</v>
      </c>
      <c r="AF7" s="60">
        <f t="shared" si="0"/>
        <v>3</v>
      </c>
      <c r="AG7" s="60">
        <f t="shared" si="0"/>
        <v>0</v>
      </c>
      <c r="AH7" s="60">
        <f t="shared" si="0"/>
        <v>0</v>
      </c>
      <c r="AI7" s="60">
        <f t="shared" si="0"/>
        <v>0</v>
      </c>
      <c r="AJ7" s="60">
        <f>SUM(AK7:AO7)</f>
        <v>48</v>
      </c>
      <c r="AK7" s="60">
        <f t="shared" si="0"/>
        <v>2</v>
      </c>
      <c r="AL7" s="60">
        <f t="shared" si="0"/>
        <v>46</v>
      </c>
      <c r="AM7" s="60">
        <f t="shared" si="0"/>
        <v>0</v>
      </c>
      <c r="AN7" s="60">
        <f t="shared" si="0"/>
        <v>0</v>
      </c>
      <c r="AO7" s="60">
        <f t="shared" si="0"/>
        <v>0</v>
      </c>
      <c r="AP7" s="60">
        <f>SUM(AQ7:AU7)</f>
        <v>41</v>
      </c>
      <c r="AQ7" s="60">
        <f t="shared" si="0"/>
        <v>33</v>
      </c>
      <c r="AR7" s="60">
        <f t="shared" si="0"/>
        <v>8</v>
      </c>
      <c r="AS7" s="60">
        <f t="shared" si="0"/>
        <v>0</v>
      </c>
      <c r="AT7" s="60">
        <f t="shared" si="0"/>
        <v>0</v>
      </c>
      <c r="AU7" s="60">
        <f t="shared" si="0"/>
        <v>0</v>
      </c>
      <c r="AV7" s="60">
        <f>AW7+BC7+BI7+BO7+BU7</f>
        <v>9</v>
      </c>
      <c r="AW7" s="60">
        <f>SUM(AX7:BB7)</f>
        <v>1</v>
      </c>
      <c r="AX7" s="60">
        <f t="shared" si="0"/>
        <v>0</v>
      </c>
      <c r="AY7" s="60">
        <f t="shared" si="0"/>
        <v>1</v>
      </c>
      <c r="AZ7" s="60">
        <f t="shared" si="0"/>
        <v>0</v>
      </c>
      <c r="BA7" s="60">
        <f t="shared" si="0"/>
        <v>0</v>
      </c>
      <c r="BB7" s="60">
        <f t="shared" si="0"/>
        <v>0</v>
      </c>
      <c r="BC7" s="60">
        <f>SUM(BD7:BH7)</f>
        <v>7</v>
      </c>
      <c r="BD7" s="60">
        <f t="shared" si="0"/>
        <v>1</v>
      </c>
      <c r="BE7" s="60">
        <f t="shared" si="0"/>
        <v>4</v>
      </c>
      <c r="BF7" s="60">
        <f t="shared" si="0"/>
        <v>2</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0</v>
      </c>
      <c r="BW7" s="60">
        <f t="shared" si="0"/>
        <v>0</v>
      </c>
      <c r="BX7" s="60">
        <f t="shared" si="0"/>
        <v>1</v>
      </c>
      <c r="BY7" s="60">
        <f t="shared" si="0"/>
        <v>0</v>
      </c>
      <c r="BZ7" s="60">
        <f t="shared" si="0"/>
        <v>0</v>
      </c>
      <c r="CA7" s="60">
        <f>CB7+CU7</f>
        <v>14</v>
      </c>
      <c r="CB7" s="60">
        <f>CC7+CI7+CO7</f>
        <v>10</v>
      </c>
      <c r="CC7" s="60">
        <f>SUM(CD7:CH7)</f>
        <v>3</v>
      </c>
      <c r="CD7" s="60">
        <f t="shared" si="0"/>
        <v>0</v>
      </c>
      <c r="CE7" s="60">
        <f t="shared" si="0"/>
        <v>3</v>
      </c>
      <c r="CF7" s="60">
        <f t="shared" si="0"/>
        <v>0</v>
      </c>
      <c r="CG7" s="60">
        <f t="shared" si="0"/>
        <v>0</v>
      </c>
      <c r="CH7" s="60">
        <f t="shared" si="0"/>
        <v>0</v>
      </c>
      <c r="CI7" s="60">
        <f>SUM(CJ7:CN7)</f>
        <v>7</v>
      </c>
      <c r="CJ7" s="60">
        <f t="shared" si="0"/>
        <v>0</v>
      </c>
      <c r="CK7" s="60">
        <f t="shared" si="0"/>
        <v>7</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4</v>
      </c>
      <c r="CV7" s="60">
        <f>SUM(CW7:DA7)</f>
        <v>1</v>
      </c>
      <c r="CW7" s="60">
        <f t="shared" si="0"/>
        <v>0</v>
      </c>
      <c r="CX7" s="60">
        <f t="shared" si="0"/>
        <v>1</v>
      </c>
      <c r="CY7" s="60">
        <f t="shared" si="0"/>
        <v>0</v>
      </c>
      <c r="CZ7" s="60">
        <f t="shared" si="0"/>
        <v>0</v>
      </c>
      <c r="DA7" s="60">
        <f t="shared" si="0"/>
        <v>0</v>
      </c>
      <c r="DB7" s="60">
        <f>SUM(DC7:DG7)</f>
        <v>3</v>
      </c>
      <c r="DC7" s="60">
        <f t="shared" si="0"/>
        <v>1</v>
      </c>
      <c r="DD7" s="60">
        <f t="shared" si="0"/>
        <v>1</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123</v>
      </c>
      <c r="EA7" s="60">
        <f t="shared" si="0"/>
        <v>486</v>
      </c>
      <c r="EB7" s="60">
        <f t="shared" si="0"/>
        <v>88</v>
      </c>
      <c r="EC7" s="60">
        <f t="shared" si="0"/>
        <v>2</v>
      </c>
      <c r="ED7" s="60">
        <f t="shared" si="0"/>
        <v>128</v>
      </c>
      <c r="EE7" s="60">
        <f t="shared" si="0"/>
        <v>36</v>
      </c>
      <c r="EF7" s="60">
        <f t="shared" si="0"/>
        <v>2</v>
      </c>
      <c r="EG7" s="60">
        <f t="shared" si="0"/>
        <v>8</v>
      </c>
      <c r="EH7" s="60">
        <f t="shared" si="0"/>
        <v>0</v>
      </c>
      <c r="EI7" s="60">
        <f t="shared" si="0"/>
        <v>9</v>
      </c>
      <c r="EJ7" s="72" t="s">
        <v>125</v>
      </c>
      <c r="EK7" s="72" t="s">
        <v>125</v>
      </c>
      <c r="EL7" s="60">
        <f t="shared" si="0"/>
        <v>5</v>
      </c>
      <c r="EM7" s="72" t="s">
        <v>125</v>
      </c>
      <c r="EN7" s="72" t="s">
        <v>125</v>
      </c>
      <c r="EO7" s="60">
        <f t="shared" si="0"/>
        <v>1</v>
      </c>
      <c r="EP7" s="72" t="s">
        <v>125</v>
      </c>
      <c r="EQ7" s="72" t="s">
        <v>125</v>
      </c>
      <c r="ER7" s="60">
        <f t="shared" si="0"/>
        <v>0</v>
      </c>
      <c r="ES7" s="72" t="s">
        <v>125</v>
      </c>
      <c r="ET7" s="72" t="s">
        <v>125</v>
      </c>
      <c r="EU7" s="60">
        <f t="shared" si="0"/>
        <v>4</v>
      </c>
      <c r="EV7" s="72" t="s">
        <v>125</v>
      </c>
      <c r="EW7" s="72" t="s">
        <v>125</v>
      </c>
      <c r="EX7" s="60">
        <f t="shared" si="0"/>
        <v>48</v>
      </c>
      <c r="EY7" s="60">
        <f t="shared" si="0"/>
        <v>561</v>
      </c>
      <c r="EZ7" s="60">
        <f t="shared" si="0"/>
        <v>6</v>
      </c>
      <c r="FA7" s="60">
        <f t="shared" si="0"/>
        <v>73</v>
      </c>
      <c r="FB7" s="60">
        <f t="shared" si="0"/>
        <v>161</v>
      </c>
      <c r="FC7" s="60">
        <f t="shared" si="0"/>
        <v>47</v>
      </c>
      <c r="FD7" s="60" t="s">
        <v>113</v>
      </c>
      <c r="FE7" s="60">
        <f t="shared" si="0"/>
        <v>2</v>
      </c>
      <c r="FF7" s="60">
        <f t="shared" si="0"/>
        <v>6</v>
      </c>
      <c r="FG7" s="60">
        <f t="shared" si="0"/>
        <v>6</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4</v>
      </c>
      <c r="GS7" s="60">
        <f t="shared" si="0"/>
        <v>19</v>
      </c>
      <c r="GT7" s="60">
        <f t="shared" si="0"/>
        <v>1</v>
      </c>
      <c r="GU7" s="60">
        <f t="shared" si="0"/>
        <v>0</v>
      </c>
      <c r="GV7" s="60">
        <f t="shared" si="0"/>
        <v>6</v>
      </c>
      <c r="GW7" s="60">
        <f t="shared" si="0"/>
        <v>1</v>
      </c>
      <c r="GX7" s="60">
        <f t="shared" si="0"/>
        <v>0</v>
      </c>
      <c r="GY7" s="60">
        <f t="shared" si="0"/>
        <v>0</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1</v>
      </c>
      <c r="HQ7" s="60">
        <f t="shared" si="0"/>
        <v>40</v>
      </c>
      <c r="HR7" s="60">
        <f t="shared" si="0"/>
        <v>0</v>
      </c>
      <c r="HS7" s="60">
        <f t="shared" si="0"/>
        <v>13</v>
      </c>
      <c r="HT7" s="60">
        <f t="shared" si="0"/>
        <v>30</v>
      </c>
      <c r="HU7" s="60">
        <f t="shared" si="0"/>
        <v>7</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18</v>
      </c>
      <c r="JK7" s="52">
        <f t="shared" si="0"/>
        <v>42.1</v>
      </c>
      <c r="JL7" s="52">
        <f t="shared" si="0"/>
        <v>0</v>
      </c>
      <c r="JM7" s="52">
        <f t="shared" si="0"/>
        <v>0</v>
      </c>
      <c r="JN7" s="52">
        <f t="shared" si="0"/>
        <v>3</v>
      </c>
      <c r="JO7" s="52">
        <f t="shared" si="0"/>
        <v>17</v>
      </c>
      <c r="JP7" s="52">
        <f t="shared" si="0"/>
        <v>0</v>
      </c>
      <c r="JQ7" s="52">
        <f t="shared" si="0"/>
        <v>0</v>
      </c>
      <c r="JR7" s="52">
        <f t="shared" si="0"/>
        <v>12</v>
      </c>
      <c r="JS7" s="52">
        <f t="shared" si="0"/>
        <v>46</v>
      </c>
      <c r="JT7" s="52">
        <f t="shared" si="0"/>
        <v>0</v>
      </c>
      <c r="JU7" s="52">
        <f t="shared" si="0"/>
        <v>0</v>
      </c>
      <c r="JV7" s="52">
        <f t="shared" si="0"/>
        <v>10</v>
      </c>
      <c r="JW7" s="52">
        <f t="shared" si="0"/>
        <v>100</v>
      </c>
      <c r="JX7" s="52">
        <f t="shared" si="0"/>
        <v>0</v>
      </c>
      <c r="JY7" s="52">
        <f t="shared" si="0"/>
        <v>0</v>
      </c>
      <c r="JZ7" s="52">
        <f t="shared" si="0"/>
        <v>536</v>
      </c>
      <c r="KA7" s="52">
        <f t="shared" si="0"/>
        <v>1903</v>
      </c>
      <c r="KB7" s="52">
        <f t="shared" si="0"/>
        <v>10</v>
      </c>
      <c r="KC7" s="52">
        <f t="shared" si="0"/>
        <v>38</v>
      </c>
      <c r="KD7" s="52">
        <f t="shared" si="0"/>
        <v>18</v>
      </c>
      <c r="KE7" s="52">
        <f t="shared" si="0"/>
        <v>167</v>
      </c>
      <c r="KF7" s="52">
        <f t="shared" si="0"/>
        <v>0</v>
      </c>
      <c r="KG7" s="52">
        <f t="shared" si="0"/>
        <v>0</v>
      </c>
    </row>
    <row r="8" spans="1:293" ht="13.5" customHeight="1">
      <c r="A8" s="45" t="s">
        <v>126</v>
      </c>
      <c r="B8" s="46" t="s">
        <v>136</v>
      </c>
      <c r="C8" s="47" t="s">
        <v>137</v>
      </c>
      <c r="D8" s="48">
        <v>53</v>
      </c>
      <c r="E8" s="48">
        <v>88</v>
      </c>
      <c r="F8" s="48">
        <v>0</v>
      </c>
      <c r="G8" s="48">
        <v>0</v>
      </c>
      <c r="H8" s="48">
        <v>0</v>
      </c>
      <c r="I8" s="48">
        <v>0</v>
      </c>
      <c r="J8" s="48">
        <v>0</v>
      </c>
      <c r="K8" s="48">
        <v>0</v>
      </c>
      <c r="L8" s="48">
        <v>110</v>
      </c>
      <c r="M8" s="48">
        <v>185</v>
      </c>
      <c r="N8" s="48">
        <v>0</v>
      </c>
      <c r="O8" s="48">
        <v>0</v>
      </c>
      <c r="P8" s="48">
        <v>0</v>
      </c>
      <c r="Q8" s="48">
        <v>0</v>
      </c>
      <c r="R8" s="48">
        <v>0</v>
      </c>
      <c r="S8" s="48">
        <v>0</v>
      </c>
      <c r="T8" s="48">
        <v>1233</v>
      </c>
      <c r="U8" s="48">
        <v>3145</v>
      </c>
      <c r="V8" s="48">
        <v>0</v>
      </c>
      <c r="W8" s="48">
        <v>0</v>
      </c>
      <c r="X8" s="48">
        <v>0</v>
      </c>
      <c r="Y8" s="48">
        <v>0</v>
      </c>
      <c r="Z8" s="48">
        <v>0</v>
      </c>
      <c r="AA8" s="48">
        <v>0</v>
      </c>
      <c r="AB8" s="48">
        <f>AC8+AV8</f>
        <v>53</v>
      </c>
      <c r="AC8" s="48">
        <f>AD8+AJ8+AP8</f>
        <v>53</v>
      </c>
      <c r="AD8" s="48">
        <f>SUM(AE8:AI8)</f>
        <v>0</v>
      </c>
      <c r="AE8" s="48">
        <v>0</v>
      </c>
      <c r="AF8" s="48">
        <v>0</v>
      </c>
      <c r="AG8" s="48">
        <v>0</v>
      </c>
      <c r="AH8" s="48">
        <v>0</v>
      </c>
      <c r="AI8" s="48">
        <v>0</v>
      </c>
      <c r="AJ8" s="48">
        <f>SUM(AK8:AO8)</f>
        <v>28</v>
      </c>
      <c r="AK8" s="48">
        <v>0</v>
      </c>
      <c r="AL8" s="48">
        <v>28</v>
      </c>
      <c r="AM8" s="48">
        <v>0</v>
      </c>
      <c r="AN8" s="48">
        <v>0</v>
      </c>
      <c r="AO8" s="48">
        <v>0</v>
      </c>
      <c r="AP8" s="48">
        <f>SUM(AQ8:AU8)</f>
        <v>25</v>
      </c>
      <c r="AQ8" s="48">
        <v>24</v>
      </c>
      <c r="AR8" s="48">
        <v>1</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37</v>
      </c>
      <c r="EA8" s="48">
        <v>215</v>
      </c>
      <c r="EB8" s="48">
        <v>44</v>
      </c>
      <c r="EC8" s="48">
        <v>0</v>
      </c>
      <c r="ED8" s="48">
        <v>0</v>
      </c>
      <c r="EE8" s="48">
        <v>0</v>
      </c>
      <c r="EF8" s="48">
        <v>0</v>
      </c>
      <c r="EG8" s="48">
        <v>0</v>
      </c>
      <c r="EH8" s="48">
        <v>0</v>
      </c>
      <c r="EI8" s="48">
        <v>0</v>
      </c>
      <c r="EJ8" s="73" t="s">
        <v>139</v>
      </c>
      <c r="EK8" s="73" t="s">
        <v>139</v>
      </c>
      <c r="EL8" s="48">
        <v>0</v>
      </c>
      <c r="EM8" s="73" t="s">
        <v>139</v>
      </c>
      <c r="EN8" s="73" t="s">
        <v>139</v>
      </c>
      <c r="EO8" s="48">
        <v>0</v>
      </c>
      <c r="EP8" s="73" t="s">
        <v>139</v>
      </c>
      <c r="EQ8" s="73" t="s">
        <v>139</v>
      </c>
      <c r="ER8" s="48">
        <v>0</v>
      </c>
      <c r="ES8" s="73" t="s">
        <v>139</v>
      </c>
      <c r="ET8" s="73" t="s">
        <v>139</v>
      </c>
      <c r="EU8" s="48">
        <v>0</v>
      </c>
      <c r="EV8" s="73" t="s">
        <v>139</v>
      </c>
      <c r="EW8" s="73" t="s">
        <v>139</v>
      </c>
      <c r="EX8" s="48">
        <v>11</v>
      </c>
      <c r="EY8" s="48">
        <v>160</v>
      </c>
      <c r="EZ8" s="48">
        <v>1</v>
      </c>
      <c r="FA8" s="48">
        <v>27</v>
      </c>
      <c r="FB8" s="48">
        <v>33</v>
      </c>
      <c r="FC8" s="48">
        <v>16</v>
      </c>
      <c r="FD8" s="48" t="s">
        <v>138</v>
      </c>
      <c r="FE8" s="48">
        <v>2</v>
      </c>
      <c r="FF8" s="48">
        <v>6</v>
      </c>
      <c r="FG8" s="48">
        <v>6</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0</v>
      </c>
      <c r="GT8" s="48">
        <v>0</v>
      </c>
      <c r="GU8" s="48">
        <v>0</v>
      </c>
      <c r="GV8" s="48">
        <v>0</v>
      </c>
      <c r="GW8" s="48">
        <v>0</v>
      </c>
      <c r="GX8" s="48">
        <v>0</v>
      </c>
      <c r="GY8" s="48">
        <v>0</v>
      </c>
      <c r="GZ8" s="48">
        <v>0</v>
      </c>
      <c r="HA8" s="48">
        <v>0</v>
      </c>
      <c r="HB8" s="73" t="s">
        <v>139</v>
      </c>
      <c r="HC8" s="73" t="s">
        <v>139</v>
      </c>
      <c r="HD8" s="48">
        <v>0</v>
      </c>
      <c r="HE8" s="73" t="s">
        <v>139</v>
      </c>
      <c r="HF8" s="73" t="s">
        <v>139</v>
      </c>
      <c r="HG8" s="48">
        <v>0</v>
      </c>
      <c r="HH8" s="73" t="s">
        <v>139</v>
      </c>
      <c r="HI8" s="73" t="s">
        <v>139</v>
      </c>
      <c r="HJ8" s="48">
        <v>0</v>
      </c>
      <c r="HK8" s="73" t="s">
        <v>139</v>
      </c>
      <c r="HL8" s="73" t="s">
        <v>139</v>
      </c>
      <c r="HM8" s="48">
        <v>0</v>
      </c>
      <c r="HN8" s="73" t="s">
        <v>139</v>
      </c>
      <c r="HO8" s="73" t="s">
        <v>139</v>
      </c>
      <c r="HP8" s="48">
        <v>0</v>
      </c>
      <c r="HQ8" s="48">
        <v>0</v>
      </c>
      <c r="HR8" s="48">
        <v>0</v>
      </c>
      <c r="HS8" s="48">
        <v>0</v>
      </c>
      <c r="HT8" s="48">
        <v>0</v>
      </c>
      <c r="HU8" s="48">
        <v>0</v>
      </c>
      <c r="HV8" s="48" t="s">
        <v>139</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0</v>
      </c>
      <c r="JK8" s="48">
        <v>0</v>
      </c>
      <c r="JL8" s="48">
        <v>0</v>
      </c>
      <c r="JM8" s="48">
        <v>0</v>
      </c>
      <c r="JN8" s="48">
        <v>0</v>
      </c>
      <c r="JO8" s="48">
        <v>0</v>
      </c>
      <c r="JP8" s="48">
        <v>0</v>
      </c>
      <c r="JQ8" s="48">
        <v>0</v>
      </c>
      <c r="JR8" s="48">
        <v>4</v>
      </c>
      <c r="JS8" s="48">
        <v>11</v>
      </c>
      <c r="JT8" s="48">
        <v>0</v>
      </c>
      <c r="JU8" s="48">
        <v>0</v>
      </c>
      <c r="JV8" s="48">
        <v>4</v>
      </c>
      <c r="JW8" s="48">
        <v>40</v>
      </c>
      <c r="JX8" s="48">
        <v>0</v>
      </c>
      <c r="JY8" s="48">
        <v>0</v>
      </c>
      <c r="JZ8" s="48">
        <v>37</v>
      </c>
      <c r="KA8" s="48">
        <v>101</v>
      </c>
      <c r="KB8" s="48">
        <v>0</v>
      </c>
      <c r="KC8" s="48">
        <v>0</v>
      </c>
      <c r="KD8" s="48">
        <v>6</v>
      </c>
      <c r="KE8" s="48">
        <v>52</v>
      </c>
      <c r="KF8" s="48">
        <v>0</v>
      </c>
      <c r="KG8" s="48">
        <v>0</v>
      </c>
    </row>
    <row r="9" spans="1:293" ht="13.5" customHeight="1">
      <c r="A9" s="45" t="s">
        <v>126</v>
      </c>
      <c r="B9" s="46" t="s">
        <v>141</v>
      </c>
      <c r="C9" s="47" t="s">
        <v>142</v>
      </c>
      <c r="D9" s="48">
        <v>17</v>
      </c>
      <c r="E9" s="48">
        <v>28</v>
      </c>
      <c r="F9" s="48">
        <v>2</v>
      </c>
      <c r="G9" s="48">
        <v>6</v>
      </c>
      <c r="H9" s="48">
        <v>0</v>
      </c>
      <c r="I9" s="48">
        <v>0</v>
      </c>
      <c r="J9" s="48">
        <v>0</v>
      </c>
      <c r="K9" s="48">
        <v>0</v>
      </c>
      <c r="L9" s="48">
        <v>41</v>
      </c>
      <c r="M9" s="48">
        <v>94</v>
      </c>
      <c r="N9" s="48">
        <v>0</v>
      </c>
      <c r="O9" s="48">
        <v>0</v>
      </c>
      <c r="P9" s="48">
        <v>0</v>
      </c>
      <c r="Q9" s="48">
        <v>0</v>
      </c>
      <c r="R9" s="48">
        <v>0</v>
      </c>
      <c r="S9" s="48">
        <v>0</v>
      </c>
      <c r="T9" s="48">
        <v>783</v>
      </c>
      <c r="U9" s="48">
        <v>2156</v>
      </c>
      <c r="V9" s="48">
        <v>0</v>
      </c>
      <c r="W9" s="48">
        <v>0</v>
      </c>
      <c r="X9" s="48">
        <v>0</v>
      </c>
      <c r="Y9" s="48">
        <v>0</v>
      </c>
      <c r="Z9" s="48">
        <v>0</v>
      </c>
      <c r="AA9" s="48">
        <v>0</v>
      </c>
      <c r="AB9" s="48">
        <f>AC9+AV9</f>
        <v>19</v>
      </c>
      <c r="AC9" s="48">
        <f>AD9+AJ9+AP9</f>
        <v>17</v>
      </c>
      <c r="AD9" s="48">
        <f>SUM(AE9:AI9)</f>
        <v>1</v>
      </c>
      <c r="AE9" s="48">
        <v>0</v>
      </c>
      <c r="AF9" s="48">
        <v>1</v>
      </c>
      <c r="AG9" s="48">
        <v>0</v>
      </c>
      <c r="AH9" s="2">
        <v>0</v>
      </c>
      <c r="AI9" s="48">
        <v>0</v>
      </c>
      <c r="AJ9" s="48">
        <f>SUM(AK9:AO9)</f>
        <v>11</v>
      </c>
      <c r="AK9" s="48">
        <v>2</v>
      </c>
      <c r="AL9" s="48">
        <v>9</v>
      </c>
      <c r="AM9" s="48">
        <v>0</v>
      </c>
      <c r="AN9" s="48">
        <v>0</v>
      </c>
      <c r="AO9" s="48">
        <v>0</v>
      </c>
      <c r="AP9" s="48">
        <f>SUM(AQ9:AU9)</f>
        <v>5</v>
      </c>
      <c r="AQ9" s="48">
        <v>5</v>
      </c>
      <c r="AR9" s="48">
        <v>0</v>
      </c>
      <c r="AS9" s="48">
        <v>0</v>
      </c>
      <c r="AT9" s="48">
        <v>0</v>
      </c>
      <c r="AU9" s="48">
        <v>0</v>
      </c>
      <c r="AV9" s="48">
        <f>AW9+BC9+BI9+BO9+BU9</f>
        <v>2</v>
      </c>
      <c r="AW9" s="48">
        <f>SUM(AX9:BB9)</f>
        <v>1</v>
      </c>
      <c r="AX9" s="48">
        <v>0</v>
      </c>
      <c r="AY9" s="48">
        <v>1</v>
      </c>
      <c r="AZ9" s="48">
        <v>0</v>
      </c>
      <c r="BA9" s="48">
        <v>0</v>
      </c>
      <c r="BB9" s="48">
        <v>0</v>
      </c>
      <c r="BC9" s="48">
        <f>SUM(BD9:BH9)</f>
        <v>1</v>
      </c>
      <c r="BD9" s="48">
        <v>0</v>
      </c>
      <c r="BE9" s="48">
        <v>0</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9</v>
      </c>
      <c r="CB9" s="48">
        <f>CC9+CI9+CO9</f>
        <v>7</v>
      </c>
      <c r="CC9" s="48">
        <f>SUM(CD9:CH9)</f>
        <v>1</v>
      </c>
      <c r="CD9" s="48">
        <v>0</v>
      </c>
      <c r="CE9" s="48">
        <v>1</v>
      </c>
      <c r="CF9" s="48">
        <v>0</v>
      </c>
      <c r="CG9" s="2">
        <v>0</v>
      </c>
      <c r="CH9" s="48">
        <v>0</v>
      </c>
      <c r="CI9" s="48">
        <f>SUM(CJ9:CN9)</f>
        <v>6</v>
      </c>
      <c r="CJ9" s="48">
        <v>0</v>
      </c>
      <c r="CK9" s="48">
        <v>6</v>
      </c>
      <c r="CL9" s="48">
        <v>0</v>
      </c>
      <c r="CM9" s="48">
        <v>0</v>
      </c>
      <c r="CN9" s="48">
        <v>0</v>
      </c>
      <c r="CO9" s="48">
        <f>SUM(CP9:CT9)</f>
        <v>0</v>
      </c>
      <c r="CP9" s="48">
        <v>0</v>
      </c>
      <c r="CQ9" s="48">
        <v>0</v>
      </c>
      <c r="CR9" s="48">
        <v>0</v>
      </c>
      <c r="CS9" s="48">
        <v>0</v>
      </c>
      <c r="CT9" s="48">
        <v>0</v>
      </c>
      <c r="CU9" s="48">
        <f>CV9+DB9+DH9+DN9+DT9</f>
        <v>2</v>
      </c>
      <c r="CV9" s="48">
        <f>SUM(CW9:DA9)</f>
        <v>1</v>
      </c>
      <c r="CW9" s="48">
        <v>0</v>
      </c>
      <c r="CX9" s="48">
        <v>1</v>
      </c>
      <c r="CY9" s="48">
        <v>0</v>
      </c>
      <c r="CZ9" s="48">
        <v>0</v>
      </c>
      <c r="DA9" s="48">
        <v>0</v>
      </c>
      <c r="DB9" s="48">
        <f>SUM(DC9:DG9)</f>
        <v>1</v>
      </c>
      <c r="DC9" s="48">
        <v>0</v>
      </c>
      <c r="DD9" s="48">
        <v>0</v>
      </c>
      <c r="DE9" s="48">
        <v>1</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52</v>
      </c>
      <c r="EA9" s="48">
        <v>96</v>
      </c>
      <c r="EB9" s="48">
        <v>30</v>
      </c>
      <c r="EC9" s="48">
        <v>2</v>
      </c>
      <c r="ED9" s="48">
        <v>60</v>
      </c>
      <c r="EE9" s="48">
        <v>14</v>
      </c>
      <c r="EF9" s="48">
        <v>0</v>
      </c>
      <c r="EG9" s="48">
        <v>0</v>
      </c>
      <c r="EH9" s="48">
        <v>0</v>
      </c>
      <c r="EI9" s="48">
        <v>0</v>
      </c>
      <c r="EJ9" s="73" t="s">
        <v>139</v>
      </c>
      <c r="EK9" s="73" t="s">
        <v>139</v>
      </c>
      <c r="EL9" s="48">
        <v>0</v>
      </c>
      <c r="EM9" s="73" t="s">
        <v>139</v>
      </c>
      <c r="EN9" s="73" t="s">
        <v>139</v>
      </c>
      <c r="EO9" s="48">
        <v>0</v>
      </c>
      <c r="EP9" s="73" t="s">
        <v>139</v>
      </c>
      <c r="EQ9" s="73" t="s">
        <v>139</v>
      </c>
      <c r="ER9" s="48">
        <v>0</v>
      </c>
      <c r="ES9" s="73" t="s">
        <v>139</v>
      </c>
      <c r="ET9" s="73" t="s">
        <v>139</v>
      </c>
      <c r="EU9" s="48">
        <v>0</v>
      </c>
      <c r="EV9" s="73" t="s">
        <v>139</v>
      </c>
      <c r="EW9" s="73" t="s">
        <v>139</v>
      </c>
      <c r="EX9" s="48">
        <v>24</v>
      </c>
      <c r="EY9" s="48">
        <v>151</v>
      </c>
      <c r="EZ9" s="48">
        <v>3</v>
      </c>
      <c r="FA9" s="48">
        <v>22</v>
      </c>
      <c r="FB9" s="48">
        <v>77</v>
      </c>
      <c r="FC9" s="48">
        <v>22</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2</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7</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113</v>
      </c>
      <c r="KA9" s="48">
        <v>491</v>
      </c>
      <c r="KB9" s="48">
        <v>0</v>
      </c>
      <c r="KC9" s="48">
        <v>0</v>
      </c>
      <c r="KD9" s="48">
        <v>0</v>
      </c>
      <c r="KE9" s="48">
        <v>0</v>
      </c>
      <c r="KF9" s="48">
        <v>0</v>
      </c>
      <c r="KG9" s="48">
        <v>0</v>
      </c>
    </row>
    <row r="10" spans="1:293" ht="13.5" customHeight="1">
      <c r="A10" s="45" t="s">
        <v>126</v>
      </c>
      <c r="B10" s="46" t="s">
        <v>143</v>
      </c>
      <c r="C10" s="47" t="s">
        <v>144</v>
      </c>
      <c r="D10" s="48">
        <v>0</v>
      </c>
      <c r="E10" s="48">
        <v>0</v>
      </c>
      <c r="F10" s="48">
        <v>0</v>
      </c>
      <c r="G10" s="48">
        <v>0</v>
      </c>
      <c r="H10" s="48">
        <v>0</v>
      </c>
      <c r="I10" s="48">
        <v>0</v>
      </c>
      <c r="J10" s="48">
        <v>0</v>
      </c>
      <c r="K10" s="48">
        <v>0</v>
      </c>
      <c r="L10" s="48">
        <v>12</v>
      </c>
      <c r="M10" s="48">
        <v>24</v>
      </c>
      <c r="N10" s="48">
        <v>0</v>
      </c>
      <c r="O10" s="48">
        <v>0</v>
      </c>
      <c r="P10" s="48">
        <v>0</v>
      </c>
      <c r="Q10" s="48">
        <v>0</v>
      </c>
      <c r="R10" s="48">
        <v>0</v>
      </c>
      <c r="S10" s="48">
        <v>0</v>
      </c>
      <c r="T10" s="48">
        <v>228</v>
      </c>
      <c r="U10" s="48">
        <v>591</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139</v>
      </c>
      <c r="EK10" s="73" t="s">
        <v>139</v>
      </c>
      <c r="EL10" s="48">
        <v>0</v>
      </c>
      <c r="EM10" s="73" t="s">
        <v>139</v>
      </c>
      <c r="EN10" s="73" t="s">
        <v>139</v>
      </c>
      <c r="EO10" s="48">
        <v>0</v>
      </c>
      <c r="EP10" s="73" t="s">
        <v>139</v>
      </c>
      <c r="EQ10" s="73" t="s">
        <v>139</v>
      </c>
      <c r="ER10" s="48">
        <v>0</v>
      </c>
      <c r="ES10" s="73" t="s">
        <v>139</v>
      </c>
      <c r="ET10" s="73" t="s">
        <v>139</v>
      </c>
      <c r="EU10" s="48">
        <v>0</v>
      </c>
      <c r="EV10" s="73" t="s">
        <v>139</v>
      </c>
      <c r="EW10" s="73" t="s">
        <v>139</v>
      </c>
      <c r="EX10" s="48">
        <v>0</v>
      </c>
      <c r="EY10" s="48">
        <v>0</v>
      </c>
      <c r="EZ10" s="48">
        <v>0</v>
      </c>
      <c r="FA10" s="48">
        <v>0</v>
      </c>
      <c r="FB10" s="48">
        <v>0</v>
      </c>
      <c r="FC10" s="48">
        <v>0</v>
      </c>
      <c r="FD10" s="48" t="s">
        <v>139</v>
      </c>
      <c r="FE10" s="48">
        <v>0</v>
      </c>
      <c r="FF10" s="48">
        <v>0</v>
      </c>
      <c r="FG10" s="48">
        <v>0</v>
      </c>
      <c r="FH10" s="48" t="s">
        <v>139</v>
      </c>
      <c r="FI10" s="48">
        <v>0</v>
      </c>
      <c r="FJ10" s="48">
        <v>0</v>
      </c>
      <c r="FK10" s="48">
        <v>0</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0</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0</v>
      </c>
      <c r="HQ10" s="48">
        <v>0</v>
      </c>
      <c r="HR10" s="48">
        <v>0</v>
      </c>
      <c r="HS10" s="48">
        <v>0</v>
      </c>
      <c r="HT10" s="48">
        <v>0</v>
      </c>
      <c r="HU10" s="48">
        <v>0</v>
      </c>
      <c r="HV10" s="48" t="s">
        <v>139</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38</v>
      </c>
      <c r="KA10" s="48">
        <v>137</v>
      </c>
      <c r="KB10" s="48">
        <v>0</v>
      </c>
      <c r="KC10" s="48">
        <v>0</v>
      </c>
      <c r="KD10" s="48">
        <v>0</v>
      </c>
      <c r="KE10" s="48">
        <v>0</v>
      </c>
      <c r="KF10" s="48">
        <v>0</v>
      </c>
      <c r="KG10" s="48">
        <v>0</v>
      </c>
    </row>
    <row r="11" spans="1:293" ht="13.5" customHeight="1">
      <c r="A11" s="45" t="s">
        <v>126</v>
      </c>
      <c r="B11" s="46" t="s">
        <v>145</v>
      </c>
      <c r="C11" s="47" t="s">
        <v>146</v>
      </c>
      <c r="D11" s="48">
        <v>1</v>
      </c>
      <c r="E11" s="48">
        <v>2</v>
      </c>
      <c r="F11" s="48">
        <v>2</v>
      </c>
      <c r="G11" s="48">
        <v>2</v>
      </c>
      <c r="H11" s="48">
        <v>0</v>
      </c>
      <c r="I11" s="48">
        <v>0</v>
      </c>
      <c r="J11" s="48">
        <v>0</v>
      </c>
      <c r="K11" s="48">
        <v>0</v>
      </c>
      <c r="L11" s="48">
        <v>71</v>
      </c>
      <c r="M11" s="48">
        <v>173</v>
      </c>
      <c r="N11" s="48">
        <v>0</v>
      </c>
      <c r="O11" s="48">
        <v>0</v>
      </c>
      <c r="P11" s="48">
        <v>0</v>
      </c>
      <c r="Q11" s="48">
        <v>0</v>
      </c>
      <c r="R11" s="48">
        <v>0</v>
      </c>
      <c r="S11" s="48">
        <v>0</v>
      </c>
      <c r="T11" s="48">
        <v>642</v>
      </c>
      <c r="U11" s="48">
        <v>1879</v>
      </c>
      <c r="V11" s="48">
        <v>0</v>
      </c>
      <c r="W11" s="48">
        <v>0</v>
      </c>
      <c r="X11" s="48">
        <v>0</v>
      </c>
      <c r="Y11" s="48">
        <v>0</v>
      </c>
      <c r="Z11" s="48">
        <v>0</v>
      </c>
      <c r="AA11" s="48">
        <v>0</v>
      </c>
      <c r="AB11" s="48">
        <f>AC11+AV11</f>
        <v>3</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2</v>
      </c>
      <c r="BD11" s="48">
        <v>1</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3</v>
      </c>
      <c r="CB11" s="48">
        <f>CC11+CI11+CO11</f>
        <v>1</v>
      </c>
      <c r="CC11" s="48">
        <f>SUM(CD11:CH11)</f>
        <v>0</v>
      </c>
      <c r="CD11" s="48">
        <v>0</v>
      </c>
      <c r="CE11" s="48">
        <v>0</v>
      </c>
      <c r="CF11" s="48">
        <v>0</v>
      </c>
      <c r="CG11" s="48">
        <v>0</v>
      </c>
      <c r="CH11" s="48">
        <v>0</v>
      </c>
      <c r="CI11" s="48">
        <f>SUM(CJ11:CN11)</f>
        <v>1</v>
      </c>
      <c r="CJ11" s="48">
        <v>0</v>
      </c>
      <c r="CK11" s="48">
        <v>1</v>
      </c>
      <c r="CL11" s="48">
        <v>0</v>
      </c>
      <c r="CM11" s="48">
        <v>0</v>
      </c>
      <c r="CN11" s="48">
        <v>0</v>
      </c>
      <c r="CO11" s="48">
        <f>SUM(CP11:CT11)</f>
        <v>0</v>
      </c>
      <c r="CP11" s="48">
        <v>0</v>
      </c>
      <c r="CQ11" s="48">
        <v>0</v>
      </c>
      <c r="CR11" s="48">
        <v>0</v>
      </c>
      <c r="CS11" s="48">
        <v>0</v>
      </c>
      <c r="CT11" s="48">
        <v>0</v>
      </c>
      <c r="CU11" s="48">
        <f>CV11+DB11+DH11+DN11+DT11</f>
        <v>2</v>
      </c>
      <c r="CV11" s="48">
        <f>SUM(CW11:DA11)</f>
        <v>0</v>
      </c>
      <c r="CW11" s="48">
        <v>0</v>
      </c>
      <c r="CX11" s="48">
        <v>0</v>
      </c>
      <c r="CY11" s="48">
        <v>0</v>
      </c>
      <c r="CZ11" s="48">
        <v>0</v>
      </c>
      <c r="DA11" s="48">
        <v>0</v>
      </c>
      <c r="DB11" s="48">
        <f>SUM(DC11:DG11)</f>
        <v>2</v>
      </c>
      <c r="DC11" s="48">
        <v>1</v>
      </c>
      <c r="DD11" s="48">
        <v>1</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30</v>
      </c>
      <c r="EA11" s="48">
        <v>137</v>
      </c>
      <c r="EB11" s="48">
        <v>11</v>
      </c>
      <c r="EC11" s="48">
        <v>0</v>
      </c>
      <c r="ED11" s="48">
        <v>57</v>
      </c>
      <c r="EE11" s="48">
        <v>19</v>
      </c>
      <c r="EF11" s="48">
        <v>2</v>
      </c>
      <c r="EG11" s="48">
        <v>4</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10</v>
      </c>
      <c r="EY11" s="48">
        <v>164</v>
      </c>
      <c r="EZ11" s="48">
        <v>2</v>
      </c>
      <c r="FA11" s="48">
        <v>13</v>
      </c>
      <c r="FB11" s="48">
        <v>30</v>
      </c>
      <c r="FC11" s="48">
        <v>7</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4</v>
      </c>
      <c r="GS11" s="48">
        <v>17</v>
      </c>
      <c r="GT11" s="48">
        <v>1</v>
      </c>
      <c r="GU11" s="48">
        <v>0</v>
      </c>
      <c r="GV11" s="48">
        <v>6</v>
      </c>
      <c r="GW11" s="48">
        <v>1</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1</v>
      </c>
      <c r="HQ11" s="48">
        <v>33</v>
      </c>
      <c r="HR11" s="48">
        <v>0</v>
      </c>
      <c r="HS11" s="48">
        <v>13</v>
      </c>
      <c r="HT11" s="48">
        <v>30</v>
      </c>
      <c r="HU11" s="48">
        <v>7</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50</v>
      </c>
      <c r="KA11" s="48">
        <v>185</v>
      </c>
      <c r="KB11" s="48">
        <v>0</v>
      </c>
      <c r="KC11" s="48">
        <v>0</v>
      </c>
      <c r="KD11" s="48">
        <v>0</v>
      </c>
      <c r="KE11" s="48">
        <v>0</v>
      </c>
      <c r="KF11" s="48">
        <v>0</v>
      </c>
      <c r="KG11" s="48">
        <v>0</v>
      </c>
    </row>
    <row r="12" spans="1:293" ht="13.5" customHeight="1">
      <c r="A12" s="45" t="s">
        <v>126</v>
      </c>
      <c r="B12" s="46" t="s">
        <v>147</v>
      </c>
      <c r="C12" s="47" t="s">
        <v>148</v>
      </c>
      <c r="D12" s="48">
        <v>2</v>
      </c>
      <c r="E12" s="48">
        <v>4</v>
      </c>
      <c r="F12" s="48">
        <v>0</v>
      </c>
      <c r="G12" s="48">
        <v>0</v>
      </c>
      <c r="H12" s="48">
        <v>0</v>
      </c>
      <c r="I12" s="48">
        <v>0</v>
      </c>
      <c r="J12" s="48">
        <v>0</v>
      </c>
      <c r="K12" s="48">
        <v>0</v>
      </c>
      <c r="L12" s="48">
        <v>29</v>
      </c>
      <c r="M12" s="48">
        <v>58</v>
      </c>
      <c r="N12" s="48">
        <v>0</v>
      </c>
      <c r="O12" s="48">
        <v>0</v>
      </c>
      <c r="P12" s="48">
        <v>0</v>
      </c>
      <c r="Q12" s="48">
        <v>0</v>
      </c>
      <c r="R12" s="48">
        <v>0</v>
      </c>
      <c r="S12" s="48">
        <v>0</v>
      </c>
      <c r="T12" s="48">
        <v>198</v>
      </c>
      <c r="U12" s="48">
        <v>489</v>
      </c>
      <c r="V12" s="48">
        <v>0</v>
      </c>
      <c r="W12" s="48">
        <v>0</v>
      </c>
      <c r="X12" s="48">
        <v>0</v>
      </c>
      <c r="Y12" s="48">
        <v>0</v>
      </c>
      <c r="Z12" s="48">
        <v>0</v>
      </c>
      <c r="AA12" s="48">
        <v>0</v>
      </c>
      <c r="AB12" s="48">
        <f>AC12+AV12</f>
        <v>2</v>
      </c>
      <c r="AC12" s="48">
        <f>AD12+AJ12+AP12</f>
        <v>2</v>
      </c>
      <c r="AD12" s="48">
        <f>SUM(AE12:AI12)</f>
        <v>2</v>
      </c>
      <c r="AE12" s="48">
        <v>0</v>
      </c>
      <c r="AF12" s="48">
        <v>2</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2</v>
      </c>
      <c r="CC12" s="48">
        <f>SUM(CD12:CH12)</f>
        <v>2</v>
      </c>
      <c r="CD12" s="48">
        <v>0</v>
      </c>
      <c r="CE12" s="48">
        <v>2</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0</v>
      </c>
      <c r="EY12" s="48">
        <v>0</v>
      </c>
      <c r="EZ12" s="48">
        <v>0</v>
      </c>
      <c r="FA12" s="48">
        <v>0</v>
      </c>
      <c r="FB12" s="48">
        <v>0</v>
      </c>
      <c r="FC12" s="48">
        <v>0</v>
      </c>
      <c r="FD12" s="48" t="s">
        <v>139</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32</v>
      </c>
      <c r="M13" s="48">
        <v>58</v>
      </c>
      <c r="N13" s="48">
        <v>0</v>
      </c>
      <c r="O13" s="48">
        <v>0</v>
      </c>
      <c r="P13" s="48">
        <v>0</v>
      </c>
      <c r="Q13" s="48">
        <v>0</v>
      </c>
      <c r="R13" s="48">
        <v>0</v>
      </c>
      <c r="S13" s="48">
        <v>0</v>
      </c>
      <c r="T13" s="48">
        <v>43</v>
      </c>
      <c r="U13" s="48">
        <v>71</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0</v>
      </c>
      <c r="EZ13" s="48">
        <v>0</v>
      </c>
      <c r="FA13" s="48">
        <v>0</v>
      </c>
      <c r="FB13" s="48">
        <v>0</v>
      </c>
      <c r="FC13" s="48">
        <v>0</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0</v>
      </c>
      <c r="GT13" s="48">
        <v>0</v>
      </c>
      <c r="GU13" s="48">
        <v>0</v>
      </c>
      <c r="GV13" s="48">
        <v>0</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0</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2</v>
      </c>
      <c r="JS13" s="48">
        <v>12</v>
      </c>
      <c r="JT13" s="48">
        <v>0</v>
      </c>
      <c r="JU13" s="48">
        <v>0</v>
      </c>
      <c r="JV13" s="48">
        <v>0</v>
      </c>
      <c r="JW13" s="48">
        <v>0</v>
      </c>
      <c r="JX13" s="48">
        <v>0</v>
      </c>
      <c r="JY13" s="48">
        <v>0</v>
      </c>
      <c r="JZ13" s="48">
        <v>55</v>
      </c>
      <c r="KA13" s="48">
        <v>216</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37</v>
      </c>
      <c r="M14" s="48">
        <v>138</v>
      </c>
      <c r="N14" s="48">
        <v>0</v>
      </c>
      <c r="O14" s="48">
        <v>0</v>
      </c>
      <c r="P14" s="48">
        <v>0</v>
      </c>
      <c r="Q14" s="48">
        <v>0</v>
      </c>
      <c r="R14" s="48">
        <v>0</v>
      </c>
      <c r="S14" s="48">
        <v>0</v>
      </c>
      <c r="T14" s="48">
        <v>175</v>
      </c>
      <c r="U14" s="48">
        <v>470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0</v>
      </c>
      <c r="EZ14" s="48">
        <v>0</v>
      </c>
      <c r="FA14" s="48">
        <v>0</v>
      </c>
      <c r="FB14" s="48">
        <v>0</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0</v>
      </c>
      <c r="JK14" s="48">
        <v>0</v>
      </c>
      <c r="JL14" s="48">
        <v>0</v>
      </c>
      <c r="JM14" s="48">
        <v>0</v>
      </c>
      <c r="JN14" s="48">
        <v>0</v>
      </c>
      <c r="JO14" s="48">
        <v>0</v>
      </c>
      <c r="JP14" s="48">
        <v>0</v>
      </c>
      <c r="JQ14" s="48">
        <v>0</v>
      </c>
      <c r="JR14" s="48">
        <v>4</v>
      </c>
      <c r="JS14" s="48">
        <v>19</v>
      </c>
      <c r="JT14" s="48">
        <v>0</v>
      </c>
      <c r="JU14" s="48">
        <v>0</v>
      </c>
      <c r="JV14" s="48">
        <v>0</v>
      </c>
      <c r="JW14" s="48">
        <v>0</v>
      </c>
      <c r="JX14" s="48">
        <v>0</v>
      </c>
      <c r="JY14" s="48">
        <v>0</v>
      </c>
      <c r="JZ14" s="48">
        <v>17</v>
      </c>
      <c r="KA14" s="48">
        <v>72</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50</v>
      </c>
      <c r="M15" s="48">
        <v>108</v>
      </c>
      <c r="N15" s="48">
        <v>0</v>
      </c>
      <c r="O15" s="48">
        <v>0</v>
      </c>
      <c r="P15" s="48">
        <v>0</v>
      </c>
      <c r="Q15" s="48">
        <v>0</v>
      </c>
      <c r="R15" s="48">
        <v>0</v>
      </c>
      <c r="S15" s="48">
        <v>0</v>
      </c>
      <c r="T15" s="48">
        <v>223</v>
      </c>
      <c r="U15" s="48">
        <v>876</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0</v>
      </c>
      <c r="EV15" s="73" t="s">
        <v>139</v>
      </c>
      <c r="EW15" s="73" t="s">
        <v>139</v>
      </c>
      <c r="EX15" s="48">
        <v>0</v>
      </c>
      <c r="EY15" s="48">
        <v>0</v>
      </c>
      <c r="EZ15" s="48">
        <v>0</v>
      </c>
      <c r="FA15" s="48">
        <v>0</v>
      </c>
      <c r="FB15" s="48">
        <v>0</v>
      </c>
      <c r="FC15" s="48">
        <v>0</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43</v>
      </c>
      <c r="KA15" s="48">
        <v>126</v>
      </c>
      <c r="KB15" s="48">
        <v>0</v>
      </c>
      <c r="KC15" s="48">
        <v>0</v>
      </c>
      <c r="KD15" s="48">
        <v>0</v>
      </c>
      <c r="KE15" s="48">
        <v>0</v>
      </c>
      <c r="KF15" s="48">
        <v>0</v>
      </c>
      <c r="KG15" s="48">
        <v>0</v>
      </c>
    </row>
    <row r="16" spans="1:293" ht="13.5" customHeight="1">
      <c r="A16" s="45" t="s">
        <v>126</v>
      </c>
      <c r="B16" s="46" t="s">
        <v>155</v>
      </c>
      <c r="C16" s="47" t="s">
        <v>156</v>
      </c>
      <c r="D16" s="48">
        <v>16</v>
      </c>
      <c r="E16" s="48">
        <v>28</v>
      </c>
      <c r="F16" s="48">
        <v>0</v>
      </c>
      <c r="G16" s="48">
        <v>0</v>
      </c>
      <c r="H16" s="48">
        <v>0</v>
      </c>
      <c r="I16" s="48">
        <v>0</v>
      </c>
      <c r="J16" s="48">
        <v>0</v>
      </c>
      <c r="K16" s="48">
        <v>0</v>
      </c>
      <c r="L16" s="48">
        <v>0</v>
      </c>
      <c r="M16" s="48">
        <v>0</v>
      </c>
      <c r="N16" s="48">
        <v>0</v>
      </c>
      <c r="O16" s="48">
        <v>0</v>
      </c>
      <c r="P16" s="48">
        <v>0</v>
      </c>
      <c r="Q16" s="48">
        <v>0</v>
      </c>
      <c r="R16" s="48">
        <v>0</v>
      </c>
      <c r="S16" s="48">
        <v>0</v>
      </c>
      <c r="T16" s="48">
        <v>39</v>
      </c>
      <c r="U16" s="48">
        <v>211</v>
      </c>
      <c r="V16" s="48">
        <v>0</v>
      </c>
      <c r="W16" s="48">
        <v>0</v>
      </c>
      <c r="X16" s="48">
        <v>0</v>
      </c>
      <c r="Y16" s="48">
        <v>0</v>
      </c>
      <c r="Z16" s="48">
        <v>0</v>
      </c>
      <c r="AA16" s="48">
        <v>0</v>
      </c>
      <c r="AB16" s="48">
        <f>AC16+AV16</f>
        <v>16</v>
      </c>
      <c r="AC16" s="48">
        <f>AD16+AJ16+AP16</f>
        <v>16</v>
      </c>
      <c r="AD16" s="48">
        <f>SUM(AE16:AI16)</f>
        <v>0</v>
      </c>
      <c r="AE16" s="48">
        <v>0</v>
      </c>
      <c r="AF16" s="48">
        <v>0</v>
      </c>
      <c r="AG16" s="48">
        <v>0</v>
      </c>
      <c r="AH16" s="48">
        <v>0</v>
      </c>
      <c r="AI16" s="48">
        <v>0</v>
      </c>
      <c r="AJ16" s="48">
        <f>SUM(AK16:AO16)</f>
        <v>7</v>
      </c>
      <c r="AK16" s="48">
        <v>0</v>
      </c>
      <c r="AL16" s="48">
        <v>7</v>
      </c>
      <c r="AM16" s="48">
        <v>0</v>
      </c>
      <c r="AN16" s="48">
        <v>0</v>
      </c>
      <c r="AO16" s="48">
        <v>0</v>
      </c>
      <c r="AP16" s="48">
        <f>SUM(AQ16:AU16)</f>
        <v>9</v>
      </c>
      <c r="AQ16" s="48">
        <v>4</v>
      </c>
      <c r="AR16" s="48">
        <v>5</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1</v>
      </c>
      <c r="EB16" s="48">
        <v>0</v>
      </c>
      <c r="EC16" s="48">
        <v>0</v>
      </c>
      <c r="ED16" s="48">
        <v>0</v>
      </c>
      <c r="EE16" s="48">
        <v>0</v>
      </c>
      <c r="EF16" s="48">
        <v>0</v>
      </c>
      <c r="EG16" s="48">
        <v>0</v>
      </c>
      <c r="EH16" s="48">
        <v>0</v>
      </c>
      <c r="EI16" s="48">
        <v>3</v>
      </c>
      <c r="EJ16" s="73" t="s">
        <v>139</v>
      </c>
      <c r="EK16" s="73" t="s">
        <v>139</v>
      </c>
      <c r="EL16" s="48">
        <v>2</v>
      </c>
      <c r="EM16" s="73" t="s">
        <v>139</v>
      </c>
      <c r="EN16" s="73" t="s">
        <v>139</v>
      </c>
      <c r="EO16" s="48">
        <v>0</v>
      </c>
      <c r="EP16" s="73" t="s">
        <v>139</v>
      </c>
      <c r="EQ16" s="73" t="s">
        <v>139</v>
      </c>
      <c r="ER16" s="48">
        <v>0</v>
      </c>
      <c r="ES16" s="73" t="s">
        <v>139</v>
      </c>
      <c r="ET16" s="73" t="s">
        <v>139</v>
      </c>
      <c r="EU16" s="48">
        <v>0</v>
      </c>
      <c r="EV16" s="73" t="s">
        <v>139</v>
      </c>
      <c r="EW16" s="73" t="s">
        <v>139</v>
      </c>
      <c r="EX16" s="48">
        <v>0</v>
      </c>
      <c r="EY16" s="48">
        <v>7</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0</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36</v>
      </c>
      <c r="KA16" s="48">
        <v>158</v>
      </c>
      <c r="KB16" s="48">
        <v>0</v>
      </c>
      <c r="KC16" s="48">
        <v>0</v>
      </c>
      <c r="KD16" s="48">
        <v>0</v>
      </c>
      <c r="KE16" s="48">
        <v>0</v>
      </c>
      <c r="KF16" s="48">
        <v>0</v>
      </c>
      <c r="KG16" s="48">
        <v>0</v>
      </c>
    </row>
    <row r="17" spans="1:293" ht="13.5" customHeight="1">
      <c r="A17" s="45" t="s">
        <v>126</v>
      </c>
      <c r="B17" s="46" t="s">
        <v>157</v>
      </c>
      <c r="C17" s="47" t="s">
        <v>158</v>
      </c>
      <c r="D17" s="48">
        <v>2</v>
      </c>
      <c r="E17" s="48">
        <v>4</v>
      </c>
      <c r="F17" s="48">
        <v>4</v>
      </c>
      <c r="G17" s="48">
        <v>11</v>
      </c>
      <c r="H17" s="48">
        <v>0</v>
      </c>
      <c r="I17" s="48">
        <v>0</v>
      </c>
      <c r="J17" s="48">
        <v>0</v>
      </c>
      <c r="K17" s="48">
        <v>0</v>
      </c>
      <c r="L17" s="48">
        <v>0</v>
      </c>
      <c r="M17" s="48">
        <v>0</v>
      </c>
      <c r="N17" s="48">
        <v>0</v>
      </c>
      <c r="O17" s="48">
        <v>0</v>
      </c>
      <c r="P17" s="48">
        <v>0</v>
      </c>
      <c r="Q17" s="48">
        <v>0</v>
      </c>
      <c r="R17" s="48">
        <v>0</v>
      </c>
      <c r="S17" s="48">
        <v>0</v>
      </c>
      <c r="T17" s="48">
        <v>96</v>
      </c>
      <c r="U17" s="48">
        <v>286</v>
      </c>
      <c r="V17" s="48">
        <v>0</v>
      </c>
      <c r="W17" s="48">
        <v>0</v>
      </c>
      <c r="X17" s="48">
        <v>0</v>
      </c>
      <c r="Y17" s="48">
        <v>0</v>
      </c>
      <c r="Z17" s="48">
        <v>0</v>
      </c>
      <c r="AA17" s="48">
        <v>0</v>
      </c>
      <c r="AB17" s="48">
        <f>AC17+AV17</f>
        <v>6</v>
      </c>
      <c r="AC17" s="48">
        <f>AD17+AJ17+AP17</f>
        <v>2</v>
      </c>
      <c r="AD17" s="48">
        <f>SUM(AE17:AI17)</f>
        <v>1</v>
      </c>
      <c r="AE17" s="48">
        <v>1</v>
      </c>
      <c r="AF17" s="48">
        <v>0</v>
      </c>
      <c r="AG17" s="48">
        <v>0</v>
      </c>
      <c r="AH17" s="48">
        <v>0</v>
      </c>
      <c r="AI17" s="48">
        <v>0</v>
      </c>
      <c r="AJ17" s="48">
        <f>SUM(AK17:AO17)</f>
        <v>1</v>
      </c>
      <c r="AK17" s="48">
        <v>0</v>
      </c>
      <c r="AL17" s="48">
        <v>1</v>
      </c>
      <c r="AM17" s="48">
        <v>0</v>
      </c>
      <c r="AN17" s="48">
        <v>0</v>
      </c>
      <c r="AO17" s="48">
        <v>0</v>
      </c>
      <c r="AP17" s="48">
        <f>SUM(AQ17:AU17)</f>
        <v>0</v>
      </c>
      <c r="AQ17" s="48">
        <v>0</v>
      </c>
      <c r="AR17" s="48">
        <v>0</v>
      </c>
      <c r="AS17" s="48">
        <v>0</v>
      </c>
      <c r="AT17" s="48">
        <v>0</v>
      </c>
      <c r="AU17" s="48">
        <v>0</v>
      </c>
      <c r="AV17" s="48">
        <f>AW17+BC17+BI17+BO17+BU17</f>
        <v>4</v>
      </c>
      <c r="AW17" s="48">
        <f>SUM(AX17:BB17)</f>
        <v>0</v>
      </c>
      <c r="AX17" s="48">
        <v>0</v>
      </c>
      <c r="AY17" s="48">
        <v>0</v>
      </c>
      <c r="AZ17" s="48">
        <v>0</v>
      </c>
      <c r="BA17" s="48">
        <v>0</v>
      </c>
      <c r="BB17" s="48">
        <v>0</v>
      </c>
      <c r="BC17" s="48">
        <f>SUM(BD17:BH17)</f>
        <v>3</v>
      </c>
      <c r="BD17" s="48">
        <v>0</v>
      </c>
      <c r="BE17" s="48">
        <v>2</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1</v>
      </c>
      <c r="BV17" s="48">
        <v>0</v>
      </c>
      <c r="BW17" s="48">
        <v>0</v>
      </c>
      <c r="BX17" s="48">
        <v>1</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3</v>
      </c>
      <c r="EB17" s="48">
        <v>0</v>
      </c>
      <c r="EC17" s="48">
        <v>0</v>
      </c>
      <c r="ED17" s="48">
        <v>0</v>
      </c>
      <c r="EE17" s="48">
        <v>0</v>
      </c>
      <c r="EF17" s="48">
        <v>0</v>
      </c>
      <c r="EG17" s="48">
        <v>1</v>
      </c>
      <c r="EH17" s="48">
        <v>0</v>
      </c>
      <c r="EI17" s="48">
        <v>0</v>
      </c>
      <c r="EJ17" s="73" t="s">
        <v>139</v>
      </c>
      <c r="EK17" s="73" t="s">
        <v>139</v>
      </c>
      <c r="EL17" s="48">
        <v>1</v>
      </c>
      <c r="EM17" s="73" t="s">
        <v>139</v>
      </c>
      <c r="EN17" s="73" t="s">
        <v>139</v>
      </c>
      <c r="EO17" s="48">
        <v>1</v>
      </c>
      <c r="EP17" s="73" t="s">
        <v>139</v>
      </c>
      <c r="EQ17" s="73" t="s">
        <v>139</v>
      </c>
      <c r="ER17" s="48">
        <v>0</v>
      </c>
      <c r="ES17" s="73" t="s">
        <v>139</v>
      </c>
      <c r="ET17" s="73" t="s">
        <v>139</v>
      </c>
      <c r="EU17" s="48">
        <v>1</v>
      </c>
      <c r="EV17" s="73" t="s">
        <v>139</v>
      </c>
      <c r="EW17" s="73" t="s">
        <v>139</v>
      </c>
      <c r="EX17" s="48">
        <v>1</v>
      </c>
      <c r="EY17" s="48">
        <v>1</v>
      </c>
      <c r="EZ17" s="48">
        <v>0</v>
      </c>
      <c r="FA17" s="48">
        <v>0</v>
      </c>
      <c r="FB17" s="48">
        <v>0</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24</v>
      </c>
      <c r="KA17" s="48">
        <v>61</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1</v>
      </c>
      <c r="I18" s="48">
        <v>3</v>
      </c>
      <c r="J18" s="48">
        <v>0</v>
      </c>
      <c r="K18" s="48">
        <v>0</v>
      </c>
      <c r="L18" s="48">
        <v>45</v>
      </c>
      <c r="M18" s="48">
        <v>84</v>
      </c>
      <c r="N18" s="48">
        <v>0</v>
      </c>
      <c r="O18" s="48">
        <v>0</v>
      </c>
      <c r="P18" s="48">
        <v>0</v>
      </c>
      <c r="Q18" s="48">
        <v>0</v>
      </c>
      <c r="R18" s="48">
        <v>0</v>
      </c>
      <c r="S18" s="48">
        <v>0</v>
      </c>
      <c r="T18" s="48">
        <v>182</v>
      </c>
      <c r="U18" s="48">
        <v>657</v>
      </c>
      <c r="V18" s="48">
        <v>0</v>
      </c>
      <c r="W18" s="48">
        <v>0</v>
      </c>
      <c r="X18" s="48">
        <v>0</v>
      </c>
      <c r="Y18" s="48">
        <v>0</v>
      </c>
      <c r="Z18" s="48">
        <v>0</v>
      </c>
      <c r="AA18" s="48">
        <v>0</v>
      </c>
      <c r="AB18" s="48">
        <f>AC18+AV18</f>
        <v>1</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1</v>
      </c>
      <c r="EB18" s="48">
        <v>0</v>
      </c>
      <c r="EC18" s="48">
        <v>0</v>
      </c>
      <c r="ED18" s="48">
        <v>0</v>
      </c>
      <c r="EE18" s="48">
        <v>0</v>
      </c>
      <c r="EF18" s="48">
        <v>0</v>
      </c>
      <c r="EG18" s="48">
        <v>0</v>
      </c>
      <c r="EH18" s="48">
        <v>0</v>
      </c>
      <c r="EI18" s="48">
        <v>4</v>
      </c>
      <c r="EJ18" s="73" t="s">
        <v>139</v>
      </c>
      <c r="EK18" s="73" t="s">
        <v>139</v>
      </c>
      <c r="EL18" s="48">
        <v>0</v>
      </c>
      <c r="EM18" s="73" t="s">
        <v>139</v>
      </c>
      <c r="EN18" s="73" t="s">
        <v>139</v>
      </c>
      <c r="EO18" s="48">
        <v>0</v>
      </c>
      <c r="EP18" s="73" t="s">
        <v>139</v>
      </c>
      <c r="EQ18" s="73" t="s">
        <v>139</v>
      </c>
      <c r="ER18" s="48">
        <v>0</v>
      </c>
      <c r="ES18" s="73" t="s">
        <v>139</v>
      </c>
      <c r="ET18" s="73" t="s">
        <v>139</v>
      </c>
      <c r="EU18" s="48">
        <v>1</v>
      </c>
      <c r="EV18" s="73" t="s">
        <v>139</v>
      </c>
      <c r="EW18" s="73" t="s">
        <v>139</v>
      </c>
      <c r="EX18" s="48">
        <v>0</v>
      </c>
      <c r="EY18" s="48">
        <v>0</v>
      </c>
      <c r="EZ18" s="48">
        <v>0</v>
      </c>
      <c r="FA18" s="48">
        <v>0</v>
      </c>
      <c r="FB18" s="48">
        <v>0</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1</v>
      </c>
      <c r="JK18" s="48">
        <v>2</v>
      </c>
      <c r="JL18" s="48">
        <v>0</v>
      </c>
      <c r="JM18" s="48">
        <v>0</v>
      </c>
      <c r="JN18" s="48">
        <v>1</v>
      </c>
      <c r="JO18" s="48">
        <v>3</v>
      </c>
      <c r="JP18" s="48">
        <v>0</v>
      </c>
      <c r="JQ18" s="48">
        <v>0</v>
      </c>
      <c r="JR18" s="48">
        <v>0</v>
      </c>
      <c r="JS18" s="48">
        <v>0</v>
      </c>
      <c r="JT18" s="48">
        <v>0</v>
      </c>
      <c r="JU18" s="48">
        <v>0</v>
      </c>
      <c r="JV18" s="48">
        <v>6</v>
      </c>
      <c r="JW18" s="48">
        <v>60</v>
      </c>
      <c r="JX18" s="48">
        <v>0</v>
      </c>
      <c r="JY18" s="48">
        <v>0</v>
      </c>
      <c r="JZ18" s="48">
        <v>34</v>
      </c>
      <c r="KA18" s="48">
        <v>122</v>
      </c>
      <c r="KB18" s="48">
        <v>7</v>
      </c>
      <c r="KC18" s="48">
        <v>29</v>
      </c>
      <c r="KD18" s="48">
        <v>1</v>
      </c>
      <c r="KE18" s="48">
        <v>10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47</v>
      </c>
      <c r="M19" s="48">
        <v>81</v>
      </c>
      <c r="N19" s="48">
        <v>0</v>
      </c>
      <c r="O19" s="48">
        <v>0</v>
      </c>
      <c r="P19" s="48">
        <v>0</v>
      </c>
      <c r="Q19" s="48">
        <v>0</v>
      </c>
      <c r="R19" s="48">
        <v>0</v>
      </c>
      <c r="S19" s="48">
        <v>0</v>
      </c>
      <c r="T19" s="48">
        <v>251</v>
      </c>
      <c r="U19" s="48">
        <v>663</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0</v>
      </c>
      <c r="EV19" s="73" t="s">
        <v>139</v>
      </c>
      <c r="EW19" s="73" t="s">
        <v>139</v>
      </c>
      <c r="EX19" s="48">
        <v>0</v>
      </c>
      <c r="EY19" s="48">
        <v>0</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6</v>
      </c>
      <c r="JK19" s="48">
        <v>17.100000000000001</v>
      </c>
      <c r="JL19" s="48">
        <v>0</v>
      </c>
      <c r="JM19" s="48">
        <v>0</v>
      </c>
      <c r="JN19" s="48">
        <v>0</v>
      </c>
      <c r="JO19" s="48">
        <v>0</v>
      </c>
      <c r="JP19" s="48">
        <v>0</v>
      </c>
      <c r="JQ19" s="48">
        <v>0</v>
      </c>
      <c r="JR19" s="48">
        <v>0</v>
      </c>
      <c r="JS19" s="48">
        <v>0</v>
      </c>
      <c r="JT19" s="48">
        <v>0</v>
      </c>
      <c r="JU19" s="48">
        <v>0</v>
      </c>
      <c r="JV19" s="48">
        <v>0</v>
      </c>
      <c r="JW19" s="48">
        <v>0</v>
      </c>
      <c r="JX19" s="48">
        <v>0</v>
      </c>
      <c r="JY19" s="48">
        <v>0</v>
      </c>
      <c r="JZ19" s="48">
        <v>25</v>
      </c>
      <c r="KA19" s="48">
        <v>54</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52</v>
      </c>
      <c r="M20" s="48">
        <v>124</v>
      </c>
      <c r="N20" s="48">
        <v>0</v>
      </c>
      <c r="O20" s="48">
        <v>0</v>
      </c>
      <c r="P20" s="48">
        <v>0</v>
      </c>
      <c r="Q20" s="48">
        <v>0</v>
      </c>
      <c r="R20" s="48">
        <v>0</v>
      </c>
      <c r="S20" s="48">
        <v>0</v>
      </c>
      <c r="T20" s="48">
        <v>160</v>
      </c>
      <c r="U20" s="48">
        <v>374</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4</v>
      </c>
      <c r="EA20" s="48">
        <v>32</v>
      </c>
      <c r="EB20" s="48">
        <v>3</v>
      </c>
      <c r="EC20" s="48">
        <v>0</v>
      </c>
      <c r="ED20" s="48">
        <v>9</v>
      </c>
      <c r="EE20" s="48">
        <v>3</v>
      </c>
      <c r="EF20" s="48">
        <v>0</v>
      </c>
      <c r="EG20" s="48">
        <v>3</v>
      </c>
      <c r="EH20" s="48">
        <v>0</v>
      </c>
      <c r="EI20" s="48">
        <v>0</v>
      </c>
      <c r="EJ20" s="73" t="s">
        <v>139</v>
      </c>
      <c r="EK20" s="73" t="s">
        <v>139</v>
      </c>
      <c r="EL20" s="48">
        <v>0</v>
      </c>
      <c r="EM20" s="73" t="s">
        <v>139</v>
      </c>
      <c r="EN20" s="73" t="s">
        <v>139</v>
      </c>
      <c r="EO20" s="48">
        <v>0</v>
      </c>
      <c r="EP20" s="73" t="s">
        <v>139</v>
      </c>
      <c r="EQ20" s="73" t="s">
        <v>139</v>
      </c>
      <c r="ER20" s="48">
        <v>0</v>
      </c>
      <c r="ES20" s="73" t="s">
        <v>139</v>
      </c>
      <c r="ET20" s="73" t="s">
        <v>139</v>
      </c>
      <c r="EU20" s="48">
        <v>0</v>
      </c>
      <c r="EV20" s="73" t="s">
        <v>139</v>
      </c>
      <c r="EW20" s="73" t="s">
        <v>139</v>
      </c>
      <c r="EX20" s="48">
        <v>2</v>
      </c>
      <c r="EY20" s="48">
        <v>55</v>
      </c>
      <c r="EZ20" s="48">
        <v>0</v>
      </c>
      <c r="FA20" s="48">
        <v>11</v>
      </c>
      <c r="FB20" s="48">
        <v>12</v>
      </c>
      <c r="FC20" s="48">
        <v>1</v>
      </c>
      <c r="FD20" s="48" t="s">
        <v>139</v>
      </c>
      <c r="FE20" s="48">
        <v>0</v>
      </c>
      <c r="FF20" s="48">
        <v>0</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11</v>
      </c>
      <c r="JK20" s="48">
        <v>23</v>
      </c>
      <c r="JL20" s="48">
        <v>0</v>
      </c>
      <c r="JM20" s="48">
        <v>0</v>
      </c>
      <c r="JN20" s="48">
        <v>2</v>
      </c>
      <c r="JO20" s="48">
        <v>14</v>
      </c>
      <c r="JP20" s="48">
        <v>0</v>
      </c>
      <c r="JQ20" s="48">
        <v>0</v>
      </c>
      <c r="JR20" s="48">
        <v>0</v>
      </c>
      <c r="JS20" s="48">
        <v>0</v>
      </c>
      <c r="JT20" s="48">
        <v>0</v>
      </c>
      <c r="JU20" s="48">
        <v>0</v>
      </c>
      <c r="JV20" s="48">
        <v>0</v>
      </c>
      <c r="JW20" s="48">
        <v>0</v>
      </c>
      <c r="JX20" s="48">
        <v>0</v>
      </c>
      <c r="JY20" s="48">
        <v>0</v>
      </c>
      <c r="JZ20" s="48">
        <v>13</v>
      </c>
      <c r="KA20" s="48">
        <v>43</v>
      </c>
      <c r="KB20" s="48">
        <v>0</v>
      </c>
      <c r="KC20" s="48">
        <v>0</v>
      </c>
      <c r="KD20" s="48">
        <v>0</v>
      </c>
      <c r="KE20" s="48">
        <v>0</v>
      </c>
      <c r="KF20" s="48">
        <v>0</v>
      </c>
      <c r="KG20" s="48">
        <v>0</v>
      </c>
    </row>
    <row r="21" spans="1:293" ht="13.5" customHeight="1">
      <c r="A21" s="45" t="s">
        <v>126</v>
      </c>
      <c r="B21" s="46" t="s">
        <v>165</v>
      </c>
      <c r="C21" s="47" t="s">
        <v>166</v>
      </c>
      <c r="D21" s="48">
        <v>2</v>
      </c>
      <c r="E21" s="48">
        <v>4</v>
      </c>
      <c r="F21" s="48">
        <v>0</v>
      </c>
      <c r="G21" s="48">
        <v>0</v>
      </c>
      <c r="H21" s="48">
        <v>0</v>
      </c>
      <c r="I21" s="48">
        <v>0</v>
      </c>
      <c r="J21" s="48">
        <v>0</v>
      </c>
      <c r="K21" s="48">
        <v>0</v>
      </c>
      <c r="L21" s="48">
        <v>15</v>
      </c>
      <c r="M21" s="48">
        <v>35</v>
      </c>
      <c r="N21" s="48">
        <v>0</v>
      </c>
      <c r="O21" s="48">
        <v>0</v>
      </c>
      <c r="P21" s="48">
        <v>0</v>
      </c>
      <c r="Q21" s="48">
        <v>0</v>
      </c>
      <c r="R21" s="48">
        <v>0</v>
      </c>
      <c r="S21" s="48">
        <v>0</v>
      </c>
      <c r="T21" s="48">
        <v>27</v>
      </c>
      <c r="U21" s="48">
        <v>61</v>
      </c>
      <c r="V21" s="48">
        <v>0</v>
      </c>
      <c r="W21" s="48">
        <v>0</v>
      </c>
      <c r="X21" s="48">
        <v>0</v>
      </c>
      <c r="Y21" s="48">
        <v>0</v>
      </c>
      <c r="Z21" s="48">
        <v>0</v>
      </c>
      <c r="AA21" s="48">
        <v>0</v>
      </c>
      <c r="AB21" s="48">
        <f>AC21+AV21</f>
        <v>2</v>
      </c>
      <c r="AC21" s="48">
        <f>AD21+AJ21+AP21</f>
        <v>2</v>
      </c>
      <c r="AD21" s="48">
        <f>SUM(AE21:AI21)</f>
        <v>0</v>
      </c>
      <c r="AE21" s="48">
        <v>0</v>
      </c>
      <c r="AF21" s="48">
        <v>0</v>
      </c>
      <c r="AG21" s="48">
        <v>0</v>
      </c>
      <c r="AH21" s="48">
        <v>0</v>
      </c>
      <c r="AI21" s="48">
        <v>0</v>
      </c>
      <c r="AJ21" s="48">
        <f>SUM(AK21:AO21)</f>
        <v>0</v>
      </c>
      <c r="AK21" s="48">
        <v>0</v>
      </c>
      <c r="AL21" s="48">
        <v>0</v>
      </c>
      <c r="AM21" s="48">
        <v>0</v>
      </c>
      <c r="AN21" s="48">
        <v>0</v>
      </c>
      <c r="AO21" s="48">
        <v>0</v>
      </c>
      <c r="AP21" s="48">
        <f>SUM(AQ21:AU21)</f>
        <v>2</v>
      </c>
      <c r="AQ21" s="48">
        <v>0</v>
      </c>
      <c r="AR21" s="48">
        <v>2</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139</v>
      </c>
      <c r="EK21" s="73" t="s">
        <v>139</v>
      </c>
      <c r="EL21" s="48">
        <v>0</v>
      </c>
      <c r="EM21" s="73" t="s">
        <v>139</v>
      </c>
      <c r="EN21" s="73" t="s">
        <v>139</v>
      </c>
      <c r="EO21" s="48">
        <v>0</v>
      </c>
      <c r="EP21" s="73" t="s">
        <v>139</v>
      </c>
      <c r="EQ21" s="73" t="s">
        <v>139</v>
      </c>
      <c r="ER21" s="48">
        <v>0</v>
      </c>
      <c r="ES21" s="73" t="s">
        <v>139</v>
      </c>
      <c r="ET21" s="73" t="s">
        <v>139</v>
      </c>
      <c r="EU21" s="48">
        <v>0</v>
      </c>
      <c r="EV21" s="73" t="s">
        <v>139</v>
      </c>
      <c r="EW21" s="73" t="s">
        <v>139</v>
      </c>
      <c r="EX21" s="48">
        <v>0</v>
      </c>
      <c r="EY21" s="48">
        <v>0</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2</v>
      </c>
      <c r="JS21" s="48">
        <v>4</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8</v>
      </c>
      <c r="M22" s="48">
        <v>21</v>
      </c>
      <c r="N22" s="48">
        <v>0</v>
      </c>
      <c r="O22" s="48">
        <v>0</v>
      </c>
      <c r="P22" s="48">
        <v>0</v>
      </c>
      <c r="Q22" s="48">
        <v>0</v>
      </c>
      <c r="R22" s="48">
        <v>0</v>
      </c>
      <c r="S22" s="48">
        <v>0</v>
      </c>
      <c r="T22" s="48">
        <v>443</v>
      </c>
      <c r="U22" s="48">
        <v>1083</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139</v>
      </c>
      <c r="EK22" s="73" t="s">
        <v>139</v>
      </c>
      <c r="EL22" s="48">
        <v>0</v>
      </c>
      <c r="EM22" s="73" t="s">
        <v>139</v>
      </c>
      <c r="EN22" s="73" t="s">
        <v>139</v>
      </c>
      <c r="EO22" s="48">
        <v>0</v>
      </c>
      <c r="EP22" s="73" t="s">
        <v>139</v>
      </c>
      <c r="EQ22" s="73" t="s">
        <v>139</v>
      </c>
      <c r="ER22" s="48">
        <v>0</v>
      </c>
      <c r="ES22" s="73" t="s">
        <v>139</v>
      </c>
      <c r="ET22" s="73" t="s">
        <v>139</v>
      </c>
      <c r="EU22" s="48">
        <v>0</v>
      </c>
      <c r="EV22" s="73" t="s">
        <v>139</v>
      </c>
      <c r="EW22" s="73" t="s">
        <v>139</v>
      </c>
      <c r="EX22" s="48">
        <v>0</v>
      </c>
      <c r="EY22" s="48">
        <v>0</v>
      </c>
      <c r="EZ22" s="48">
        <v>0</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3</v>
      </c>
      <c r="KA22" s="48">
        <v>8</v>
      </c>
      <c r="KB22" s="48">
        <v>0</v>
      </c>
      <c r="KC22" s="48">
        <v>0</v>
      </c>
      <c r="KD22" s="48">
        <v>0</v>
      </c>
      <c r="KE22" s="48">
        <v>0</v>
      </c>
      <c r="KF22" s="48">
        <v>0</v>
      </c>
      <c r="KG22" s="48">
        <v>0</v>
      </c>
    </row>
    <row r="23" spans="1:293" ht="13.5" customHeight="1">
      <c r="A23" s="45" t="s">
        <v>126</v>
      </c>
      <c r="B23" s="46" t="s">
        <v>169</v>
      </c>
      <c r="C23" s="47" t="s">
        <v>170</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0</v>
      </c>
      <c r="EY23" s="48">
        <v>0</v>
      </c>
      <c r="EZ23" s="48">
        <v>0</v>
      </c>
      <c r="FA23" s="48">
        <v>0</v>
      </c>
      <c r="FB23" s="48">
        <v>0</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2</v>
      </c>
      <c r="U24" s="48">
        <v>6</v>
      </c>
      <c r="V24" s="48">
        <v>3</v>
      </c>
      <c r="W24" s="48">
        <v>9</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0</v>
      </c>
      <c r="EY24" s="48">
        <v>0</v>
      </c>
      <c r="EZ24" s="48">
        <v>0</v>
      </c>
      <c r="FA24" s="48">
        <v>0</v>
      </c>
      <c r="FB24" s="48">
        <v>0</v>
      </c>
      <c r="FC24" s="48">
        <v>0</v>
      </c>
      <c r="FD24" s="48" t="s">
        <v>139</v>
      </c>
      <c r="FE24" s="48">
        <v>0</v>
      </c>
      <c r="FF24" s="48">
        <v>0</v>
      </c>
      <c r="FG24" s="48">
        <v>0</v>
      </c>
      <c r="FH24" s="48" t="s">
        <v>139</v>
      </c>
      <c r="FI24" s="48">
        <v>0</v>
      </c>
      <c r="FJ24" s="48">
        <v>0</v>
      </c>
      <c r="FK24" s="48">
        <v>0</v>
      </c>
      <c r="FL24" s="48" t="s">
        <v>139</v>
      </c>
      <c r="FM24" s="48">
        <v>0</v>
      </c>
      <c r="FN24" s="48">
        <v>0</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173</v>
      </c>
      <c r="C25" s="47" t="s">
        <v>174</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7</v>
      </c>
      <c r="U25" s="48">
        <v>18</v>
      </c>
      <c r="V25" s="48">
        <v>5</v>
      </c>
      <c r="W25" s="48">
        <v>25</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0</v>
      </c>
      <c r="EZ25" s="48">
        <v>0</v>
      </c>
      <c r="FA25" s="48">
        <v>0</v>
      </c>
      <c r="FB25" s="48">
        <v>9</v>
      </c>
      <c r="FC25" s="48">
        <v>1</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10</v>
      </c>
      <c r="KA25" s="48">
        <v>24</v>
      </c>
      <c r="KB25" s="48">
        <v>0</v>
      </c>
      <c r="KC25" s="48">
        <v>0</v>
      </c>
      <c r="KD25" s="48">
        <v>0</v>
      </c>
      <c r="KE25" s="48">
        <v>0</v>
      </c>
      <c r="KF25" s="48">
        <v>0</v>
      </c>
      <c r="KG25" s="48">
        <v>0</v>
      </c>
    </row>
    <row r="26" spans="1:293" ht="13.5" customHeight="1">
      <c r="A26" s="45" t="s">
        <v>126</v>
      </c>
      <c r="B26" s="46" t="s">
        <v>175</v>
      </c>
      <c r="C26" s="47" t="s">
        <v>176</v>
      </c>
      <c r="D26" s="48">
        <v>0</v>
      </c>
      <c r="E26" s="48">
        <v>0</v>
      </c>
      <c r="F26" s="48">
        <v>0</v>
      </c>
      <c r="G26" s="48">
        <v>0</v>
      </c>
      <c r="H26" s="48">
        <v>0</v>
      </c>
      <c r="I26" s="48">
        <v>0</v>
      </c>
      <c r="J26" s="48">
        <v>0</v>
      </c>
      <c r="K26" s="48">
        <v>0</v>
      </c>
      <c r="L26" s="48">
        <v>4</v>
      </c>
      <c r="M26" s="48">
        <v>13</v>
      </c>
      <c r="N26" s="48">
        <v>0</v>
      </c>
      <c r="O26" s="48">
        <v>0</v>
      </c>
      <c r="P26" s="48">
        <v>0</v>
      </c>
      <c r="Q26" s="48">
        <v>0</v>
      </c>
      <c r="R26" s="48">
        <v>1</v>
      </c>
      <c r="S26" s="48">
        <v>3</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139</v>
      </c>
      <c r="EK26" s="73" t="s">
        <v>139</v>
      </c>
      <c r="EL26" s="48">
        <v>0</v>
      </c>
      <c r="EM26" s="73" t="s">
        <v>139</v>
      </c>
      <c r="EN26" s="73" t="s">
        <v>139</v>
      </c>
      <c r="EO26" s="48">
        <v>0</v>
      </c>
      <c r="EP26" s="73" t="s">
        <v>139</v>
      </c>
      <c r="EQ26" s="73" t="s">
        <v>139</v>
      </c>
      <c r="ER26" s="48">
        <v>0</v>
      </c>
      <c r="ES26" s="73" t="s">
        <v>139</v>
      </c>
      <c r="ET26" s="73" t="s">
        <v>139</v>
      </c>
      <c r="EU26" s="48">
        <v>0</v>
      </c>
      <c r="EV26" s="73" t="s">
        <v>139</v>
      </c>
      <c r="EW26" s="73" t="s">
        <v>139</v>
      </c>
      <c r="EX26" s="48">
        <v>0</v>
      </c>
      <c r="EY26" s="48">
        <v>0</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0</v>
      </c>
      <c r="GT26" s="48">
        <v>0</v>
      </c>
      <c r="GU26" s="48">
        <v>0</v>
      </c>
      <c r="GV26" s="48">
        <v>0</v>
      </c>
      <c r="GW26" s="48">
        <v>0</v>
      </c>
      <c r="GX26" s="48">
        <v>0</v>
      </c>
      <c r="GY26" s="48">
        <v>0</v>
      </c>
      <c r="GZ26" s="48">
        <v>0</v>
      </c>
      <c r="HA26" s="48">
        <v>0</v>
      </c>
      <c r="HB26" s="73" t="s">
        <v>139</v>
      </c>
      <c r="HC26" s="73" t="s">
        <v>139</v>
      </c>
      <c r="HD26" s="48">
        <v>0</v>
      </c>
      <c r="HE26" s="73" t="s">
        <v>139</v>
      </c>
      <c r="HF26" s="73" t="s">
        <v>139</v>
      </c>
      <c r="HG26" s="48">
        <v>0</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3</v>
      </c>
      <c r="KA26" s="48">
        <v>9</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2</v>
      </c>
      <c r="M27" s="48">
        <v>4</v>
      </c>
      <c r="N27" s="48">
        <v>9</v>
      </c>
      <c r="O27" s="48">
        <v>82</v>
      </c>
      <c r="P27" s="48">
        <v>0</v>
      </c>
      <c r="Q27" s="48">
        <v>0</v>
      </c>
      <c r="R27" s="48">
        <v>0</v>
      </c>
      <c r="S27" s="48">
        <v>0</v>
      </c>
      <c r="T27" s="48">
        <v>0</v>
      </c>
      <c r="U27" s="48">
        <v>0</v>
      </c>
      <c r="V27" s="48">
        <v>266</v>
      </c>
      <c r="W27" s="48">
        <v>936</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139</v>
      </c>
      <c r="EK27" s="73" t="s">
        <v>139</v>
      </c>
      <c r="EL27" s="48">
        <v>0</v>
      </c>
      <c r="EM27" s="73" t="s">
        <v>139</v>
      </c>
      <c r="EN27" s="73" t="s">
        <v>139</v>
      </c>
      <c r="EO27" s="48">
        <v>0</v>
      </c>
      <c r="EP27" s="73" t="s">
        <v>139</v>
      </c>
      <c r="EQ27" s="73" t="s">
        <v>139</v>
      </c>
      <c r="ER27" s="48">
        <v>0</v>
      </c>
      <c r="ES27" s="73" t="s">
        <v>139</v>
      </c>
      <c r="ET27" s="73" t="s">
        <v>139</v>
      </c>
      <c r="EU27" s="48">
        <v>0</v>
      </c>
      <c r="EV27" s="73" t="s">
        <v>139</v>
      </c>
      <c r="EW27" s="73" t="s">
        <v>139</v>
      </c>
      <c r="EX27" s="48">
        <v>0</v>
      </c>
      <c r="EY27" s="48">
        <v>0</v>
      </c>
      <c r="EZ27" s="48">
        <v>0</v>
      </c>
      <c r="FA27" s="48">
        <v>0</v>
      </c>
      <c r="FB27" s="48">
        <v>0</v>
      </c>
      <c r="FC27" s="48">
        <v>0</v>
      </c>
      <c r="FD27" s="48" t="s">
        <v>139</v>
      </c>
      <c r="FE27" s="48">
        <v>0</v>
      </c>
      <c r="FF27" s="48">
        <v>0</v>
      </c>
      <c r="FG27" s="48">
        <v>0</v>
      </c>
      <c r="FH27" s="48" t="s">
        <v>139</v>
      </c>
      <c r="FI27" s="48">
        <v>0</v>
      </c>
      <c r="FJ27" s="48">
        <v>0</v>
      </c>
      <c r="FK27" s="48">
        <v>0</v>
      </c>
      <c r="FL27" s="48" t="s">
        <v>139</v>
      </c>
      <c r="FM27" s="48">
        <v>0</v>
      </c>
      <c r="FN27" s="48">
        <v>0</v>
      </c>
      <c r="FO27" s="48">
        <v>0</v>
      </c>
      <c r="FP27" s="48" t="s">
        <v>139</v>
      </c>
      <c r="FQ27" s="48">
        <v>0</v>
      </c>
      <c r="FR27" s="48">
        <v>0</v>
      </c>
      <c r="FS27" s="48">
        <v>0</v>
      </c>
      <c r="FT27" s="48" t="s">
        <v>139</v>
      </c>
      <c r="FU27" s="48">
        <v>0</v>
      </c>
      <c r="FV27" s="48">
        <v>0</v>
      </c>
      <c r="FW27" s="48">
        <v>0</v>
      </c>
      <c r="FX27" s="48" t="s">
        <v>139</v>
      </c>
      <c r="FY27" s="48">
        <v>0</v>
      </c>
      <c r="FZ27" s="48">
        <v>0</v>
      </c>
      <c r="GA27" s="48">
        <v>0</v>
      </c>
      <c r="GB27" s="48" t="s">
        <v>139</v>
      </c>
      <c r="GC27" s="48">
        <v>0</v>
      </c>
      <c r="GD27" s="48">
        <v>0</v>
      </c>
      <c r="GE27" s="48">
        <v>0</v>
      </c>
      <c r="GF27" s="48" t="s">
        <v>139</v>
      </c>
      <c r="GG27" s="48">
        <v>0</v>
      </c>
      <c r="GH27" s="48">
        <v>0</v>
      </c>
      <c r="GI27" s="48">
        <v>0</v>
      </c>
      <c r="GJ27" s="48" t="s">
        <v>139</v>
      </c>
      <c r="GK27" s="48">
        <v>0</v>
      </c>
      <c r="GL27" s="48">
        <v>0</v>
      </c>
      <c r="GM27" s="48">
        <v>0</v>
      </c>
      <c r="GN27" s="48" t="s">
        <v>139</v>
      </c>
      <c r="GO27" s="48">
        <v>0</v>
      </c>
      <c r="GP27" s="48">
        <v>0</v>
      </c>
      <c r="GQ27" s="48">
        <v>0</v>
      </c>
      <c r="GR27" s="48">
        <v>0</v>
      </c>
      <c r="GS27" s="48">
        <v>0</v>
      </c>
      <c r="GT27" s="48">
        <v>0</v>
      </c>
      <c r="GU27" s="48">
        <v>0</v>
      </c>
      <c r="GV27" s="48">
        <v>0</v>
      </c>
      <c r="GW27" s="48">
        <v>0</v>
      </c>
      <c r="GX27" s="48">
        <v>0</v>
      </c>
      <c r="GY27" s="48">
        <v>0</v>
      </c>
      <c r="GZ27" s="48">
        <v>0</v>
      </c>
      <c r="HA27" s="48">
        <v>0</v>
      </c>
      <c r="HB27" s="73" t="s">
        <v>139</v>
      </c>
      <c r="HC27" s="73" t="s">
        <v>139</v>
      </c>
      <c r="HD27" s="48">
        <v>0</v>
      </c>
      <c r="HE27" s="73" t="s">
        <v>139</v>
      </c>
      <c r="HF27" s="73" t="s">
        <v>139</v>
      </c>
      <c r="HG27" s="48">
        <v>0</v>
      </c>
      <c r="HH27" s="73" t="s">
        <v>139</v>
      </c>
      <c r="HI27" s="73" t="s">
        <v>139</v>
      </c>
      <c r="HJ27" s="48">
        <v>0</v>
      </c>
      <c r="HK27" s="73" t="s">
        <v>139</v>
      </c>
      <c r="HL27" s="73" t="s">
        <v>139</v>
      </c>
      <c r="HM27" s="48">
        <v>0</v>
      </c>
      <c r="HN27" s="73" t="s">
        <v>139</v>
      </c>
      <c r="HO27" s="73" t="s">
        <v>139</v>
      </c>
      <c r="HP27" s="48">
        <v>0</v>
      </c>
      <c r="HQ27" s="48">
        <v>0</v>
      </c>
      <c r="HR27" s="48">
        <v>0</v>
      </c>
      <c r="HS27" s="48">
        <v>0</v>
      </c>
      <c r="HT27" s="48">
        <v>0</v>
      </c>
      <c r="HU27" s="48">
        <v>0</v>
      </c>
      <c r="HV27" s="48" t="s">
        <v>139</v>
      </c>
      <c r="HW27" s="48">
        <v>0</v>
      </c>
      <c r="HX27" s="48">
        <v>0</v>
      </c>
      <c r="HY27" s="48">
        <v>0</v>
      </c>
      <c r="HZ27" s="48" t="s">
        <v>139</v>
      </c>
      <c r="IA27" s="48">
        <v>0</v>
      </c>
      <c r="IB27" s="48">
        <v>0</v>
      </c>
      <c r="IC27" s="48">
        <v>0</v>
      </c>
      <c r="ID27" s="48" t="s">
        <v>139</v>
      </c>
      <c r="IE27" s="48">
        <v>0</v>
      </c>
      <c r="IF27" s="48">
        <v>0</v>
      </c>
      <c r="IG27" s="48">
        <v>0</v>
      </c>
      <c r="IH27" s="48" t="s">
        <v>139</v>
      </c>
      <c r="II27" s="48">
        <v>0</v>
      </c>
      <c r="IJ27" s="48">
        <v>0</v>
      </c>
      <c r="IK27" s="48">
        <v>0</v>
      </c>
      <c r="IL27" s="48" t="s">
        <v>139</v>
      </c>
      <c r="IM27" s="48">
        <v>0</v>
      </c>
      <c r="IN27" s="48">
        <v>0</v>
      </c>
      <c r="IO27" s="48">
        <v>0</v>
      </c>
      <c r="IP27" s="48" t="s">
        <v>139</v>
      </c>
      <c r="IQ27" s="48">
        <v>0</v>
      </c>
      <c r="IR27" s="48">
        <v>0</v>
      </c>
      <c r="IS27" s="48">
        <v>0</v>
      </c>
      <c r="IT27" s="48" t="s">
        <v>139</v>
      </c>
      <c r="IU27" s="48">
        <v>0</v>
      </c>
      <c r="IV27" s="48">
        <v>0</v>
      </c>
      <c r="IW27" s="48">
        <v>0</v>
      </c>
      <c r="IX27" s="48" t="s">
        <v>139</v>
      </c>
      <c r="IY27" s="48">
        <v>0</v>
      </c>
      <c r="IZ27" s="48">
        <v>0</v>
      </c>
      <c r="JA27" s="48">
        <v>0</v>
      </c>
      <c r="JB27" s="48" t="s">
        <v>139</v>
      </c>
      <c r="JC27" s="48">
        <v>0</v>
      </c>
      <c r="JD27" s="48">
        <v>0</v>
      </c>
      <c r="JE27" s="48">
        <v>0</v>
      </c>
      <c r="JF27" s="48" t="s">
        <v>139</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22</v>
      </c>
      <c r="KA27" s="48">
        <v>54</v>
      </c>
      <c r="KB27" s="48">
        <v>0</v>
      </c>
      <c r="KC27" s="48">
        <v>0</v>
      </c>
      <c r="KD27" s="48">
        <v>6</v>
      </c>
      <c r="KE27" s="48">
        <v>57</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23</v>
      </c>
      <c r="M28" s="48">
        <v>69</v>
      </c>
      <c r="N28" s="48">
        <v>0</v>
      </c>
      <c r="O28" s="48">
        <v>0</v>
      </c>
      <c r="P28" s="48">
        <v>3</v>
      </c>
      <c r="Q28" s="48">
        <v>10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1</v>
      </c>
      <c r="EB28" s="48">
        <v>0</v>
      </c>
      <c r="EC28" s="48">
        <v>0</v>
      </c>
      <c r="ED28" s="48">
        <v>2</v>
      </c>
      <c r="EE28" s="48">
        <v>0</v>
      </c>
      <c r="EF28" s="48">
        <v>0</v>
      </c>
      <c r="EG28" s="48">
        <v>0</v>
      </c>
      <c r="EH28" s="48">
        <v>0</v>
      </c>
      <c r="EI28" s="48">
        <v>2</v>
      </c>
      <c r="EJ28" s="73" t="s">
        <v>139</v>
      </c>
      <c r="EK28" s="73" t="s">
        <v>139</v>
      </c>
      <c r="EL28" s="48">
        <v>2</v>
      </c>
      <c r="EM28" s="73" t="s">
        <v>139</v>
      </c>
      <c r="EN28" s="73" t="s">
        <v>139</v>
      </c>
      <c r="EO28" s="48">
        <v>0</v>
      </c>
      <c r="EP28" s="73" t="s">
        <v>139</v>
      </c>
      <c r="EQ28" s="73" t="s">
        <v>139</v>
      </c>
      <c r="ER28" s="48">
        <v>0</v>
      </c>
      <c r="ES28" s="73" t="s">
        <v>139</v>
      </c>
      <c r="ET28" s="73" t="s">
        <v>139</v>
      </c>
      <c r="EU28" s="48">
        <v>2</v>
      </c>
      <c r="EV28" s="73" t="s">
        <v>139</v>
      </c>
      <c r="EW28" s="73" t="s">
        <v>139</v>
      </c>
      <c r="EX28" s="48">
        <v>0</v>
      </c>
      <c r="EY28" s="48">
        <v>23</v>
      </c>
      <c r="EZ28" s="48">
        <v>0</v>
      </c>
      <c r="FA28" s="48">
        <v>0</v>
      </c>
      <c r="FB28" s="48">
        <v>0</v>
      </c>
      <c r="FC28" s="48">
        <v>0</v>
      </c>
      <c r="FD28" s="48" t="s">
        <v>139</v>
      </c>
      <c r="FE28" s="48">
        <v>0</v>
      </c>
      <c r="FF28" s="48">
        <v>0</v>
      </c>
      <c r="FG28" s="48">
        <v>0</v>
      </c>
      <c r="FH28" s="48" t="s">
        <v>139</v>
      </c>
      <c r="FI28" s="48">
        <v>0</v>
      </c>
      <c r="FJ28" s="48">
        <v>0</v>
      </c>
      <c r="FK28" s="48">
        <v>0</v>
      </c>
      <c r="FL28" s="48" t="s">
        <v>139</v>
      </c>
      <c r="FM28" s="48">
        <v>0</v>
      </c>
      <c r="FN28" s="48">
        <v>0</v>
      </c>
      <c r="FO28" s="48">
        <v>0</v>
      </c>
      <c r="FP28" s="48" t="s">
        <v>139</v>
      </c>
      <c r="FQ28" s="48">
        <v>0</v>
      </c>
      <c r="FR28" s="48">
        <v>0</v>
      </c>
      <c r="FS28" s="48">
        <v>0</v>
      </c>
      <c r="FT28" s="48" t="s">
        <v>139</v>
      </c>
      <c r="FU28" s="48">
        <v>0</v>
      </c>
      <c r="FV28" s="48">
        <v>0</v>
      </c>
      <c r="FW28" s="48">
        <v>0</v>
      </c>
      <c r="FX28" s="48" t="s">
        <v>139</v>
      </c>
      <c r="FY28" s="48">
        <v>0</v>
      </c>
      <c r="FZ28" s="48">
        <v>0</v>
      </c>
      <c r="GA28" s="48">
        <v>0</v>
      </c>
      <c r="GB28" s="48" t="s">
        <v>139</v>
      </c>
      <c r="GC28" s="48">
        <v>0</v>
      </c>
      <c r="GD28" s="48">
        <v>0</v>
      </c>
      <c r="GE28" s="48">
        <v>0</v>
      </c>
      <c r="GF28" s="48" t="s">
        <v>139</v>
      </c>
      <c r="GG28" s="48">
        <v>0</v>
      </c>
      <c r="GH28" s="48">
        <v>0</v>
      </c>
      <c r="GI28" s="48">
        <v>0</v>
      </c>
      <c r="GJ28" s="48" t="s">
        <v>139</v>
      </c>
      <c r="GK28" s="48">
        <v>0</v>
      </c>
      <c r="GL28" s="48">
        <v>0</v>
      </c>
      <c r="GM28" s="48">
        <v>0</v>
      </c>
      <c r="GN28" s="48" t="s">
        <v>139</v>
      </c>
      <c r="GO28" s="48">
        <v>0</v>
      </c>
      <c r="GP28" s="48">
        <v>0</v>
      </c>
      <c r="GQ28" s="48">
        <v>0</v>
      </c>
      <c r="GR28" s="48">
        <v>0</v>
      </c>
      <c r="GS28" s="48">
        <v>0</v>
      </c>
      <c r="GT28" s="48">
        <v>0</v>
      </c>
      <c r="GU28" s="48">
        <v>0</v>
      </c>
      <c r="GV28" s="48">
        <v>0</v>
      </c>
      <c r="GW28" s="48">
        <v>0</v>
      </c>
      <c r="GX28" s="48">
        <v>0</v>
      </c>
      <c r="GY28" s="48">
        <v>0</v>
      </c>
      <c r="GZ28" s="48">
        <v>0</v>
      </c>
      <c r="HA28" s="48">
        <v>0</v>
      </c>
      <c r="HB28" s="73" t="s">
        <v>139</v>
      </c>
      <c r="HC28" s="73" t="s">
        <v>139</v>
      </c>
      <c r="HD28" s="48">
        <v>0</v>
      </c>
      <c r="HE28" s="73" t="s">
        <v>139</v>
      </c>
      <c r="HF28" s="73" t="s">
        <v>139</v>
      </c>
      <c r="HG28" s="48">
        <v>0</v>
      </c>
      <c r="HH28" s="73" t="s">
        <v>139</v>
      </c>
      <c r="HI28" s="73" t="s">
        <v>139</v>
      </c>
      <c r="HJ28" s="48">
        <v>0</v>
      </c>
      <c r="HK28" s="73" t="s">
        <v>139</v>
      </c>
      <c r="HL28" s="73" t="s">
        <v>139</v>
      </c>
      <c r="HM28" s="48">
        <v>0</v>
      </c>
      <c r="HN28" s="73" t="s">
        <v>139</v>
      </c>
      <c r="HO28" s="73" t="s">
        <v>139</v>
      </c>
      <c r="HP28" s="48">
        <v>0</v>
      </c>
      <c r="HQ28" s="48">
        <v>0</v>
      </c>
      <c r="HR28" s="48">
        <v>0</v>
      </c>
      <c r="HS28" s="48">
        <v>0</v>
      </c>
      <c r="HT28" s="48">
        <v>0</v>
      </c>
      <c r="HU28" s="48">
        <v>0</v>
      </c>
      <c r="HV28" s="48" t="s">
        <v>139</v>
      </c>
      <c r="HW28" s="48">
        <v>0</v>
      </c>
      <c r="HX28" s="48">
        <v>0</v>
      </c>
      <c r="HY28" s="48">
        <v>0</v>
      </c>
      <c r="HZ28" s="48" t="s">
        <v>139</v>
      </c>
      <c r="IA28" s="48">
        <v>0</v>
      </c>
      <c r="IB28" s="48">
        <v>0</v>
      </c>
      <c r="IC28" s="48">
        <v>0</v>
      </c>
      <c r="ID28" s="48" t="s">
        <v>139</v>
      </c>
      <c r="IE28" s="48">
        <v>0</v>
      </c>
      <c r="IF28" s="48">
        <v>0</v>
      </c>
      <c r="IG28" s="48">
        <v>0</v>
      </c>
      <c r="IH28" s="48" t="s">
        <v>139</v>
      </c>
      <c r="II28" s="48">
        <v>0</v>
      </c>
      <c r="IJ28" s="48">
        <v>0</v>
      </c>
      <c r="IK28" s="48">
        <v>0</v>
      </c>
      <c r="IL28" s="48" t="s">
        <v>139</v>
      </c>
      <c r="IM28" s="48">
        <v>0</v>
      </c>
      <c r="IN28" s="48">
        <v>0</v>
      </c>
      <c r="IO28" s="48">
        <v>0</v>
      </c>
      <c r="IP28" s="48" t="s">
        <v>139</v>
      </c>
      <c r="IQ28" s="48">
        <v>0</v>
      </c>
      <c r="IR28" s="48">
        <v>0</v>
      </c>
      <c r="IS28" s="48">
        <v>0</v>
      </c>
      <c r="IT28" s="48" t="s">
        <v>139</v>
      </c>
      <c r="IU28" s="48">
        <v>0</v>
      </c>
      <c r="IV28" s="48">
        <v>0</v>
      </c>
      <c r="IW28" s="48">
        <v>0</v>
      </c>
      <c r="IX28" s="48" t="s">
        <v>139</v>
      </c>
      <c r="IY28" s="48">
        <v>0</v>
      </c>
      <c r="IZ28" s="48">
        <v>0</v>
      </c>
      <c r="JA28" s="48">
        <v>0</v>
      </c>
      <c r="JB28" s="48" t="s">
        <v>139</v>
      </c>
      <c r="JC28" s="48">
        <v>0</v>
      </c>
      <c r="JD28" s="48">
        <v>0</v>
      </c>
      <c r="JE28" s="48">
        <v>0</v>
      </c>
      <c r="JF28" s="48" t="s">
        <v>139</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13</v>
      </c>
      <c r="KA28" s="48">
        <v>42</v>
      </c>
      <c r="KB28" s="48">
        <v>3</v>
      </c>
      <c r="KC28" s="48">
        <v>9</v>
      </c>
      <c r="KD28" s="48">
        <v>5</v>
      </c>
      <c r="KE28" s="48">
        <v>48</v>
      </c>
      <c r="KF28" s="48">
        <v>0</v>
      </c>
      <c r="KG28" s="48">
        <v>0</v>
      </c>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8">
    <sortCondition ref="A8:A28"/>
    <sortCondition ref="B8:B28"/>
    <sortCondition ref="C8:C28"/>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7" man="1"/>
    <brk id="277"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長崎県</v>
      </c>
      <c r="B7" s="51" t="str">
        <f>組合状況!B7</f>
        <v>42000</v>
      </c>
      <c r="C7" s="50" t="s">
        <v>52</v>
      </c>
      <c r="D7" s="52">
        <f t="shared" ref="D7:FP7" si="0">SUM(D$8:D$57)</f>
        <v>0</v>
      </c>
      <c r="E7" s="52">
        <f t="shared" si="0"/>
        <v>0</v>
      </c>
      <c r="F7" s="52">
        <f t="shared" si="0"/>
        <v>9</v>
      </c>
      <c r="G7" s="52">
        <f t="shared" si="0"/>
        <v>60</v>
      </c>
      <c r="H7" s="52">
        <f t="shared" si="0"/>
        <v>5</v>
      </c>
      <c r="I7" s="52">
        <f t="shared" si="0"/>
        <v>19</v>
      </c>
      <c r="J7" s="52">
        <f t="shared" si="0"/>
        <v>0</v>
      </c>
      <c r="K7" s="52">
        <f t="shared" si="0"/>
        <v>0</v>
      </c>
      <c r="L7" s="52">
        <f t="shared" si="0"/>
        <v>7</v>
      </c>
      <c r="M7" s="52">
        <f t="shared" si="0"/>
        <v>16</v>
      </c>
      <c r="N7" s="52">
        <f t="shared" si="0"/>
        <v>1</v>
      </c>
      <c r="O7" s="52">
        <f t="shared" si="0"/>
        <v>8</v>
      </c>
      <c r="P7" s="52">
        <f t="shared" si="0"/>
        <v>4</v>
      </c>
      <c r="Q7" s="52">
        <f t="shared" si="0"/>
        <v>24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14</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14</v>
      </c>
      <c r="AW7" s="52">
        <f>SUM(AX7:BB7)</f>
        <v>0</v>
      </c>
      <c r="AX7" s="52">
        <f>SUM(AX$8:AX$57)</f>
        <v>0</v>
      </c>
      <c r="AY7" s="52">
        <f>SUM(AY$8:AY$57)</f>
        <v>0</v>
      </c>
      <c r="AZ7" s="52">
        <f>SUM(AZ$8:AZ$57)</f>
        <v>0</v>
      </c>
      <c r="BA7" s="52">
        <f>SUM(BA$8:BA$57)</f>
        <v>0</v>
      </c>
      <c r="BB7" s="52">
        <f>SUM(BB$8:BB$57)</f>
        <v>0</v>
      </c>
      <c r="BC7" s="52">
        <f>SUM(BD7:BH7)</f>
        <v>3</v>
      </c>
      <c r="BD7" s="52">
        <f>SUM(BD$8:BD$57)</f>
        <v>0</v>
      </c>
      <c r="BE7" s="52">
        <f>SUM(BE$8:BE$57)</f>
        <v>2</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1</v>
      </c>
      <c r="BR7" s="52">
        <f>SUM(BR$8:BR$57)</f>
        <v>0</v>
      </c>
      <c r="BS7" s="52">
        <f>SUM(BS$8:BS$57)</f>
        <v>0</v>
      </c>
      <c r="BT7" s="52">
        <f>SUM(BT$8:BT$57)</f>
        <v>0</v>
      </c>
      <c r="BU7" s="52">
        <f>SUM(BV7:BZ7)</f>
        <v>10</v>
      </c>
      <c r="BV7" s="52">
        <f t="shared" ref="BV7:CJ7" si="1">SUM(BV$8:BV$57)</f>
        <v>0</v>
      </c>
      <c r="BW7" s="52">
        <f t="shared" si="1"/>
        <v>0</v>
      </c>
      <c r="BX7" s="52">
        <f t="shared" si="1"/>
        <v>0</v>
      </c>
      <c r="BY7" s="52">
        <f t="shared" si="1"/>
        <v>1</v>
      </c>
      <c r="BZ7" s="52">
        <f t="shared" si="1"/>
        <v>9</v>
      </c>
      <c r="CA7" s="52">
        <f t="shared" si="1"/>
        <v>2</v>
      </c>
      <c r="CB7" s="52">
        <f t="shared" si="1"/>
        <v>13</v>
      </c>
      <c r="CC7" s="52">
        <f t="shared" si="1"/>
        <v>1</v>
      </c>
      <c r="CD7" s="52">
        <f t="shared" si="1"/>
        <v>0</v>
      </c>
      <c r="CE7" s="52">
        <f t="shared" si="1"/>
        <v>1</v>
      </c>
      <c r="CF7" s="52">
        <f t="shared" si="1"/>
        <v>0</v>
      </c>
      <c r="CG7" s="52">
        <f t="shared" si="1"/>
        <v>0</v>
      </c>
      <c r="CH7" s="52">
        <f t="shared" si="1"/>
        <v>0</v>
      </c>
      <c r="CI7" s="52">
        <f t="shared" si="1"/>
        <v>0</v>
      </c>
      <c r="CJ7" s="52">
        <f t="shared" si="1"/>
        <v>12</v>
      </c>
      <c r="CK7" s="75" t="s">
        <v>125</v>
      </c>
      <c r="CL7" s="75" t="s">
        <v>125</v>
      </c>
      <c r="CM7" s="52">
        <f>SUM(CM$8:CM$57)</f>
        <v>0</v>
      </c>
      <c r="CN7" s="75" t="s">
        <v>125</v>
      </c>
      <c r="CO7" s="75" t="s">
        <v>125</v>
      </c>
      <c r="CP7" s="52">
        <f>SUM(CP$8:CP$57)</f>
        <v>5</v>
      </c>
      <c r="CQ7" s="75" t="s">
        <v>125</v>
      </c>
      <c r="CR7" s="75" t="s">
        <v>125</v>
      </c>
      <c r="CS7" s="52">
        <f>SUM(CS$8:CS$57)</f>
        <v>0</v>
      </c>
      <c r="CT7" s="75" t="s">
        <v>125</v>
      </c>
      <c r="CU7" s="75" t="s">
        <v>125</v>
      </c>
      <c r="CV7" s="52">
        <f>SUM(CV$8:CV$57)</f>
        <v>4</v>
      </c>
      <c r="CW7" s="75" t="s">
        <v>125</v>
      </c>
      <c r="CX7" s="75" t="s">
        <v>125</v>
      </c>
      <c r="CY7" s="52">
        <f t="shared" ref="CY7:DD7" si="2">SUM(CY$8:CY$57)</f>
        <v>0</v>
      </c>
      <c r="CZ7" s="52">
        <f t="shared" si="2"/>
        <v>3</v>
      </c>
      <c r="DA7" s="52">
        <f t="shared" si="2"/>
        <v>0</v>
      </c>
      <c r="DB7" s="52">
        <f t="shared" si="2"/>
        <v>0</v>
      </c>
      <c r="DC7" s="52">
        <f t="shared" si="2"/>
        <v>0</v>
      </c>
      <c r="DD7" s="52">
        <f t="shared" si="2"/>
        <v>0</v>
      </c>
      <c r="DE7" s="52" t="s">
        <v>113</v>
      </c>
      <c r="DF7" s="52">
        <f>SUM(DF$8:DF$57)</f>
        <v>0</v>
      </c>
      <c r="DG7" s="52">
        <f>SUM(DG$8:DG$57)</f>
        <v>2</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5</v>
      </c>
      <c r="ET7" s="52">
        <f t="shared" si="0"/>
        <v>9</v>
      </c>
      <c r="EU7" s="52">
        <f t="shared" si="0"/>
        <v>0</v>
      </c>
      <c r="EV7" s="52">
        <f t="shared" si="0"/>
        <v>0</v>
      </c>
      <c r="EW7" s="52">
        <f t="shared" si="0"/>
        <v>5</v>
      </c>
      <c r="EX7" s="52">
        <f t="shared" si="0"/>
        <v>36</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181</v>
      </c>
      <c r="C8" s="47" t="s">
        <v>182</v>
      </c>
      <c r="D8" s="48">
        <v>0</v>
      </c>
      <c r="E8" s="48">
        <v>0</v>
      </c>
      <c r="F8" s="48">
        <v>0</v>
      </c>
      <c r="G8" s="48">
        <v>0</v>
      </c>
      <c r="H8" s="48">
        <v>0</v>
      </c>
      <c r="I8" s="48">
        <v>0</v>
      </c>
      <c r="J8" s="48">
        <v>0</v>
      </c>
      <c r="K8" s="48">
        <v>0</v>
      </c>
      <c r="L8" s="48">
        <v>5</v>
      </c>
      <c r="M8" s="48">
        <v>12</v>
      </c>
      <c r="N8" s="48">
        <v>0</v>
      </c>
      <c r="O8" s="48">
        <v>0</v>
      </c>
      <c r="P8" s="48">
        <v>3</v>
      </c>
      <c r="Q8" s="48">
        <v>20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5</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3</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5</v>
      </c>
      <c r="ET8" s="48">
        <v>9</v>
      </c>
      <c r="EU8" s="48">
        <v>0</v>
      </c>
      <c r="EV8" s="48">
        <v>0</v>
      </c>
      <c r="EW8" s="48">
        <v>5</v>
      </c>
      <c r="EX8" s="48">
        <v>36</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184</v>
      </c>
      <c r="C9" s="47" t="s">
        <v>185</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1</v>
      </c>
      <c r="CB9" s="48">
        <v>2</v>
      </c>
      <c r="CC9" s="48">
        <v>0</v>
      </c>
      <c r="CD9" s="48">
        <v>0</v>
      </c>
      <c r="CE9" s="48">
        <v>0</v>
      </c>
      <c r="CF9" s="48">
        <v>0</v>
      </c>
      <c r="CG9" s="48">
        <v>0</v>
      </c>
      <c r="CH9" s="48">
        <v>0</v>
      </c>
      <c r="CI9" s="48">
        <v>0</v>
      </c>
      <c r="CJ9" s="48">
        <v>2</v>
      </c>
      <c r="CK9" s="73" t="s">
        <v>139</v>
      </c>
      <c r="CL9" s="73" t="s">
        <v>139</v>
      </c>
      <c r="CM9" s="48">
        <v>0</v>
      </c>
      <c r="CN9" s="73" t="s">
        <v>139</v>
      </c>
      <c r="CO9" s="73" t="s">
        <v>139</v>
      </c>
      <c r="CP9" s="48">
        <v>2</v>
      </c>
      <c r="CQ9" s="73" t="s">
        <v>139</v>
      </c>
      <c r="CR9" s="73" t="s">
        <v>139</v>
      </c>
      <c r="CS9" s="48">
        <v>0</v>
      </c>
      <c r="CT9" s="73" t="s">
        <v>139</v>
      </c>
      <c r="CU9" s="73" t="s">
        <v>139</v>
      </c>
      <c r="CV9" s="48">
        <v>1</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186</v>
      </c>
      <c r="C10" s="47" t="s">
        <v>187</v>
      </c>
      <c r="D10" s="48">
        <v>0</v>
      </c>
      <c r="E10" s="48">
        <v>0</v>
      </c>
      <c r="F10" s="48">
        <v>0</v>
      </c>
      <c r="G10" s="48">
        <v>0</v>
      </c>
      <c r="H10" s="48">
        <v>0</v>
      </c>
      <c r="I10" s="48">
        <v>0</v>
      </c>
      <c r="J10" s="48">
        <v>0</v>
      </c>
      <c r="K10" s="48">
        <v>0</v>
      </c>
      <c r="L10" s="48">
        <v>2</v>
      </c>
      <c r="M10" s="48">
        <v>4</v>
      </c>
      <c r="N10" s="48">
        <v>1</v>
      </c>
      <c r="O10" s="48">
        <v>8</v>
      </c>
      <c r="P10" s="48">
        <v>1</v>
      </c>
      <c r="Q10" s="48">
        <v>4</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1</v>
      </c>
      <c r="CD10" s="48">
        <v>0</v>
      </c>
      <c r="CE10" s="48">
        <v>0</v>
      </c>
      <c r="CF10" s="48">
        <v>0</v>
      </c>
      <c r="CG10" s="48">
        <v>0</v>
      </c>
      <c r="CH10" s="48">
        <v>0</v>
      </c>
      <c r="CI10" s="48">
        <v>0</v>
      </c>
      <c r="CJ10" s="48">
        <v>0</v>
      </c>
      <c r="CK10" s="73" t="s">
        <v>139</v>
      </c>
      <c r="CL10" s="73" t="s">
        <v>139</v>
      </c>
      <c r="CM10" s="48">
        <v>0</v>
      </c>
      <c r="CN10" s="73" t="s">
        <v>139</v>
      </c>
      <c r="CO10" s="73" t="s">
        <v>139</v>
      </c>
      <c r="CP10" s="48">
        <v>0</v>
      </c>
      <c r="CQ10" s="73" t="s">
        <v>139</v>
      </c>
      <c r="CR10" s="73" t="s">
        <v>139</v>
      </c>
      <c r="CS10" s="48">
        <v>0</v>
      </c>
      <c r="CT10" s="73" t="s">
        <v>139</v>
      </c>
      <c r="CU10" s="73" t="s">
        <v>139</v>
      </c>
      <c r="CV10" s="48">
        <v>1</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188</v>
      </c>
      <c r="C11" s="47" t="s">
        <v>189</v>
      </c>
      <c r="D11" s="48">
        <v>0</v>
      </c>
      <c r="E11" s="48">
        <v>0</v>
      </c>
      <c r="F11" s="48">
        <v>9</v>
      </c>
      <c r="G11" s="48">
        <v>60</v>
      </c>
      <c r="H11" s="48">
        <v>1</v>
      </c>
      <c r="I11" s="48">
        <v>9</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10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10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10</v>
      </c>
      <c r="BV11" s="48">
        <v>0</v>
      </c>
      <c r="BW11" s="48">
        <v>0</v>
      </c>
      <c r="BX11" s="48">
        <v>0</v>
      </c>
      <c r="BY11" s="48">
        <v>1</v>
      </c>
      <c r="BZ11" s="48">
        <v>9</v>
      </c>
      <c r="CA11" s="48">
        <v>0</v>
      </c>
      <c r="CB11" s="48">
        <v>0</v>
      </c>
      <c r="CC11" s="48">
        <v>0</v>
      </c>
      <c r="CD11" s="48">
        <v>0</v>
      </c>
      <c r="CE11" s="48">
        <v>0</v>
      </c>
      <c r="CF11" s="48">
        <v>0</v>
      </c>
      <c r="CG11" s="48">
        <v>0</v>
      </c>
      <c r="CH11" s="48">
        <v>0</v>
      </c>
      <c r="CI11" s="48">
        <v>0</v>
      </c>
      <c r="CJ11" s="48">
        <v>4</v>
      </c>
      <c r="CK11" s="73" t="s">
        <v>139</v>
      </c>
      <c r="CL11" s="73" t="s">
        <v>139</v>
      </c>
      <c r="CM11" s="48">
        <v>0</v>
      </c>
      <c r="CN11" s="73" t="s">
        <v>139</v>
      </c>
      <c r="CO11" s="73" t="s">
        <v>139</v>
      </c>
      <c r="CP11" s="48">
        <v>1</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190</v>
      </c>
      <c r="C12" s="47" t="s">
        <v>191</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1</v>
      </c>
      <c r="CB12" s="48">
        <v>2</v>
      </c>
      <c r="CC12" s="48">
        <v>0</v>
      </c>
      <c r="CD12" s="48">
        <v>0</v>
      </c>
      <c r="CE12" s="48">
        <v>0</v>
      </c>
      <c r="CF12" s="48">
        <v>0</v>
      </c>
      <c r="CG12" s="48">
        <v>0</v>
      </c>
      <c r="CH12" s="48">
        <v>0</v>
      </c>
      <c r="CI12" s="48">
        <v>0</v>
      </c>
      <c r="CJ12" s="48">
        <v>2</v>
      </c>
      <c r="CK12" s="73" t="s">
        <v>139</v>
      </c>
      <c r="CL12" s="73" t="s">
        <v>139</v>
      </c>
      <c r="CM12" s="48">
        <v>0</v>
      </c>
      <c r="CN12" s="73" t="s">
        <v>139</v>
      </c>
      <c r="CO12" s="73" t="s">
        <v>139</v>
      </c>
      <c r="CP12" s="48">
        <v>1</v>
      </c>
      <c r="CQ12" s="73" t="s">
        <v>139</v>
      </c>
      <c r="CR12" s="73" t="s">
        <v>139</v>
      </c>
      <c r="CS12" s="48">
        <v>0</v>
      </c>
      <c r="CT12" s="73" t="s">
        <v>139</v>
      </c>
      <c r="CU12" s="73" t="s">
        <v>139</v>
      </c>
      <c r="CV12" s="48">
        <v>1</v>
      </c>
      <c r="CW12" s="73" t="s">
        <v>139</v>
      </c>
      <c r="CX12" s="73" t="s">
        <v>139</v>
      </c>
      <c r="CY12" s="48">
        <v>0</v>
      </c>
      <c r="CZ12" s="48">
        <v>0</v>
      </c>
      <c r="DA12" s="48">
        <v>0</v>
      </c>
      <c r="DB12" s="48">
        <v>0</v>
      </c>
      <c r="DC12" s="48">
        <v>0</v>
      </c>
      <c r="DD12" s="48">
        <v>0</v>
      </c>
      <c r="DE12" s="48" t="s">
        <v>192</v>
      </c>
      <c r="DF12" s="48">
        <v>0</v>
      </c>
      <c r="DG12" s="48">
        <v>2</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193</v>
      </c>
      <c r="C13" s="47" t="s">
        <v>194</v>
      </c>
      <c r="D13" s="48">
        <v>0</v>
      </c>
      <c r="E13" s="48">
        <v>0</v>
      </c>
      <c r="F13" s="48">
        <v>0</v>
      </c>
      <c r="G13" s="48">
        <v>0</v>
      </c>
      <c r="H13" s="48">
        <v>4</v>
      </c>
      <c r="I13" s="48">
        <v>10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4</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4</v>
      </c>
      <c r="AW13" s="48">
        <f>SUM(AX13:BB13)</f>
        <v>0</v>
      </c>
      <c r="AX13" s="48">
        <v>0</v>
      </c>
      <c r="AY13" s="48">
        <v>0</v>
      </c>
      <c r="AZ13" s="48">
        <v>0</v>
      </c>
      <c r="BA13" s="48">
        <v>0</v>
      </c>
      <c r="BB13" s="48">
        <v>0</v>
      </c>
      <c r="BC13" s="48">
        <f>SUM(BD13:BH13)</f>
        <v>3</v>
      </c>
      <c r="BD13" s="48">
        <v>0</v>
      </c>
      <c r="BE13" s="48">
        <v>2</v>
      </c>
      <c r="BF13" s="48">
        <v>1</v>
      </c>
      <c r="BG13" s="48">
        <v>0</v>
      </c>
      <c r="BH13" s="48">
        <v>0</v>
      </c>
      <c r="BI13" s="48">
        <f>SUM(BJ13:BN13)</f>
        <v>0</v>
      </c>
      <c r="BJ13" s="48">
        <v>0</v>
      </c>
      <c r="BK13" s="48">
        <v>0</v>
      </c>
      <c r="BL13" s="48">
        <v>0</v>
      </c>
      <c r="BM13" s="48">
        <v>0</v>
      </c>
      <c r="BN13" s="48">
        <v>0</v>
      </c>
      <c r="BO13" s="48">
        <f>SUM(BP13:BT13)</f>
        <v>1</v>
      </c>
      <c r="BP13" s="48">
        <v>0</v>
      </c>
      <c r="BQ13" s="48">
        <v>1</v>
      </c>
      <c r="BR13" s="48">
        <v>0</v>
      </c>
      <c r="BS13" s="48">
        <v>0</v>
      </c>
      <c r="BT13" s="48">
        <v>0</v>
      </c>
      <c r="BU13" s="48">
        <f>SUM(BV13:BZ13)</f>
        <v>0</v>
      </c>
      <c r="BV13" s="48">
        <v>0</v>
      </c>
      <c r="BW13" s="48">
        <v>0</v>
      </c>
      <c r="BX13" s="48">
        <v>0</v>
      </c>
      <c r="BY13" s="48">
        <v>0</v>
      </c>
      <c r="BZ13" s="48">
        <v>0</v>
      </c>
      <c r="CA13" s="48">
        <v>0</v>
      </c>
      <c r="CB13" s="48">
        <v>3</v>
      </c>
      <c r="CC13" s="48">
        <v>0</v>
      </c>
      <c r="CD13" s="48">
        <v>0</v>
      </c>
      <c r="CE13" s="48">
        <v>1</v>
      </c>
      <c r="CF13" s="48">
        <v>0</v>
      </c>
      <c r="CG13" s="48">
        <v>0</v>
      </c>
      <c r="CH13" s="48">
        <v>0</v>
      </c>
      <c r="CI13" s="48">
        <v>0</v>
      </c>
      <c r="CJ13" s="48">
        <v>4</v>
      </c>
      <c r="CK13" s="73" t="s">
        <v>139</v>
      </c>
      <c r="CL13" s="73" t="s">
        <v>139</v>
      </c>
      <c r="CM13" s="48">
        <v>0</v>
      </c>
      <c r="CN13" s="73" t="s">
        <v>139</v>
      </c>
      <c r="CO13" s="73" t="s">
        <v>139</v>
      </c>
      <c r="CP13" s="48">
        <v>1</v>
      </c>
      <c r="CQ13" s="73" t="s">
        <v>139</v>
      </c>
      <c r="CR13" s="73" t="s">
        <v>139</v>
      </c>
      <c r="CS13" s="48">
        <v>0</v>
      </c>
      <c r="CT13" s="73" t="s">
        <v>139</v>
      </c>
      <c r="CU13" s="73" t="s">
        <v>139</v>
      </c>
      <c r="CV13" s="48">
        <v>1</v>
      </c>
      <c r="CW13" s="73" t="s">
        <v>139</v>
      </c>
      <c r="CX13" s="73" t="s">
        <v>139</v>
      </c>
      <c r="CY13" s="48">
        <v>0</v>
      </c>
      <c r="CZ13" s="48">
        <v>0</v>
      </c>
      <c r="DA13" s="48">
        <v>0</v>
      </c>
      <c r="DB13" s="48">
        <v>0</v>
      </c>
      <c r="DC13" s="48">
        <v>0</v>
      </c>
      <c r="DD13" s="48">
        <v>0</v>
      </c>
      <c r="DE13" s="48" t="s">
        <v>139</v>
      </c>
      <c r="DF13" s="48">
        <v>0</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長崎県</v>
      </c>
      <c r="B7" s="51" t="str">
        <f>組合状況!B7</f>
        <v>42000</v>
      </c>
      <c r="C7" s="50" t="s">
        <v>52</v>
      </c>
      <c r="D7" s="52">
        <f>SUM(E7:G7)</f>
        <v>162</v>
      </c>
      <c r="E7" s="52">
        <f>SUM(E$8:E$207)</f>
        <v>135</v>
      </c>
      <c r="F7" s="52">
        <f>SUM(F$8:F$207)</f>
        <v>17</v>
      </c>
      <c r="G7" s="52">
        <f>SUM(G$8:G$207)</f>
        <v>10</v>
      </c>
      <c r="H7" s="52">
        <f>SUM(I7:K7)</f>
        <v>1050</v>
      </c>
      <c r="I7" s="52">
        <f>SUM(I$8:I$207)</f>
        <v>1008</v>
      </c>
      <c r="J7" s="52">
        <f>SUM(J$8:J$207)</f>
        <v>41</v>
      </c>
      <c r="K7" s="52">
        <f>SUM(K$8:K$207)</f>
        <v>1</v>
      </c>
      <c r="L7" s="52">
        <f>SUM(M7:O7)</f>
        <v>21</v>
      </c>
      <c r="M7" s="52">
        <f>SUM(M$8:M$207)</f>
        <v>16</v>
      </c>
      <c r="N7" s="52">
        <f>SUM(N$8:N$207)</f>
        <v>3</v>
      </c>
      <c r="O7" s="52">
        <f>SUM(O$8:O$207)</f>
        <v>2</v>
      </c>
      <c r="P7" s="52">
        <f>SUM(Q7:S7)</f>
        <v>97</v>
      </c>
      <c r="Q7" s="52">
        <f>SUM(Q$8:Q$207)</f>
        <v>93</v>
      </c>
      <c r="R7" s="52">
        <f>SUM(R$8:R$207)</f>
        <v>3</v>
      </c>
      <c r="S7" s="52">
        <f>SUM(S$8:S$207)</f>
        <v>1</v>
      </c>
    </row>
    <row r="8" spans="1:19" ht="13.5" customHeight="1">
      <c r="A8" s="45" t="s">
        <v>126</v>
      </c>
      <c r="B8" s="46" t="s">
        <v>136</v>
      </c>
      <c r="C8" s="47" t="s">
        <v>137</v>
      </c>
      <c r="D8" s="48">
        <f>SUM(E8:G8)</f>
        <v>22</v>
      </c>
      <c r="E8" s="48">
        <v>22</v>
      </c>
      <c r="F8" s="48">
        <v>0</v>
      </c>
      <c r="G8" s="48">
        <v>0</v>
      </c>
      <c r="H8" s="48">
        <f>SUM(I8:K8)</f>
        <v>274</v>
      </c>
      <c r="I8" s="48">
        <v>270</v>
      </c>
      <c r="J8" s="48">
        <v>4</v>
      </c>
      <c r="K8" s="48">
        <v>0</v>
      </c>
      <c r="L8" s="48">
        <f>SUM(M8:O8)</f>
        <v>5</v>
      </c>
      <c r="M8" s="48">
        <v>5</v>
      </c>
      <c r="N8" s="48">
        <v>0</v>
      </c>
      <c r="O8" s="48">
        <v>0</v>
      </c>
      <c r="P8" s="48">
        <f>SUM(Q8:S8)</f>
        <v>10</v>
      </c>
      <c r="Q8" s="48">
        <v>10</v>
      </c>
      <c r="R8" s="48">
        <v>0</v>
      </c>
      <c r="S8" s="48">
        <v>0</v>
      </c>
    </row>
    <row r="9" spans="1:19" ht="13.5" customHeight="1">
      <c r="A9" s="45" t="s">
        <v>126</v>
      </c>
      <c r="B9" s="46" t="s">
        <v>141</v>
      </c>
      <c r="C9" s="47" t="s">
        <v>142</v>
      </c>
      <c r="D9" s="48">
        <f>SUM(E9:G9)</f>
        <v>12</v>
      </c>
      <c r="E9" s="48">
        <v>12</v>
      </c>
      <c r="F9" s="48">
        <v>0</v>
      </c>
      <c r="G9" s="48">
        <v>0</v>
      </c>
      <c r="H9" s="48">
        <f>SUM(I9:K9)</f>
        <v>141</v>
      </c>
      <c r="I9" s="48">
        <v>138</v>
      </c>
      <c r="J9" s="48">
        <v>3</v>
      </c>
      <c r="K9" s="48">
        <v>0</v>
      </c>
      <c r="L9" s="48">
        <f>SUM(M9:O9)</f>
        <v>0</v>
      </c>
      <c r="M9" s="48">
        <v>0</v>
      </c>
      <c r="N9" s="48">
        <v>0</v>
      </c>
      <c r="O9" s="48">
        <v>0</v>
      </c>
      <c r="P9" s="48">
        <f>SUM(Q9:S9)</f>
        <v>7</v>
      </c>
      <c r="Q9" s="48">
        <v>7</v>
      </c>
      <c r="R9" s="48">
        <v>0</v>
      </c>
      <c r="S9" s="48">
        <v>0</v>
      </c>
    </row>
    <row r="10" spans="1:19" ht="13.5" customHeight="1">
      <c r="A10" s="45" t="s">
        <v>126</v>
      </c>
      <c r="B10" s="46" t="s">
        <v>143</v>
      </c>
      <c r="C10" s="47" t="s">
        <v>144</v>
      </c>
      <c r="D10" s="48">
        <f>SUM(E10:G10)</f>
        <v>3</v>
      </c>
      <c r="E10" s="48">
        <v>1</v>
      </c>
      <c r="F10" s="48">
        <v>2</v>
      </c>
      <c r="G10" s="48">
        <v>0</v>
      </c>
      <c r="H10" s="48">
        <f>SUM(I10:K10)</f>
        <v>49</v>
      </c>
      <c r="I10" s="48">
        <v>47</v>
      </c>
      <c r="J10" s="48">
        <v>2</v>
      </c>
      <c r="K10" s="48">
        <v>0</v>
      </c>
      <c r="L10" s="48">
        <f>SUM(M10:O10)</f>
        <v>0</v>
      </c>
      <c r="M10" s="48">
        <v>0</v>
      </c>
      <c r="N10" s="48">
        <v>0</v>
      </c>
      <c r="O10" s="48">
        <v>0</v>
      </c>
      <c r="P10" s="48">
        <f>SUM(Q10:S10)</f>
        <v>6</v>
      </c>
      <c r="Q10" s="48">
        <v>6</v>
      </c>
      <c r="R10" s="48">
        <v>0</v>
      </c>
      <c r="S10" s="48">
        <v>0</v>
      </c>
    </row>
    <row r="11" spans="1:19" ht="13.5" customHeight="1">
      <c r="A11" s="45" t="s">
        <v>126</v>
      </c>
      <c r="B11" s="46" t="s">
        <v>145</v>
      </c>
      <c r="C11" s="47" t="s">
        <v>146</v>
      </c>
      <c r="D11" s="48">
        <f>SUM(E11:G11)</f>
        <v>10</v>
      </c>
      <c r="E11" s="48">
        <v>10</v>
      </c>
      <c r="F11" s="48">
        <v>0</v>
      </c>
      <c r="G11" s="48">
        <v>0</v>
      </c>
      <c r="H11" s="48">
        <f>SUM(I11:K11)</f>
        <v>128</v>
      </c>
      <c r="I11" s="48">
        <v>118</v>
      </c>
      <c r="J11" s="48">
        <v>10</v>
      </c>
      <c r="K11" s="48">
        <v>0</v>
      </c>
      <c r="L11" s="48">
        <f>SUM(M11:O11)</f>
        <v>0</v>
      </c>
      <c r="M11" s="48">
        <v>0</v>
      </c>
      <c r="N11" s="48">
        <v>0</v>
      </c>
      <c r="O11" s="48">
        <v>0</v>
      </c>
      <c r="P11" s="48">
        <f>SUM(Q11:S11)</f>
        <v>9</v>
      </c>
      <c r="Q11" s="48">
        <v>9</v>
      </c>
      <c r="R11" s="48">
        <v>0</v>
      </c>
      <c r="S11" s="48">
        <v>0</v>
      </c>
    </row>
    <row r="12" spans="1:19" ht="13.5" customHeight="1">
      <c r="A12" s="45" t="s">
        <v>126</v>
      </c>
      <c r="B12" s="46" t="s">
        <v>147</v>
      </c>
      <c r="C12" s="47" t="s">
        <v>148</v>
      </c>
      <c r="D12" s="48">
        <f>SUM(E12:G12)</f>
        <v>11</v>
      </c>
      <c r="E12" s="48">
        <v>11</v>
      </c>
      <c r="F12" s="48">
        <v>0</v>
      </c>
      <c r="G12" s="48">
        <v>0</v>
      </c>
      <c r="H12" s="48">
        <f>SUM(I12:K12)</f>
        <v>67</v>
      </c>
      <c r="I12" s="48">
        <v>59</v>
      </c>
      <c r="J12" s="48">
        <v>8</v>
      </c>
      <c r="K12" s="48">
        <v>0</v>
      </c>
      <c r="L12" s="48">
        <f>SUM(M12:O12)</f>
        <v>0</v>
      </c>
      <c r="M12" s="48">
        <v>0</v>
      </c>
      <c r="N12" s="48">
        <v>0</v>
      </c>
      <c r="O12" s="48">
        <v>0</v>
      </c>
      <c r="P12" s="48">
        <f>SUM(Q12:S12)</f>
        <v>3</v>
      </c>
      <c r="Q12" s="48">
        <v>3</v>
      </c>
      <c r="R12" s="48">
        <v>0</v>
      </c>
      <c r="S12" s="48">
        <v>0</v>
      </c>
    </row>
    <row r="13" spans="1:19" ht="13.5" customHeight="1">
      <c r="A13" s="45" t="s">
        <v>126</v>
      </c>
      <c r="B13" s="46" t="s">
        <v>149</v>
      </c>
      <c r="C13" s="47" t="s">
        <v>150</v>
      </c>
      <c r="D13" s="48">
        <f>SUM(E13:G13)</f>
        <v>9</v>
      </c>
      <c r="E13" s="48">
        <v>8</v>
      </c>
      <c r="F13" s="48">
        <v>0</v>
      </c>
      <c r="G13" s="48">
        <v>1</v>
      </c>
      <c r="H13" s="48">
        <f>SUM(I13:K13)</f>
        <v>20</v>
      </c>
      <c r="I13" s="48">
        <v>20</v>
      </c>
      <c r="J13" s="48">
        <v>0</v>
      </c>
      <c r="K13" s="48">
        <v>0</v>
      </c>
      <c r="L13" s="48">
        <f>SUM(M13:O13)</f>
        <v>1</v>
      </c>
      <c r="M13" s="48">
        <v>1</v>
      </c>
      <c r="N13" s="48">
        <v>0</v>
      </c>
      <c r="O13" s="48">
        <v>0</v>
      </c>
      <c r="P13" s="48">
        <f>SUM(Q13:S13)</f>
        <v>8</v>
      </c>
      <c r="Q13" s="48">
        <v>8</v>
      </c>
      <c r="R13" s="48">
        <v>0</v>
      </c>
      <c r="S13" s="48">
        <v>0</v>
      </c>
    </row>
    <row r="14" spans="1:19" ht="13.5" customHeight="1">
      <c r="A14" s="45" t="s">
        <v>126</v>
      </c>
      <c r="B14" s="46" t="s">
        <v>151</v>
      </c>
      <c r="C14" s="47" t="s">
        <v>152</v>
      </c>
      <c r="D14" s="48">
        <f>SUM(E14:G14)</f>
        <v>3</v>
      </c>
      <c r="E14" s="48">
        <v>3</v>
      </c>
      <c r="F14" s="48">
        <v>0</v>
      </c>
      <c r="G14" s="48">
        <v>0</v>
      </c>
      <c r="H14" s="48">
        <f>SUM(I14:K14)</f>
        <v>30</v>
      </c>
      <c r="I14" s="48">
        <v>30</v>
      </c>
      <c r="J14" s="48">
        <v>0</v>
      </c>
      <c r="K14" s="48">
        <v>0</v>
      </c>
      <c r="L14" s="48">
        <f>SUM(M14:O14)</f>
        <v>2</v>
      </c>
      <c r="M14" s="48">
        <v>2</v>
      </c>
      <c r="N14" s="48">
        <v>0</v>
      </c>
      <c r="O14" s="48">
        <v>0</v>
      </c>
      <c r="P14" s="48">
        <f>SUM(Q14:S14)</f>
        <v>1</v>
      </c>
      <c r="Q14" s="48">
        <v>1</v>
      </c>
      <c r="R14" s="48">
        <v>0</v>
      </c>
      <c r="S14" s="48">
        <v>0</v>
      </c>
    </row>
    <row r="15" spans="1:19" ht="13.5" customHeight="1">
      <c r="A15" s="45" t="s">
        <v>126</v>
      </c>
      <c r="B15" s="46" t="s">
        <v>153</v>
      </c>
      <c r="C15" s="47" t="s">
        <v>154</v>
      </c>
      <c r="D15" s="48">
        <f>SUM(E15:G15)</f>
        <v>14</v>
      </c>
      <c r="E15" s="48">
        <v>14</v>
      </c>
      <c r="F15" s="48">
        <v>0</v>
      </c>
      <c r="G15" s="48">
        <v>0</v>
      </c>
      <c r="H15" s="48">
        <f>SUM(I15:K15)</f>
        <v>21</v>
      </c>
      <c r="I15" s="48">
        <v>18</v>
      </c>
      <c r="J15" s="48">
        <v>3</v>
      </c>
      <c r="K15" s="48">
        <v>0</v>
      </c>
      <c r="L15" s="48">
        <f>SUM(M15:O15)</f>
        <v>0</v>
      </c>
      <c r="M15" s="48">
        <v>0</v>
      </c>
      <c r="N15" s="48">
        <v>0</v>
      </c>
      <c r="O15" s="48">
        <v>0</v>
      </c>
      <c r="P15" s="48">
        <f>SUM(Q15:S15)</f>
        <v>1</v>
      </c>
      <c r="Q15" s="48">
        <v>1</v>
      </c>
      <c r="R15" s="48">
        <v>0</v>
      </c>
      <c r="S15" s="48">
        <v>0</v>
      </c>
    </row>
    <row r="16" spans="1:19" ht="13.5" customHeight="1">
      <c r="A16" s="45" t="s">
        <v>126</v>
      </c>
      <c r="B16" s="46" t="s">
        <v>155</v>
      </c>
      <c r="C16" s="47" t="s">
        <v>156</v>
      </c>
      <c r="D16" s="48">
        <f>SUM(E16:G16)</f>
        <v>24</v>
      </c>
      <c r="E16" s="48">
        <v>16</v>
      </c>
      <c r="F16" s="48">
        <v>3</v>
      </c>
      <c r="G16" s="48">
        <v>5</v>
      </c>
      <c r="H16" s="48">
        <f>SUM(I16:K16)</f>
        <v>11</v>
      </c>
      <c r="I16" s="48">
        <v>8</v>
      </c>
      <c r="J16" s="48">
        <v>3</v>
      </c>
      <c r="K16" s="48">
        <v>0</v>
      </c>
      <c r="L16" s="48">
        <f>SUM(M16:O16)</f>
        <v>5</v>
      </c>
      <c r="M16" s="48">
        <v>2</v>
      </c>
      <c r="N16" s="48">
        <v>1</v>
      </c>
      <c r="O16" s="48">
        <v>2</v>
      </c>
      <c r="P16" s="48">
        <f>SUM(Q16:S16)</f>
        <v>7</v>
      </c>
      <c r="Q16" s="48">
        <v>7</v>
      </c>
      <c r="R16" s="48">
        <v>0</v>
      </c>
      <c r="S16" s="48">
        <v>0</v>
      </c>
    </row>
    <row r="17" spans="1:19" ht="13.5" customHeight="1">
      <c r="A17" s="45" t="s">
        <v>126</v>
      </c>
      <c r="B17" s="46" t="s">
        <v>157</v>
      </c>
      <c r="C17" s="47" t="s">
        <v>158</v>
      </c>
      <c r="D17" s="48">
        <f>SUM(E17:G17)</f>
        <v>9</v>
      </c>
      <c r="E17" s="48">
        <v>7</v>
      </c>
      <c r="F17" s="48">
        <v>1</v>
      </c>
      <c r="G17" s="48">
        <v>1</v>
      </c>
      <c r="H17" s="48">
        <f>SUM(I17:K17)</f>
        <v>25</v>
      </c>
      <c r="I17" s="48">
        <v>24</v>
      </c>
      <c r="J17" s="48">
        <v>1</v>
      </c>
      <c r="K17" s="48">
        <v>0</v>
      </c>
      <c r="L17" s="48">
        <f>SUM(M17:O17)</f>
        <v>4</v>
      </c>
      <c r="M17" s="48">
        <v>4</v>
      </c>
      <c r="N17" s="48">
        <v>0</v>
      </c>
      <c r="O17" s="48">
        <v>0</v>
      </c>
      <c r="P17" s="48">
        <f>SUM(Q17:S17)</f>
        <v>8</v>
      </c>
      <c r="Q17" s="48">
        <v>8</v>
      </c>
      <c r="R17" s="48">
        <v>0</v>
      </c>
      <c r="S17" s="48">
        <v>0</v>
      </c>
    </row>
    <row r="18" spans="1:19" ht="13.5" customHeight="1">
      <c r="A18" s="45" t="s">
        <v>126</v>
      </c>
      <c r="B18" s="46" t="s">
        <v>159</v>
      </c>
      <c r="C18" s="47" t="s">
        <v>160</v>
      </c>
      <c r="D18" s="48">
        <f>SUM(E18:G18)</f>
        <v>8</v>
      </c>
      <c r="E18" s="48">
        <v>6</v>
      </c>
      <c r="F18" s="48">
        <v>2</v>
      </c>
      <c r="G18" s="48">
        <v>0</v>
      </c>
      <c r="H18" s="48">
        <f>SUM(I18:K18)</f>
        <v>19</v>
      </c>
      <c r="I18" s="48">
        <v>17</v>
      </c>
      <c r="J18" s="48">
        <v>2</v>
      </c>
      <c r="K18" s="48">
        <v>0</v>
      </c>
      <c r="L18" s="48">
        <f>SUM(M18:O18)</f>
        <v>1</v>
      </c>
      <c r="M18" s="48">
        <v>1</v>
      </c>
      <c r="N18" s="48">
        <v>0</v>
      </c>
      <c r="O18" s="48">
        <v>0</v>
      </c>
      <c r="P18" s="48">
        <f>SUM(Q18:S18)</f>
        <v>9</v>
      </c>
      <c r="Q18" s="48">
        <v>7</v>
      </c>
      <c r="R18" s="48">
        <v>2</v>
      </c>
      <c r="S18" s="48">
        <v>0</v>
      </c>
    </row>
    <row r="19" spans="1:19" ht="13.5" customHeight="1">
      <c r="A19" s="45" t="s">
        <v>126</v>
      </c>
      <c r="B19" s="46" t="s">
        <v>161</v>
      </c>
      <c r="C19" s="47" t="s">
        <v>162</v>
      </c>
      <c r="D19" s="48">
        <f>SUM(E19:G19)</f>
        <v>3</v>
      </c>
      <c r="E19" s="48">
        <v>3</v>
      </c>
      <c r="F19" s="48">
        <v>0</v>
      </c>
      <c r="G19" s="48">
        <v>0</v>
      </c>
      <c r="H19" s="48">
        <f>SUM(I19:K19)</f>
        <v>61</v>
      </c>
      <c r="I19" s="48">
        <v>59</v>
      </c>
      <c r="J19" s="48">
        <v>2</v>
      </c>
      <c r="K19" s="48">
        <v>0</v>
      </c>
      <c r="L19" s="48">
        <f>SUM(M19:O19)</f>
        <v>0</v>
      </c>
      <c r="M19" s="48">
        <v>0</v>
      </c>
      <c r="N19" s="48">
        <v>0</v>
      </c>
      <c r="O19" s="48">
        <v>0</v>
      </c>
      <c r="P19" s="48">
        <f>SUM(Q19:S19)</f>
        <v>6</v>
      </c>
      <c r="Q19" s="48">
        <v>6</v>
      </c>
      <c r="R19" s="48">
        <v>0</v>
      </c>
      <c r="S19" s="48">
        <v>0</v>
      </c>
    </row>
    <row r="20" spans="1:19" ht="13.5" customHeight="1">
      <c r="A20" s="45" t="s">
        <v>126</v>
      </c>
      <c r="B20" s="46" t="s">
        <v>163</v>
      </c>
      <c r="C20" s="47" t="s">
        <v>164</v>
      </c>
      <c r="D20" s="48">
        <f>SUM(E20:G20)</f>
        <v>14</v>
      </c>
      <c r="E20" s="48">
        <v>14</v>
      </c>
      <c r="F20" s="48">
        <v>0</v>
      </c>
      <c r="G20" s="48">
        <v>0</v>
      </c>
      <c r="H20" s="48">
        <f>SUM(I20:K20)</f>
        <v>29</v>
      </c>
      <c r="I20" s="48">
        <v>28</v>
      </c>
      <c r="J20" s="48">
        <v>1</v>
      </c>
      <c r="K20" s="48">
        <v>0</v>
      </c>
      <c r="L20" s="48">
        <f>SUM(M20:O20)</f>
        <v>0</v>
      </c>
      <c r="M20" s="48">
        <v>0</v>
      </c>
      <c r="N20" s="48">
        <v>0</v>
      </c>
      <c r="O20" s="48">
        <v>0</v>
      </c>
      <c r="P20" s="48">
        <f>SUM(Q20:S20)</f>
        <v>3</v>
      </c>
      <c r="Q20" s="48">
        <v>3</v>
      </c>
      <c r="R20" s="48">
        <v>0</v>
      </c>
      <c r="S20" s="48">
        <v>0</v>
      </c>
    </row>
    <row r="21" spans="1:19" ht="13.5" customHeight="1">
      <c r="A21" s="45" t="s">
        <v>126</v>
      </c>
      <c r="B21" s="46" t="s">
        <v>165</v>
      </c>
      <c r="C21" s="47" t="s">
        <v>166</v>
      </c>
      <c r="D21" s="48">
        <f>SUM(E21:G21)</f>
        <v>2</v>
      </c>
      <c r="E21" s="48">
        <v>2</v>
      </c>
      <c r="F21" s="48">
        <v>0</v>
      </c>
      <c r="G21" s="48">
        <v>0</v>
      </c>
      <c r="H21" s="48">
        <f>SUM(I21:K21)</f>
        <v>56</v>
      </c>
      <c r="I21" s="48">
        <v>56</v>
      </c>
      <c r="J21" s="48">
        <v>0</v>
      </c>
      <c r="K21" s="48">
        <v>0</v>
      </c>
      <c r="L21" s="48">
        <f>SUM(M21:O21)</f>
        <v>1</v>
      </c>
      <c r="M21" s="48">
        <v>1</v>
      </c>
      <c r="N21" s="48">
        <v>0</v>
      </c>
      <c r="O21" s="48">
        <v>0</v>
      </c>
      <c r="P21" s="48">
        <f>SUM(Q21:S21)</f>
        <v>0</v>
      </c>
      <c r="Q21" s="48">
        <v>0</v>
      </c>
      <c r="R21" s="48">
        <v>0</v>
      </c>
      <c r="S21" s="48">
        <v>0</v>
      </c>
    </row>
    <row r="22" spans="1:19" ht="13.5" customHeight="1">
      <c r="A22" s="45" t="s">
        <v>126</v>
      </c>
      <c r="B22" s="46" t="s">
        <v>167</v>
      </c>
      <c r="C22" s="47" t="s">
        <v>168</v>
      </c>
      <c r="D22" s="48">
        <f>SUM(E22:G22)</f>
        <v>1</v>
      </c>
      <c r="E22" s="48">
        <v>1</v>
      </c>
      <c r="F22" s="48">
        <v>0</v>
      </c>
      <c r="G22" s="48">
        <v>0</v>
      </c>
      <c r="H22" s="48">
        <f>SUM(I22:K22)</f>
        <v>81</v>
      </c>
      <c r="I22" s="48">
        <v>80</v>
      </c>
      <c r="J22" s="48">
        <v>1</v>
      </c>
      <c r="K22" s="48">
        <v>0</v>
      </c>
      <c r="L22" s="48">
        <f>SUM(M22:O22)</f>
        <v>0</v>
      </c>
      <c r="M22" s="48">
        <v>0</v>
      </c>
      <c r="N22" s="48">
        <v>0</v>
      </c>
      <c r="O22" s="48">
        <v>0</v>
      </c>
      <c r="P22" s="48">
        <f>SUM(Q22:S22)</f>
        <v>1</v>
      </c>
      <c r="Q22" s="48">
        <v>1</v>
      </c>
      <c r="R22" s="48">
        <v>0</v>
      </c>
      <c r="S22" s="48">
        <v>0</v>
      </c>
    </row>
    <row r="23" spans="1:19" ht="13.5" customHeight="1">
      <c r="A23" s="45" t="s">
        <v>126</v>
      </c>
      <c r="B23" s="46" t="s">
        <v>169</v>
      </c>
      <c r="C23" s="47" t="s">
        <v>170</v>
      </c>
      <c r="D23" s="48">
        <f>SUM(E23:G23)</f>
        <v>0</v>
      </c>
      <c r="E23" s="48">
        <v>0</v>
      </c>
      <c r="F23" s="48">
        <v>0</v>
      </c>
      <c r="G23" s="48">
        <v>0</v>
      </c>
      <c r="H23" s="48">
        <f>SUM(I23:K23)</f>
        <v>2</v>
      </c>
      <c r="I23" s="48">
        <v>2</v>
      </c>
      <c r="J23" s="48">
        <v>0</v>
      </c>
      <c r="K23" s="48">
        <v>0</v>
      </c>
      <c r="L23" s="48">
        <f>SUM(M23:O23)</f>
        <v>0</v>
      </c>
      <c r="M23" s="48">
        <v>0</v>
      </c>
      <c r="N23" s="48">
        <v>0</v>
      </c>
      <c r="O23" s="48">
        <v>0</v>
      </c>
      <c r="P23" s="48">
        <f>SUM(Q23:S23)</f>
        <v>2</v>
      </c>
      <c r="Q23" s="48">
        <v>2</v>
      </c>
      <c r="R23" s="48">
        <v>0</v>
      </c>
      <c r="S23" s="48">
        <v>0</v>
      </c>
    </row>
    <row r="24" spans="1:19" ht="13.5" customHeight="1">
      <c r="A24" s="45" t="s">
        <v>126</v>
      </c>
      <c r="B24" s="46" t="s">
        <v>171</v>
      </c>
      <c r="C24" s="47" t="s">
        <v>172</v>
      </c>
      <c r="D24" s="48">
        <f>SUM(E24:G24)</f>
        <v>0</v>
      </c>
      <c r="E24" s="48">
        <v>0</v>
      </c>
      <c r="F24" s="48">
        <v>0</v>
      </c>
      <c r="G24" s="48">
        <v>0</v>
      </c>
      <c r="H24" s="48">
        <f>SUM(I24:K24)</f>
        <v>9</v>
      </c>
      <c r="I24" s="48">
        <v>7</v>
      </c>
      <c r="J24" s="48">
        <v>1</v>
      </c>
      <c r="K24" s="48">
        <v>1</v>
      </c>
      <c r="L24" s="48">
        <f>SUM(M24:O24)</f>
        <v>0</v>
      </c>
      <c r="M24" s="48">
        <v>0</v>
      </c>
      <c r="N24" s="48">
        <v>0</v>
      </c>
      <c r="O24" s="48">
        <v>0</v>
      </c>
      <c r="P24" s="48">
        <f>SUM(Q24:S24)</f>
        <v>10</v>
      </c>
      <c r="Q24" s="48">
        <v>8</v>
      </c>
      <c r="R24" s="48">
        <v>1</v>
      </c>
      <c r="S24" s="48">
        <v>1</v>
      </c>
    </row>
    <row r="25" spans="1:19" ht="13.5" customHeight="1">
      <c r="A25" s="45" t="s">
        <v>126</v>
      </c>
      <c r="B25" s="46" t="s">
        <v>173</v>
      </c>
      <c r="C25" s="47" t="s">
        <v>174</v>
      </c>
      <c r="D25" s="48">
        <f>SUM(E25:G25)</f>
        <v>0</v>
      </c>
      <c r="E25" s="48">
        <v>0</v>
      </c>
      <c r="F25" s="48">
        <v>0</v>
      </c>
      <c r="G25" s="48">
        <v>0</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t="s">
        <v>126</v>
      </c>
      <c r="B26" s="46" t="s">
        <v>175</v>
      </c>
      <c r="C26" s="47" t="s">
        <v>176</v>
      </c>
      <c r="D26" s="48">
        <f>SUM(E26:G26)</f>
        <v>2</v>
      </c>
      <c r="E26" s="48">
        <v>2</v>
      </c>
      <c r="F26" s="48">
        <v>0</v>
      </c>
      <c r="G26" s="48">
        <v>0</v>
      </c>
      <c r="H26" s="48">
        <f>SUM(I26:K26)</f>
        <v>2</v>
      </c>
      <c r="I26" s="48">
        <v>2</v>
      </c>
      <c r="J26" s="48">
        <v>0</v>
      </c>
      <c r="K26" s="48">
        <v>0</v>
      </c>
      <c r="L26" s="48">
        <f>SUM(M26:O26)</f>
        <v>0</v>
      </c>
      <c r="M26" s="48">
        <v>0</v>
      </c>
      <c r="N26" s="48">
        <v>0</v>
      </c>
      <c r="O26" s="48">
        <v>0</v>
      </c>
      <c r="P26" s="48">
        <f>SUM(Q26:S26)</f>
        <v>1</v>
      </c>
      <c r="Q26" s="48">
        <v>1</v>
      </c>
      <c r="R26" s="48">
        <v>0</v>
      </c>
      <c r="S26" s="48">
        <v>0</v>
      </c>
    </row>
    <row r="27" spans="1:19" ht="13.5" customHeight="1">
      <c r="A27" s="45" t="s">
        <v>126</v>
      </c>
      <c r="B27" s="46" t="s">
        <v>177</v>
      </c>
      <c r="C27" s="47" t="s">
        <v>178</v>
      </c>
      <c r="D27" s="48">
        <f>SUM(E27:G27)</f>
        <v>9</v>
      </c>
      <c r="E27" s="48">
        <v>2</v>
      </c>
      <c r="F27" s="48">
        <v>6</v>
      </c>
      <c r="G27" s="48">
        <v>1</v>
      </c>
      <c r="H27" s="48">
        <f>SUM(I27:K27)</f>
        <v>25</v>
      </c>
      <c r="I27" s="48">
        <v>25</v>
      </c>
      <c r="J27" s="48">
        <v>0</v>
      </c>
      <c r="K27" s="48">
        <v>0</v>
      </c>
      <c r="L27" s="48">
        <f>SUM(M27:O27)</f>
        <v>0</v>
      </c>
      <c r="M27" s="48">
        <v>0</v>
      </c>
      <c r="N27" s="48">
        <v>0</v>
      </c>
      <c r="O27" s="48">
        <v>0</v>
      </c>
      <c r="P27" s="48">
        <f>SUM(Q27:S27)</f>
        <v>2</v>
      </c>
      <c r="Q27" s="48">
        <v>2</v>
      </c>
      <c r="R27" s="48">
        <v>0</v>
      </c>
      <c r="S27" s="48">
        <v>0</v>
      </c>
    </row>
    <row r="28" spans="1:19" ht="13.5" customHeight="1">
      <c r="A28" s="45" t="s">
        <v>126</v>
      </c>
      <c r="B28" s="46" t="s">
        <v>179</v>
      </c>
      <c r="C28" s="47" t="s">
        <v>180</v>
      </c>
      <c r="D28" s="48">
        <f>SUM(E28:G28)</f>
        <v>6</v>
      </c>
      <c r="E28" s="48">
        <v>1</v>
      </c>
      <c r="F28" s="48">
        <v>3</v>
      </c>
      <c r="G28" s="48">
        <v>2</v>
      </c>
      <c r="H28" s="48">
        <f>SUM(I28:K28)</f>
        <v>0</v>
      </c>
      <c r="I28" s="48">
        <v>0</v>
      </c>
      <c r="J28" s="48">
        <v>0</v>
      </c>
      <c r="K28" s="48">
        <v>0</v>
      </c>
      <c r="L28" s="48">
        <f>SUM(M28:O28)</f>
        <v>2</v>
      </c>
      <c r="M28" s="48">
        <v>0</v>
      </c>
      <c r="N28" s="48">
        <v>2</v>
      </c>
      <c r="O28" s="48">
        <v>0</v>
      </c>
      <c r="P28" s="48">
        <f>SUM(Q28:S28)</f>
        <v>3</v>
      </c>
      <c r="Q28" s="48">
        <v>3</v>
      </c>
      <c r="R28" s="48">
        <v>0</v>
      </c>
      <c r="S28" s="48">
        <v>0</v>
      </c>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8">
    <sortCondition ref="A8:A28"/>
    <sortCondition ref="B8:B28"/>
    <sortCondition ref="C8:C2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長崎県</v>
      </c>
      <c r="B7" s="51" t="str">
        <f>組合状況!B7</f>
        <v>42000</v>
      </c>
      <c r="C7" s="50" t="s">
        <v>52</v>
      </c>
      <c r="D7" s="52">
        <f>SUM(E7:G7)</f>
        <v>14</v>
      </c>
      <c r="E7" s="52">
        <f>SUM(E$8:E$57)</f>
        <v>2</v>
      </c>
      <c r="F7" s="52">
        <f>SUM(F$8:F$57)</f>
        <v>6</v>
      </c>
      <c r="G7" s="52">
        <f>SUM(G$8:G$57)</f>
        <v>6</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181</v>
      </c>
      <c r="C8" s="47" t="s">
        <v>182</v>
      </c>
      <c r="D8" s="48">
        <f>SUM(E8:G8)</f>
        <v>3</v>
      </c>
      <c r="E8" s="48">
        <v>1</v>
      </c>
      <c r="F8" s="48">
        <v>2</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184</v>
      </c>
      <c r="C9" s="47" t="s">
        <v>185</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186</v>
      </c>
      <c r="C10" s="47" t="s">
        <v>187</v>
      </c>
      <c r="D10" s="48">
        <f>SUM(E10:G10)</f>
        <v>10</v>
      </c>
      <c r="E10" s="48">
        <v>1</v>
      </c>
      <c r="F10" s="48">
        <v>3</v>
      </c>
      <c r="G10" s="48">
        <v>6</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188</v>
      </c>
      <c r="C11" s="47" t="s">
        <v>189</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190</v>
      </c>
      <c r="C12" s="47" t="s">
        <v>191</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193</v>
      </c>
      <c r="C13" s="47" t="s">
        <v>194</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長崎県</v>
      </c>
      <c r="B7" s="51" t="str">
        <f>組合状況!B7</f>
        <v>42000</v>
      </c>
      <c r="C7" s="50" t="s">
        <v>52</v>
      </c>
      <c r="D7" s="52">
        <f t="shared" ref="D7:J7" si="0">SUM(D$8:D$207)</f>
        <v>805</v>
      </c>
      <c r="E7" s="52">
        <f t="shared" si="0"/>
        <v>733</v>
      </c>
      <c r="F7" s="52">
        <f t="shared" si="0"/>
        <v>106</v>
      </c>
      <c r="G7" s="52">
        <f t="shared" si="0"/>
        <v>9330</v>
      </c>
      <c r="H7" s="52">
        <f t="shared" si="0"/>
        <v>8674</v>
      </c>
      <c r="I7" s="52">
        <f t="shared" si="0"/>
        <v>849</v>
      </c>
      <c r="J7" s="52">
        <f t="shared" si="0"/>
        <v>16</v>
      </c>
    </row>
    <row r="8" spans="1:10" ht="13.5" customHeight="1">
      <c r="A8" s="45" t="s">
        <v>126</v>
      </c>
      <c r="B8" s="46" t="s">
        <v>136</v>
      </c>
      <c r="C8" s="47" t="s">
        <v>137</v>
      </c>
      <c r="D8" s="48">
        <v>287</v>
      </c>
      <c r="E8" s="48">
        <v>277</v>
      </c>
      <c r="F8" s="48">
        <v>10</v>
      </c>
      <c r="G8" s="48">
        <v>4551</v>
      </c>
      <c r="H8" s="48">
        <v>4299</v>
      </c>
      <c r="I8" s="48">
        <v>252</v>
      </c>
      <c r="J8" s="48">
        <v>0</v>
      </c>
    </row>
    <row r="9" spans="1:10" ht="13.5" customHeight="1">
      <c r="A9" s="45" t="s">
        <v>126</v>
      </c>
      <c r="B9" s="46" t="s">
        <v>141</v>
      </c>
      <c r="C9" s="47" t="s">
        <v>142</v>
      </c>
      <c r="D9" s="48">
        <v>122</v>
      </c>
      <c r="E9" s="48">
        <v>118</v>
      </c>
      <c r="F9" s="48">
        <v>7</v>
      </c>
      <c r="G9" s="48">
        <v>1529</v>
      </c>
      <c r="H9" s="48">
        <v>1529</v>
      </c>
      <c r="I9" s="48">
        <v>145</v>
      </c>
      <c r="J9" s="48">
        <v>0</v>
      </c>
    </row>
    <row r="10" spans="1:10" ht="13.5" customHeight="1">
      <c r="A10" s="45" t="s">
        <v>126</v>
      </c>
      <c r="B10" s="46" t="s">
        <v>143</v>
      </c>
      <c r="C10" s="47" t="s">
        <v>144</v>
      </c>
      <c r="D10" s="48">
        <v>28</v>
      </c>
      <c r="E10" s="48">
        <v>24</v>
      </c>
      <c r="F10" s="48">
        <v>4</v>
      </c>
      <c r="G10" s="48">
        <v>312</v>
      </c>
      <c r="H10" s="48">
        <v>290</v>
      </c>
      <c r="I10" s="48">
        <v>22</v>
      </c>
      <c r="J10" s="48">
        <v>0</v>
      </c>
    </row>
    <row r="11" spans="1:10" ht="13.5" customHeight="1">
      <c r="A11" s="45" t="s">
        <v>126</v>
      </c>
      <c r="B11" s="46" t="s">
        <v>145</v>
      </c>
      <c r="C11" s="47" t="s">
        <v>146</v>
      </c>
      <c r="D11" s="48">
        <v>54</v>
      </c>
      <c r="E11" s="48">
        <v>49</v>
      </c>
      <c r="F11" s="48">
        <v>9</v>
      </c>
      <c r="G11" s="48">
        <v>498</v>
      </c>
      <c r="H11" s="48">
        <v>388</v>
      </c>
      <c r="I11" s="48">
        <v>110</v>
      </c>
      <c r="J11" s="48">
        <v>0</v>
      </c>
    </row>
    <row r="12" spans="1:10" ht="13.5" customHeight="1">
      <c r="A12" s="45" t="s">
        <v>126</v>
      </c>
      <c r="B12" s="46" t="s">
        <v>147</v>
      </c>
      <c r="C12" s="47" t="s">
        <v>148</v>
      </c>
      <c r="D12" s="48">
        <v>62</v>
      </c>
      <c r="E12" s="48">
        <v>59</v>
      </c>
      <c r="F12" s="48">
        <v>3</v>
      </c>
      <c r="G12" s="48">
        <v>477</v>
      </c>
      <c r="H12" s="48">
        <v>458</v>
      </c>
      <c r="I12" s="48">
        <v>19</v>
      </c>
      <c r="J12" s="48">
        <v>0</v>
      </c>
    </row>
    <row r="13" spans="1:10" ht="13.5" customHeight="1">
      <c r="A13" s="45" t="s">
        <v>126</v>
      </c>
      <c r="B13" s="46" t="s">
        <v>149</v>
      </c>
      <c r="C13" s="47" t="s">
        <v>150</v>
      </c>
      <c r="D13" s="48">
        <v>30</v>
      </c>
      <c r="E13" s="48">
        <v>20</v>
      </c>
      <c r="F13" s="48">
        <v>10</v>
      </c>
      <c r="G13" s="48">
        <v>253</v>
      </c>
      <c r="H13" s="48">
        <v>253</v>
      </c>
      <c r="I13" s="48">
        <v>0</v>
      </c>
      <c r="J13" s="48">
        <v>0</v>
      </c>
    </row>
    <row r="14" spans="1:10" ht="13.5" customHeight="1">
      <c r="A14" s="45" t="s">
        <v>126</v>
      </c>
      <c r="B14" s="46" t="s">
        <v>151</v>
      </c>
      <c r="C14" s="47" t="s">
        <v>152</v>
      </c>
      <c r="D14" s="48">
        <v>33</v>
      </c>
      <c r="E14" s="48">
        <v>30</v>
      </c>
      <c r="F14" s="48">
        <v>3</v>
      </c>
      <c r="G14" s="48">
        <v>124</v>
      </c>
      <c r="H14" s="48">
        <v>124</v>
      </c>
      <c r="I14" s="48">
        <v>0</v>
      </c>
      <c r="J14" s="48">
        <v>0</v>
      </c>
    </row>
    <row r="15" spans="1:10" ht="13.5" customHeight="1">
      <c r="A15" s="45" t="s">
        <v>126</v>
      </c>
      <c r="B15" s="46" t="s">
        <v>153</v>
      </c>
      <c r="C15" s="47" t="s">
        <v>154</v>
      </c>
      <c r="D15" s="48">
        <v>53</v>
      </c>
      <c r="E15" s="48">
        <v>43</v>
      </c>
      <c r="F15" s="48">
        <v>12</v>
      </c>
      <c r="G15" s="48">
        <v>345</v>
      </c>
      <c r="H15" s="48">
        <v>345</v>
      </c>
      <c r="I15" s="48">
        <v>54</v>
      </c>
      <c r="J15" s="48">
        <v>0</v>
      </c>
    </row>
    <row r="16" spans="1:10" ht="13.5" customHeight="1">
      <c r="A16" s="45" t="s">
        <v>126</v>
      </c>
      <c r="B16" s="46" t="s">
        <v>155</v>
      </c>
      <c r="C16" s="47" t="s">
        <v>156</v>
      </c>
      <c r="D16" s="48">
        <v>17</v>
      </c>
      <c r="E16" s="48">
        <v>12</v>
      </c>
      <c r="F16" s="48">
        <v>8</v>
      </c>
      <c r="G16" s="48">
        <v>114</v>
      </c>
      <c r="H16" s="48">
        <v>72</v>
      </c>
      <c r="I16" s="48">
        <v>42</v>
      </c>
      <c r="J16" s="48">
        <v>0</v>
      </c>
    </row>
    <row r="17" spans="1:10" ht="13.5" customHeight="1">
      <c r="A17" s="45" t="s">
        <v>126</v>
      </c>
      <c r="B17" s="46" t="s">
        <v>157</v>
      </c>
      <c r="C17" s="47" t="s">
        <v>158</v>
      </c>
      <c r="D17" s="48">
        <v>34</v>
      </c>
      <c r="E17" s="48">
        <v>32</v>
      </c>
      <c r="F17" s="48">
        <v>12</v>
      </c>
      <c r="G17" s="48">
        <v>258</v>
      </c>
      <c r="H17" s="48">
        <v>239</v>
      </c>
      <c r="I17" s="48">
        <v>18</v>
      </c>
      <c r="J17" s="48">
        <v>1</v>
      </c>
    </row>
    <row r="18" spans="1:10" ht="13.5" customHeight="1">
      <c r="A18" s="45" t="s">
        <v>126</v>
      </c>
      <c r="B18" s="46" t="s">
        <v>159</v>
      </c>
      <c r="C18" s="47" t="s">
        <v>160</v>
      </c>
      <c r="D18" s="48">
        <v>18</v>
      </c>
      <c r="E18" s="48">
        <v>13</v>
      </c>
      <c r="F18" s="48">
        <v>7</v>
      </c>
      <c r="G18" s="48">
        <v>237</v>
      </c>
      <c r="H18" s="48">
        <v>192</v>
      </c>
      <c r="I18" s="48">
        <v>55</v>
      </c>
      <c r="J18" s="48">
        <v>0</v>
      </c>
    </row>
    <row r="19" spans="1:10" ht="13.5" customHeight="1">
      <c r="A19" s="45" t="s">
        <v>126</v>
      </c>
      <c r="B19" s="46" t="s">
        <v>161</v>
      </c>
      <c r="C19" s="47" t="s">
        <v>162</v>
      </c>
      <c r="D19" s="48">
        <v>21</v>
      </c>
      <c r="E19" s="48">
        <v>19</v>
      </c>
      <c r="F19" s="48">
        <v>5</v>
      </c>
      <c r="G19" s="48">
        <v>238</v>
      </c>
      <c r="H19" s="48">
        <v>203</v>
      </c>
      <c r="I19" s="48">
        <v>35</v>
      </c>
      <c r="J19" s="48">
        <v>0</v>
      </c>
    </row>
    <row r="20" spans="1:10" ht="13.5" customHeight="1">
      <c r="A20" s="45" t="s">
        <v>126</v>
      </c>
      <c r="B20" s="46" t="s">
        <v>163</v>
      </c>
      <c r="C20" s="47" t="s">
        <v>164</v>
      </c>
      <c r="D20" s="48">
        <v>8</v>
      </c>
      <c r="E20" s="48">
        <v>6</v>
      </c>
      <c r="F20" s="48">
        <v>3</v>
      </c>
      <c r="G20" s="48">
        <v>93</v>
      </c>
      <c r="H20" s="48">
        <v>70</v>
      </c>
      <c r="I20" s="48">
        <v>23</v>
      </c>
      <c r="J20" s="48">
        <v>0</v>
      </c>
    </row>
    <row r="21" spans="1:10" ht="13.5" customHeight="1">
      <c r="A21" s="45" t="s">
        <v>126</v>
      </c>
      <c r="B21" s="46" t="s">
        <v>165</v>
      </c>
      <c r="C21" s="47" t="s">
        <v>166</v>
      </c>
      <c r="D21" s="48">
        <v>8</v>
      </c>
      <c r="E21" s="48">
        <v>7</v>
      </c>
      <c r="F21" s="48">
        <v>1</v>
      </c>
      <c r="G21" s="48">
        <v>41</v>
      </c>
      <c r="H21" s="48">
        <v>41</v>
      </c>
      <c r="I21" s="48">
        <v>0</v>
      </c>
      <c r="J21" s="48">
        <v>0</v>
      </c>
    </row>
    <row r="22" spans="1:10" ht="13.5" customHeight="1">
      <c r="A22" s="45" t="s">
        <v>126</v>
      </c>
      <c r="B22" s="46" t="s">
        <v>167</v>
      </c>
      <c r="C22" s="47" t="s">
        <v>168</v>
      </c>
      <c r="D22" s="48">
        <v>12</v>
      </c>
      <c r="E22" s="48">
        <v>11</v>
      </c>
      <c r="F22" s="48">
        <v>1</v>
      </c>
      <c r="G22" s="48">
        <v>52</v>
      </c>
      <c r="H22" s="48">
        <v>44</v>
      </c>
      <c r="I22" s="48">
        <v>8</v>
      </c>
      <c r="J22" s="48">
        <v>0</v>
      </c>
    </row>
    <row r="23" spans="1:10" ht="13.5" customHeight="1">
      <c r="A23" s="45" t="s">
        <v>126</v>
      </c>
      <c r="B23" s="46" t="s">
        <v>169</v>
      </c>
      <c r="C23" s="47" t="s">
        <v>170</v>
      </c>
      <c r="D23" s="48">
        <v>2</v>
      </c>
      <c r="E23" s="48">
        <v>2</v>
      </c>
      <c r="F23" s="48">
        <v>2</v>
      </c>
      <c r="G23" s="48">
        <v>0</v>
      </c>
      <c r="H23" s="48">
        <v>0</v>
      </c>
      <c r="I23" s="48">
        <v>0</v>
      </c>
      <c r="J23" s="48">
        <v>0</v>
      </c>
    </row>
    <row r="24" spans="1:10" ht="13.5" customHeight="1">
      <c r="A24" s="45" t="s">
        <v>126</v>
      </c>
      <c r="B24" s="46" t="s">
        <v>171</v>
      </c>
      <c r="C24" s="47" t="s">
        <v>172</v>
      </c>
      <c r="D24" s="48">
        <v>3</v>
      </c>
      <c r="E24" s="48">
        <v>3</v>
      </c>
      <c r="F24" s="48">
        <v>3</v>
      </c>
      <c r="G24" s="48">
        <v>80</v>
      </c>
      <c r="H24" s="48">
        <v>54</v>
      </c>
      <c r="I24" s="48">
        <v>20</v>
      </c>
      <c r="J24" s="48">
        <v>6</v>
      </c>
    </row>
    <row r="25" spans="1:10" ht="13.5" customHeight="1">
      <c r="A25" s="45" t="s">
        <v>126</v>
      </c>
      <c r="B25" s="46" t="s">
        <v>173</v>
      </c>
      <c r="C25" s="47" t="s">
        <v>174</v>
      </c>
      <c r="D25" s="48">
        <v>0</v>
      </c>
      <c r="E25" s="48">
        <v>0</v>
      </c>
      <c r="F25" s="48">
        <v>0</v>
      </c>
      <c r="G25" s="48">
        <v>0</v>
      </c>
      <c r="H25" s="48">
        <v>0</v>
      </c>
      <c r="I25" s="48">
        <v>0</v>
      </c>
      <c r="J25" s="48">
        <v>0</v>
      </c>
    </row>
    <row r="26" spans="1:10" ht="13.5" customHeight="1">
      <c r="A26" s="45" t="s">
        <v>126</v>
      </c>
      <c r="B26" s="46" t="s">
        <v>175</v>
      </c>
      <c r="C26" s="47" t="s">
        <v>176</v>
      </c>
      <c r="D26" s="48">
        <v>1</v>
      </c>
      <c r="E26" s="48">
        <v>1</v>
      </c>
      <c r="F26" s="48">
        <v>1</v>
      </c>
      <c r="G26" s="48">
        <v>6</v>
      </c>
      <c r="H26" s="48">
        <v>6</v>
      </c>
      <c r="I26" s="48">
        <v>0</v>
      </c>
      <c r="J26" s="48">
        <v>0</v>
      </c>
    </row>
    <row r="27" spans="1:10" ht="13.5" customHeight="1">
      <c r="A27" s="45" t="s">
        <v>126</v>
      </c>
      <c r="B27" s="46" t="s">
        <v>177</v>
      </c>
      <c r="C27" s="47" t="s">
        <v>178</v>
      </c>
      <c r="D27" s="48">
        <v>1</v>
      </c>
      <c r="E27" s="48">
        <v>1</v>
      </c>
      <c r="F27" s="48">
        <v>0</v>
      </c>
      <c r="G27" s="48">
        <v>3</v>
      </c>
      <c r="H27" s="48">
        <v>3</v>
      </c>
      <c r="I27" s="48">
        <v>0</v>
      </c>
      <c r="J27" s="48">
        <v>0</v>
      </c>
    </row>
    <row r="28" spans="1:10" ht="13.5" customHeight="1">
      <c r="A28" s="45" t="s">
        <v>126</v>
      </c>
      <c r="B28" s="46" t="s">
        <v>179</v>
      </c>
      <c r="C28" s="47" t="s">
        <v>180</v>
      </c>
      <c r="D28" s="48">
        <v>11</v>
      </c>
      <c r="E28" s="48">
        <v>6</v>
      </c>
      <c r="F28" s="48">
        <v>5</v>
      </c>
      <c r="G28" s="48">
        <v>119</v>
      </c>
      <c r="H28" s="48">
        <v>64</v>
      </c>
      <c r="I28" s="48">
        <v>46</v>
      </c>
      <c r="J28" s="48">
        <v>9</v>
      </c>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8">
    <sortCondition ref="A8:A28"/>
    <sortCondition ref="B8:B28"/>
    <sortCondition ref="C8:C28"/>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2024-02-15T00:23:28Z</dcterms:modified>
</cp:coreProperties>
</file>