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7香川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'収集運搬（生活系）'!$A$6:$FP$24</definedName>
    <definedName name="_xlnm.Print_Area" localSheetId="7">指定収集袋の導入状況!$2:$24</definedName>
    <definedName name="_xlnm.Print_Area" localSheetId="8">'施設の残存状況（市町村）'!$2:$24</definedName>
    <definedName name="_xlnm.Print_Area" localSheetId="9">'施設の残存状況（組合）'!$2:$13</definedName>
    <definedName name="_xlnm.Print_Area" localSheetId="5">'手数料（事業系）'!$2:$24</definedName>
    <definedName name="_xlnm.Print_Area" localSheetId="6">'手数料（事業系直接搬入）'!$2:$24</definedName>
    <definedName name="_xlnm.Print_Area" localSheetId="3">'手数料（生活系）'!$2:$24</definedName>
    <definedName name="_xlnm.Print_Area" localSheetId="4">'手数料（生活系直接搬入）'!$2:$24</definedName>
    <definedName name="_xlnm.Print_Area" localSheetId="1">'収集運搬（事業系）'!$2:$24</definedName>
    <definedName name="_xlnm.Print_Area" localSheetId="0">'収集運搬（生活系）'!$2:$24</definedName>
    <definedName name="_xlnm.Print_Area" localSheetId="2">分別数等!$2:$24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<sst xmlns="http://schemas.openxmlformats.org/spreadsheetml/2006/main" count="7879" uniqueCount="255">
  <si>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</si>
  <si>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</si>
  <si>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</si>
  <si>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</si>
  <si>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</si>
  <si>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</si>
  <si>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</si>
  <si>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</si>
  <si>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</si>
  <si>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</si>
  <si>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</si>
  <si>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</si>
  <si>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</si>
  <si>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</si>
  <si>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</si>
  <si>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</si>
  <si>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</si>
  <si>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</si>
  <si>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</si>
  <si>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</si>
  <si>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</si>
  <si>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</si>
  <si>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</si>
  <si>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</si>
  <si>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</si>
  <si>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</si>
  <si>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</si>
  <si>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</si>
  <si>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</si>
  <si>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</si>
  <si>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</si>
  <si>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</si>
  <si>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</si>
  <si>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</si>
  <si>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</si>
  <si>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</si>
  <si>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</si>
  <si>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</si>
  <si>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</si>
  <si>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</si>
  <si>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</si>
  <si>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</si>
  <si>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</si>
  <si>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</si>
  <si>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</si>
  <si>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</si>
  <si>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</si>
  <si>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</si>
  <si>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</si>
  <si>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</si>
  <si>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</si>
  <si>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</si>
  <si>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</si>
  <si>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</si>
  <si>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</si>
  <si>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</si>
  <si>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</si>
  <si>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</si>
  <si>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</si>
  <si>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</si>
  <si>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</si>
  <si>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</si>
  <si>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</si>
  <si>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</si>
  <si>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</si>
  <si>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</si>
  <si>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</si>
  <si>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</si>
  <si>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</si>
  <si>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</si>
  <si>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</si>
  <si>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</si>
  <si>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</si>
  <si>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</si>
  <si>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</si>
  <si>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</si>
  <si>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</si>
  <si>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</si>
  <si>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</si>
  <si>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</si>
  <si>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</si>
  <si>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</si>
  <si>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</si>
  <si>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</si>
  <si>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</si>
  <si>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</si>
  <si>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</si>
  <si>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</si>
  <si>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</si>
  <si>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</si>
  <si>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</si>
  <si>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</si>
  <si>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</si>
  <si>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</si>
  <si>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</si>
  <si>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</si>
  <si>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</si>
  <si>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</si>
  <si>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</si>
  <si>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</si>
  <si>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</si>
  <si>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</si>
  <si>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</si>
  <si>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</si>
  <si>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</si>
  <si>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</si>
  <si>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</si>
  <si>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</si>
  <si>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</si>
  <si>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</si>
  <si>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</si>
  <si>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</si>
  <si>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</si>
  <si>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</si>
  <si>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</si>
  <si>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</si>
  <si>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</si>
  <si>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</si>
  <si>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</si>
  <si>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</si>
  <si>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</si>
  <si>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</si>
  <si>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</si>
  <si>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</si>
  <si>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</si>
  <si>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</si>
  <si>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</si>
  <si>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</si>
  <si>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</si>
  <si>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</si>
  <si>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</si>
  <si>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</si>
  <si>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</si>
  <si>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</si>
  <si>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</si>
  <si>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</si>
  <si>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</si>
  <si>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</si>
  <si>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</si>
  <si>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</si>
  <si>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</si>
  <si>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</si>
  <si>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</si>
  <si>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</si>
  <si>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</si>
  <si>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</si>
  <si>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</si>
  <si>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</si>
  <si>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</si>
  <si>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</si>
  <si>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</si>
  <si>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</si>
  <si>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</si>
  <si>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</si>
  <si>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</si>
  <si>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</si>
  <si>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</si>
  <si>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</si>
  <si>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</si>
  <si>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</si>
  <si>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</si>
  <si>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</si>
  <si>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</si>
  <si>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</si>
  <si>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</si>
  <si>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</si>
  <si>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</si>
  <si>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</si>
  <si>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</si>
  <si>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</si>
  <si>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</si>
  <si>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</si>
  <si>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香川県</t>
  </si>
  <si>
    <t>37000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</si>
  <si>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</si>
  <si>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</si>
  <si>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</si>
  <si>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</si>
  <si>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</si>
  <si>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</si>
  <si>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</si>
  <si>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</si>
  <si>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</si>
  <si>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</si>
  <si>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37201</t>
  </si>
  <si>
    <t>高松市</t>
  </si>
  <si>
    <t/>
  </si>
  <si>
    <t>○</t>
  </si>
  <si>
    <t>２回</t>
  </si>
  <si>
    <t>ステーション方式</t>
  </si>
  <si>
    <t>４回</t>
  </si>
  <si>
    <t>不定期</t>
  </si>
  <si>
    <t>その他</t>
  </si>
  <si>
    <t>各戸収集方式</t>
  </si>
  <si>
    <t>-</t>
  </si>
  <si>
    <t>旧庵治清掃工場</t>
  </si>
  <si>
    <t>焼却施設</t>
  </si>
  <si>
    <t>旧香川環境センター</t>
  </si>
  <si>
    <t>旧香川一般廃棄物埋立処分場</t>
  </si>
  <si>
    <t>その他の施設(右欄に施設の詳細を記入してください)</t>
  </si>
  <si>
    <t>最終処分場浸出水処理施設</t>
  </si>
  <si>
    <t>旧女木町西浦じん芥焼却場</t>
  </si>
  <si>
    <t>旧女木町東浦じん芥焼却場</t>
  </si>
  <si>
    <t>旧男木町じん芥焼却場</t>
  </si>
  <si>
    <t>37202</t>
  </si>
  <si>
    <t>丸亀市</t>
  </si>
  <si>
    <t>１回</t>
  </si>
  <si>
    <t>７回以上</t>
  </si>
  <si>
    <t>37203</t>
  </si>
  <si>
    <t>坂出市</t>
  </si>
  <si>
    <t>37204</t>
  </si>
  <si>
    <t>善通寺市</t>
  </si>
  <si>
    <t>37205</t>
  </si>
  <si>
    <t>観音寺市</t>
  </si>
  <si>
    <t>37206</t>
  </si>
  <si>
    <t>さぬき市</t>
  </si>
  <si>
    <t>37207</t>
  </si>
  <si>
    <t>東かがわ市</t>
  </si>
  <si>
    <t>併用</t>
  </si>
  <si>
    <t>37208</t>
  </si>
  <si>
    <t>三豊市</t>
  </si>
  <si>
    <t>　三豊市リサイクルセンター</t>
  </si>
  <si>
    <t>37322</t>
  </si>
  <si>
    <t>土庄町</t>
  </si>
  <si>
    <t>37324</t>
  </si>
  <si>
    <t>小豆島町</t>
  </si>
  <si>
    <t>37341</t>
  </si>
  <si>
    <t>三木町</t>
  </si>
  <si>
    <t>37364</t>
  </si>
  <si>
    <t>直島町</t>
  </si>
  <si>
    <t>３回</t>
  </si>
  <si>
    <t>37386</t>
  </si>
  <si>
    <t>宇多津町</t>
  </si>
  <si>
    <t>37387</t>
  </si>
  <si>
    <t>綾川町</t>
  </si>
  <si>
    <t>37403</t>
  </si>
  <si>
    <t>琴平町</t>
  </si>
  <si>
    <t>37404</t>
  </si>
  <si>
    <t>多度津町</t>
  </si>
  <si>
    <t>37406</t>
  </si>
  <si>
    <t>まんのう町</t>
  </si>
  <si>
    <t>37858</t>
  </si>
  <si>
    <t>大川広域行政組合</t>
  </si>
  <si>
    <t>37864</t>
  </si>
  <si>
    <t>三観広域行政組合</t>
  </si>
  <si>
    <t>37866</t>
  </si>
  <si>
    <t>小豆地区広域行政事務組合</t>
  </si>
  <si>
    <t>37867</t>
  </si>
  <si>
    <t>中讃広域行政事務組合</t>
  </si>
  <si>
    <t>後山最終処分場</t>
  </si>
  <si>
    <t>一般廃棄物最終処分場</t>
  </si>
  <si>
    <t>37869</t>
  </si>
  <si>
    <t>坂出、宇多津広域行政事務組合</t>
  </si>
  <si>
    <t>37882</t>
  </si>
  <si>
    <t>香川県東部清掃施設組合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</si>
</sst>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6</v>
      </c>
      <c r="M7" s="44">
        <f t="shared" si="1"/>
        <v>13</v>
      </c>
      <c r="N7" s="44">
        <f t="shared" si="1"/>
        <v>0</v>
      </c>
      <c r="O7" s="44">
        <f t="shared" si="1"/>
        <v>0</v>
      </c>
      <c r="P7" s="44">
        <f t="shared" si="1"/>
        <v>17</v>
      </c>
      <c r="Q7" s="44">
        <f t="shared" si="1"/>
        <v>0</v>
      </c>
      <c r="R7" s="44">
        <f>COUNTIF(R$8:R$207,"&lt;&gt;")</f>
        <v>17</v>
      </c>
      <c r="S7" s="44">
        <f>COUNTIF(S$8:S$207,"&lt;&gt;")</f>
        <v>17</v>
      </c>
      <c r="T7" s="44">
        <f t="shared" ref="T7:Y7" si="2">COUNTIF(T$8:T$207,"○")</f>
        <v>8</v>
      </c>
      <c r="U7" s="44">
        <f t="shared" si="2"/>
        <v>10</v>
      </c>
      <c r="V7" s="44">
        <f t="shared" si="2"/>
        <v>0</v>
      </c>
      <c r="W7" s="44">
        <f t="shared" si="2"/>
        <v>0</v>
      </c>
      <c r="X7" s="44">
        <f t="shared" si="2"/>
        <v>17</v>
      </c>
      <c r="Y7" s="44">
        <f t="shared" si="2"/>
        <v>0</v>
      </c>
      <c r="Z7" s="44">
        <f>COUNTIF(Z$8:Z$207,"&lt;&gt;")</f>
        <v>17</v>
      </c>
      <c r="AA7" s="44">
        <f>COUNTIF(AA$8:AA$207,"&lt;&gt;")</f>
        <v>17</v>
      </c>
      <c r="AB7" s="44">
        <f t="shared" ref="AB7:AG7" si="3">COUNTIF(AB$8:AB$207,"○")</f>
        <v>6</v>
      </c>
      <c r="AC7" s="44">
        <f t="shared" si="3"/>
        <v>11</v>
      </c>
      <c r="AD7" s="44">
        <f t="shared" si="3"/>
        <v>0</v>
      </c>
      <c r="AE7" s="44">
        <f t="shared" si="3"/>
        <v>0</v>
      </c>
      <c r="AF7" s="44">
        <f t="shared" si="3"/>
        <v>17</v>
      </c>
      <c r="AG7" s="44">
        <f t="shared" si="3"/>
        <v>0</v>
      </c>
      <c r="AH7" s="44">
        <f>COUNTIF(AH$8:AH$207,"&lt;&gt;")</f>
        <v>17</v>
      </c>
      <c r="AI7" s="44">
        <f>COUNTIF(AI$8:AI$207,"&lt;&gt;")</f>
        <v>17</v>
      </c>
      <c r="AJ7" s="44">
        <f t="shared" ref="AJ7:AO7" si="4">COUNTIF(AJ$8:AJ$207,"○")</f>
        <v>5</v>
      </c>
      <c r="AK7" s="44">
        <f t="shared" si="4"/>
        <v>11</v>
      </c>
      <c r="AL7" s="44">
        <f t="shared" si="4"/>
        <v>0</v>
      </c>
      <c r="AM7" s="44">
        <f t="shared" si="4"/>
        <v>1</v>
      </c>
      <c r="AN7" s="44">
        <f t="shared" si="4"/>
        <v>16</v>
      </c>
      <c r="AO7" s="44">
        <f t="shared" si="4"/>
        <v>0</v>
      </c>
      <c r="AP7" s="44">
        <f>COUNTIF(AP$8:AP$207,"&lt;&gt;")</f>
        <v>16</v>
      </c>
      <c r="AQ7" s="44">
        <f>COUNTIF(AQ$8:AQ$207,"&lt;&gt;")</f>
        <v>16</v>
      </c>
      <c r="AR7" s="44">
        <f t="shared" ref="AR7:AW7" si="5">COUNTIF(AR$8:AR$207,"○")</f>
        <v>4</v>
      </c>
      <c r="AS7" s="44">
        <f t="shared" si="5"/>
        <v>8</v>
      </c>
      <c r="AT7" s="44">
        <f t="shared" si="5"/>
        <v>0</v>
      </c>
      <c r="AU7" s="44">
        <f t="shared" si="5"/>
        <v>5</v>
      </c>
      <c r="AV7" s="44">
        <f t="shared" si="5"/>
        <v>12</v>
      </c>
      <c r="AW7" s="44">
        <f t="shared" si="5"/>
        <v>0</v>
      </c>
      <c r="AX7" s="44">
        <f>COUNTIF(AX$8:AX$207,"&lt;&gt;")</f>
        <v>12</v>
      </c>
      <c r="AY7" s="44">
        <f>COUNTIF(AY$8:AY$207,"&lt;&gt;")</f>
        <v>12</v>
      </c>
      <c r="AZ7" s="44">
        <f t="shared" ref="AZ7:BE7" si="6">COUNTIF(AZ$8:AZ$207,"○")</f>
        <v>8</v>
      </c>
      <c r="BA7" s="44">
        <f t="shared" si="6"/>
        <v>9</v>
      </c>
      <c r="BB7" s="44">
        <f t="shared" si="6"/>
        <v>0</v>
      </c>
      <c r="BC7" s="44">
        <f t="shared" si="6"/>
        <v>0</v>
      </c>
      <c r="BD7" s="44">
        <f t="shared" si="6"/>
        <v>17</v>
      </c>
      <c r="BE7" s="44">
        <f t="shared" si="6"/>
        <v>0</v>
      </c>
      <c r="BF7" s="44">
        <f>COUNTIF(BF$8:BF$207,"&lt;&gt;")</f>
        <v>17</v>
      </c>
      <c r="BG7" s="44">
        <f>COUNTIF(BG$8:BG$207,"&lt;&gt;")</f>
        <v>17</v>
      </c>
      <c r="BH7" s="44">
        <f t="shared" ref="BH7:BM7" si="7">COUNTIF(BH$8:BH$207,"○")</f>
        <v>7</v>
      </c>
      <c r="BI7" s="44">
        <f t="shared" si="7"/>
        <v>10</v>
      </c>
      <c r="BJ7" s="44">
        <f t="shared" si="7"/>
        <v>0</v>
      </c>
      <c r="BK7" s="44">
        <f t="shared" si="7"/>
        <v>0</v>
      </c>
      <c r="BL7" s="44">
        <f t="shared" si="7"/>
        <v>17</v>
      </c>
      <c r="BM7" s="44">
        <f t="shared" si="7"/>
        <v>0</v>
      </c>
      <c r="BN7" s="44">
        <f>COUNTIF(BN$8:BN$207,"&lt;&gt;")</f>
        <v>17</v>
      </c>
      <c r="BO7" s="44">
        <f>COUNTIF(BO$8:BO$207,"&lt;&gt;")</f>
        <v>17</v>
      </c>
      <c r="BP7" s="44">
        <f t="shared" ref="BP7:BU7" si="8">COUNTIF(BP$8:BP$207,"○")</f>
        <v>7</v>
      </c>
      <c r="BQ7" s="44">
        <f t="shared" si="8"/>
        <v>10</v>
      </c>
      <c r="BR7" s="44">
        <f t="shared" si="8"/>
        <v>0</v>
      </c>
      <c r="BS7" s="44">
        <f t="shared" si="8"/>
        <v>0</v>
      </c>
      <c r="BT7" s="44">
        <f t="shared" si="8"/>
        <v>17</v>
      </c>
      <c r="BU7" s="44">
        <f t="shared" si="8"/>
        <v>0</v>
      </c>
      <c r="BV7" s="44">
        <f>COUNTIF(BV$8:BV$207,"&lt;&gt;")</f>
        <v>17</v>
      </c>
      <c r="BW7" s="44">
        <f>COUNTIF(BW$8:BW$207,"&lt;&gt;")</f>
        <v>17</v>
      </c>
      <c r="BX7" s="44">
        <f t="shared" ref="BX7:CC7" si="9">COUNTIF(BX$8:BX$207,"○")</f>
        <v>5</v>
      </c>
      <c r="BY7" s="44">
        <f t="shared" si="9"/>
        <v>7</v>
      </c>
      <c r="BZ7" s="44">
        <f t="shared" si="9"/>
        <v>0</v>
      </c>
      <c r="CA7" s="44">
        <f t="shared" si="9"/>
        <v>5</v>
      </c>
      <c r="CB7" s="44">
        <f t="shared" si="9"/>
        <v>12</v>
      </c>
      <c r="CC7" s="44">
        <f t="shared" si="9"/>
        <v>0</v>
      </c>
      <c r="CD7" s="44">
        <f>COUNTIF(CD$8:CD$207,"&lt;&gt;")</f>
        <v>12</v>
      </c>
      <c r="CE7" s="44">
        <f>COUNTIF(CE$8:CE$207,"&lt;&gt;")</f>
        <v>12</v>
      </c>
      <c r="CF7" s="44">
        <f t="shared" ref="CF7:CK7" si="10">COUNTIF(CF$8:CF$207,"○")</f>
        <v>5</v>
      </c>
      <c r="CG7" s="44">
        <f t="shared" si="10"/>
        <v>6</v>
      </c>
      <c r="CH7" s="44">
        <f t="shared" si="10"/>
        <v>0</v>
      </c>
      <c r="CI7" s="44">
        <f t="shared" si="10"/>
        <v>6</v>
      </c>
      <c r="CJ7" s="44">
        <f t="shared" si="10"/>
        <v>11</v>
      </c>
      <c r="CK7" s="44">
        <f t="shared" si="10"/>
        <v>0</v>
      </c>
      <c r="CL7" s="44">
        <f>COUNTIF(CL$8:CL$207,"&lt;&gt;")</f>
        <v>11</v>
      </c>
      <c r="CM7" s="44">
        <f>COUNTIF(CM$8:CM$207,"&lt;&gt;")</f>
        <v>11</v>
      </c>
      <c r="CN7" s="44">
        <f t="shared" ref="CN7:CS7" si="11">COUNTIF(CN$8:CN$207,"○")</f>
        <v>2</v>
      </c>
      <c r="CO7" s="44">
        <f t="shared" si="11"/>
        <v>2</v>
      </c>
      <c r="CP7" s="44">
        <f t="shared" si="11"/>
        <v>0</v>
      </c>
      <c r="CQ7" s="44">
        <f t="shared" si="11"/>
        <v>13</v>
      </c>
      <c r="CR7" s="44">
        <f t="shared" si="11"/>
        <v>4</v>
      </c>
      <c r="CS7" s="44">
        <f t="shared" si="11"/>
        <v>0</v>
      </c>
      <c r="CT7" s="44">
        <f>COUNTIF(CT$8:CT$207,"&lt;&gt;")</f>
        <v>4</v>
      </c>
      <c r="CU7" s="44">
        <f>COUNTIF(CU$8:CU$207,"&lt;&gt;")</f>
        <v>4</v>
      </c>
      <c r="CV7" s="44">
        <f>COUNTIF(CV$8:CV$207,"○")</f>
        <v>1</v>
      </c>
      <c r="CW7" s="44">
        <f t="shared" ref="CW7:DA7" si="12">COUNTIF(CW$8:CW$207,"○")</f>
        <v>4</v>
      </c>
      <c r="CX7" s="44">
        <f t="shared" si="12"/>
        <v>0</v>
      </c>
      <c r="CY7" s="44">
        <f>COUNTIF(CY$8:CY$207,"○")</f>
        <v>12</v>
      </c>
      <c r="CZ7" s="44">
        <f t="shared" si="12"/>
        <v>5</v>
      </c>
      <c r="DA7" s="44">
        <f t="shared" si="12"/>
        <v>0</v>
      </c>
      <c r="DB7" s="44">
        <f>COUNTIF(DB$8:DB$207,"&lt;&gt;")</f>
        <v>5</v>
      </c>
      <c r="DC7" s="44">
        <f>COUNTIF(DC$8:DC$207,"&lt;&gt;")</f>
        <v>5</v>
      </c>
      <c r="DD7" s="44">
        <f t="shared" ref="DD7:DI7" si="13">COUNTIF(DD$8:DD$207,"○")</f>
        <v>3</v>
      </c>
      <c r="DE7" s="44">
        <f t="shared" si="13"/>
        <v>7</v>
      </c>
      <c r="DF7" s="44">
        <f t="shared" si="13"/>
        <v>0</v>
      </c>
      <c r="DG7" s="44">
        <f t="shared" si="13"/>
        <v>7</v>
      </c>
      <c r="DH7" s="44">
        <f t="shared" si="13"/>
        <v>10</v>
      </c>
      <c r="DI7" s="44">
        <f t="shared" si="13"/>
        <v>0</v>
      </c>
      <c r="DJ7" s="44">
        <f>COUNTIF(DJ$8:DJ$207,"&lt;&gt;")</f>
        <v>10</v>
      </c>
      <c r="DK7" s="44">
        <f>COUNTIF(DK$8:DK$207,"&lt;&gt;")</f>
        <v>10</v>
      </c>
      <c r="DL7" s="44">
        <f t="shared" ref="DL7:DQ7" si="14">COUNTIF(DL$8:DL$207,"○")</f>
        <v>0</v>
      </c>
      <c r="DM7" s="44">
        <f t="shared" si="14"/>
        <v>1</v>
      </c>
      <c r="DN7" s="44">
        <f t="shared" si="14"/>
        <v>0</v>
      </c>
      <c r="DO7" s="44">
        <f t="shared" si="14"/>
        <v>16</v>
      </c>
      <c r="DP7" s="44">
        <f t="shared" si="14"/>
        <v>1</v>
      </c>
      <c r="DQ7" s="44">
        <f t="shared" si="14"/>
        <v>0</v>
      </c>
      <c r="DR7" s="44">
        <f>COUNTIF(DR$8:DR$207,"&lt;&gt;")</f>
        <v>1</v>
      </c>
      <c r="DS7" s="44">
        <f>COUNTIF(DS$8:DS$207,"&lt;&gt;")</f>
        <v>1</v>
      </c>
      <c r="DT7" s="44">
        <f t="shared" ref="DT7:DY7" si="15">COUNTIF(DT$8:DT$207,"○")</f>
        <v>3</v>
      </c>
      <c r="DU7" s="44">
        <f t="shared" si="15"/>
        <v>3</v>
      </c>
      <c r="DV7" s="44">
        <f t="shared" si="15"/>
        <v>0</v>
      </c>
      <c r="DW7" s="44">
        <f t="shared" si="15"/>
        <v>11</v>
      </c>
      <c r="DX7" s="44">
        <f t="shared" si="15"/>
        <v>6</v>
      </c>
      <c r="DY7" s="44">
        <f t="shared" si="15"/>
        <v>0</v>
      </c>
      <c r="DZ7" s="44">
        <f>COUNTIF(DZ$8:DZ$207,"&lt;&gt;")</f>
        <v>6</v>
      </c>
      <c r="EA7" s="44">
        <f>COUNTIF(EA$8:EA$207,"&lt;&gt;")</f>
        <v>6</v>
      </c>
      <c r="EB7" s="44">
        <f t="shared" ref="EB7:EG7" si="16">COUNTIF(EB$8:EB$207,"○")</f>
        <v>0</v>
      </c>
      <c r="EC7" s="44">
        <f t="shared" si="16"/>
        <v>2</v>
      </c>
      <c r="ED7" s="44">
        <f t="shared" si="16"/>
        <v>0</v>
      </c>
      <c r="EE7" s="44">
        <f t="shared" si="16"/>
        <v>15</v>
      </c>
      <c r="EF7" s="44">
        <f t="shared" si="16"/>
        <v>2</v>
      </c>
      <c r="EG7" s="44">
        <f t="shared" si="16"/>
        <v>0</v>
      </c>
      <c r="EH7" s="44">
        <f>COUNTIF(EH$8:EH$207,"&lt;&gt;")</f>
        <v>2</v>
      </c>
      <c r="EI7" s="44">
        <f>COUNTIF(EI$8:EI$207,"&lt;&gt;")</f>
        <v>2</v>
      </c>
      <c r="EJ7" s="44">
        <f t="shared" ref="EJ7:EO7" si="17">COUNTIF(EJ$8:EJ$207,"○")</f>
        <v>12</v>
      </c>
      <c r="EK7" s="44">
        <f t="shared" si="17"/>
        <v>3</v>
      </c>
      <c r="EL7" s="44">
        <f t="shared" si="17"/>
        <v>0</v>
      </c>
      <c r="EM7" s="44">
        <f t="shared" si="17"/>
        <v>2</v>
      </c>
      <c r="EN7" s="44">
        <f t="shared" si="17"/>
        <v>15</v>
      </c>
      <c r="EO7" s="44">
        <f t="shared" si="17"/>
        <v>0</v>
      </c>
      <c r="EP7" s="44">
        <f>COUNTIF(EP$8:EP$207,"&lt;&gt;")</f>
        <v>15</v>
      </c>
      <c r="EQ7" s="44">
        <f>COUNTIF(EQ$8:EQ$207,"&lt;&gt;")</f>
        <v>15</v>
      </c>
      <c r="ER7" s="44">
        <f t="shared" ref="ER7:EW7" si="18">COUNTIF(ER$8:ER$207,"○")</f>
        <v>2</v>
      </c>
      <c r="ES7" s="44">
        <f t="shared" si="18"/>
        <v>3</v>
      </c>
      <c r="ET7" s="44">
        <f t="shared" si="18"/>
        <v>0</v>
      </c>
      <c r="EU7" s="44">
        <f t="shared" si="18"/>
        <v>12</v>
      </c>
      <c r="EV7" s="44">
        <f t="shared" si="18"/>
        <v>5</v>
      </c>
      <c r="EW7" s="44">
        <f t="shared" si="18"/>
        <v>0</v>
      </c>
      <c r="EX7" s="44">
        <f>COUNTIF(EX$8:EX$207,"&lt;&gt;")</f>
        <v>5</v>
      </c>
      <c r="EY7" s="44">
        <f>COUNTIF(EY$8:EY$207,"&lt;&gt;")</f>
        <v>5</v>
      </c>
      <c r="EZ7" s="44">
        <f t="shared" ref="EZ7:FE7" si="19">COUNTIF(EZ$8:EZ$207,"○")</f>
        <v>3</v>
      </c>
      <c r="FA7" s="44">
        <f t="shared" si="19"/>
        <v>2</v>
      </c>
      <c r="FB7" s="44">
        <f t="shared" si="19"/>
        <v>0</v>
      </c>
      <c r="FC7" s="44">
        <f t="shared" si="19"/>
        <v>12</v>
      </c>
      <c r="FD7" s="44">
        <f t="shared" si="19"/>
        <v>5</v>
      </c>
      <c r="FE7" s="44">
        <f t="shared" si="19"/>
        <v>0</v>
      </c>
      <c r="FF7" s="44">
        <f>COUNTIF(FF$8:FF$207,"&lt;&gt;")</f>
        <v>5</v>
      </c>
      <c r="FG7" s="44">
        <f>COUNTIF(FG$8:FG$207,"&lt;&gt;")</f>
        <v>5</v>
      </c>
      <c r="FH7" s="44">
        <f t="shared" ref="FH7:FM7" si="20">COUNTIF(FH$8:FH$207,"○")</f>
        <v>8</v>
      </c>
      <c r="FI7" s="44">
        <f t="shared" si="20"/>
        <v>7</v>
      </c>
      <c r="FJ7" s="44">
        <f t="shared" si="20"/>
        <v>0</v>
      </c>
      <c r="FK7" s="44">
        <f t="shared" si="20"/>
        <v>2</v>
      </c>
      <c r="FL7" s="44">
        <f t="shared" si="20"/>
        <v>15</v>
      </c>
      <c r="FM7" s="44">
        <f t="shared" si="20"/>
        <v>0</v>
      </c>
      <c r="FN7" s="44">
        <f>COUNTIF(FN$8:FN$207,"&lt;&gt;")</f>
        <v>15</v>
      </c>
      <c r="FO7" s="44">
        <f>COUNTIF(FO$8:FO$207,"&lt;&gt;")</f>
        <v>15</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t="s">
        <v>187</v>
      </c>
      <c r="U8" s="38"/>
      <c r="V8" s="38"/>
      <c r="W8" s="38"/>
      <c r="X8" s="38" t="s">
        <v>187</v>
      </c>
      <c r="Y8" s="38"/>
      <c r="Z8" s="38" t="s">
        <v>188</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t="s">
        <v>187</v>
      </c>
      <c r="BA8" s="38"/>
      <c r="BB8" s="38"/>
      <c r="BC8" s="38"/>
      <c r="BD8" s="38" t="s">
        <v>187</v>
      </c>
      <c r="BE8" s="38"/>
      <c r="BF8" s="38" t="s">
        <v>188</v>
      </c>
      <c r="BG8" s="38" t="s">
        <v>189</v>
      </c>
      <c r="BH8" s="38" t="s">
        <v>187</v>
      </c>
      <c r="BI8" s="38"/>
      <c r="BJ8" s="38"/>
      <c r="BK8" s="38"/>
      <c r="BL8" s="38" t="s">
        <v>187</v>
      </c>
      <c r="BM8" s="38"/>
      <c r="BN8" s="38" t="s">
        <v>188</v>
      </c>
      <c r="BO8" s="38" t="s">
        <v>189</v>
      </c>
      <c r="BP8" s="38" t="s">
        <v>187</v>
      </c>
      <c r="BQ8" s="38"/>
      <c r="BR8" s="38"/>
      <c r="BS8" s="38"/>
      <c r="BT8" s="38" t="s">
        <v>187</v>
      </c>
      <c r="BU8" s="38"/>
      <c r="BV8" s="38" t="s">
        <v>188</v>
      </c>
      <c r="BW8" s="38" t="s">
        <v>189</v>
      </c>
      <c r="BX8" s="38" t="s">
        <v>187</v>
      </c>
      <c r="BY8" s="38"/>
      <c r="BZ8" s="38"/>
      <c r="CA8" s="38"/>
      <c r="CB8" s="38" t="s">
        <v>187</v>
      </c>
      <c r="CC8" s="38"/>
      <c r="CD8" s="38" t="s">
        <v>190</v>
      </c>
      <c r="CE8" s="38" t="s">
        <v>189</v>
      </c>
      <c r="CF8" s="38" t="s">
        <v>187</v>
      </c>
      <c r="CG8" s="38"/>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191</v>
      </c>
      <c r="EQ8" s="38" t="s">
        <v>192</v>
      </c>
      <c r="ER8" s="38"/>
      <c r="ES8" s="38"/>
      <c r="ET8" s="38"/>
      <c r="EU8" s="38" t="s">
        <v>187</v>
      </c>
      <c r="EV8" s="38"/>
      <c r="EW8" s="38"/>
      <c r="EX8" s="38"/>
      <c r="EY8" s="38"/>
      <c r="EZ8" s="38" t="s">
        <v>187</v>
      </c>
      <c r="FA8" s="38"/>
      <c r="FB8" s="38"/>
      <c r="FC8" s="38"/>
      <c r="FD8" s="38" t="s">
        <v>187</v>
      </c>
      <c r="FE8" s="38"/>
      <c r="FF8" s="38" t="s">
        <v>188</v>
      </c>
      <c r="FG8" s="38" t="s">
        <v>189</v>
      </c>
      <c r="FH8" s="38" t="s">
        <v>187</v>
      </c>
      <c r="FI8" s="38"/>
      <c r="FJ8" s="38"/>
      <c r="FK8" s="38"/>
      <c r="FL8" s="38" t="s">
        <v>187</v>
      </c>
      <c r="FM8" s="38"/>
      <c r="FN8" s="38" t="s">
        <v>191</v>
      </c>
      <c r="FO8" s="38" t="s">
        <v>193</v>
      </c>
      <c r="FP8" s="156" t="s">
        <v>186</v>
      </c>
    </row>
    <row r="9" spans="1:173" ht="13.5" customHeight="1" x14ac:dyDescent="0.15">
      <c r="A9" s="38" t="s">
        <v>172</v>
      </c>
      <c r="B9" s="39" t="s">
        <v>204</v>
      </c>
      <c r="C9" s="38" t="s">
        <v>205</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188</v>
      </c>
      <c r="AA9" s="38" t="s">
        <v>189</v>
      </c>
      <c r="AB9" s="38" t="s">
        <v>187</v>
      </c>
      <c r="AC9" s="38"/>
      <c r="AD9" s="38"/>
      <c r="AE9" s="38"/>
      <c r="AF9" s="38" t="s">
        <v>187</v>
      </c>
      <c r="AG9" s="38"/>
      <c r="AH9" s="38" t="s">
        <v>206</v>
      </c>
      <c r="AI9" s="38" t="s">
        <v>189</v>
      </c>
      <c r="AJ9" s="38" t="s">
        <v>187</v>
      </c>
      <c r="AK9" s="38"/>
      <c r="AL9" s="38"/>
      <c r="AM9" s="38"/>
      <c r="AN9" s="38" t="s">
        <v>187</v>
      </c>
      <c r="AO9" s="38"/>
      <c r="AP9" s="38" t="s">
        <v>206</v>
      </c>
      <c r="AQ9" s="38" t="s">
        <v>189</v>
      </c>
      <c r="AR9" s="38" t="s">
        <v>187</v>
      </c>
      <c r="AS9" s="38"/>
      <c r="AT9" s="38"/>
      <c r="AU9" s="38"/>
      <c r="AV9" s="38" t="s">
        <v>187</v>
      </c>
      <c r="AW9" s="38"/>
      <c r="AX9" s="38" t="s">
        <v>206</v>
      </c>
      <c r="AY9" s="38" t="s">
        <v>189</v>
      </c>
      <c r="AZ9" s="38" t="s">
        <v>187</v>
      </c>
      <c r="BA9" s="38"/>
      <c r="BB9" s="38"/>
      <c r="BC9" s="38"/>
      <c r="BD9" s="38" t="s">
        <v>187</v>
      </c>
      <c r="BE9" s="38"/>
      <c r="BF9" s="38" t="s">
        <v>206</v>
      </c>
      <c r="BG9" s="38" t="s">
        <v>189</v>
      </c>
      <c r="BH9" s="38" t="s">
        <v>187</v>
      </c>
      <c r="BI9" s="38"/>
      <c r="BJ9" s="38"/>
      <c r="BK9" s="38"/>
      <c r="BL9" s="38" t="s">
        <v>187</v>
      </c>
      <c r="BM9" s="38"/>
      <c r="BN9" s="38" t="s">
        <v>206</v>
      </c>
      <c r="BO9" s="38" t="s">
        <v>189</v>
      </c>
      <c r="BP9" s="38" t="s">
        <v>187</v>
      </c>
      <c r="BQ9" s="38"/>
      <c r="BR9" s="38"/>
      <c r="BS9" s="38"/>
      <c r="BT9" s="38" t="s">
        <v>187</v>
      </c>
      <c r="BU9" s="38"/>
      <c r="BV9" s="38" t="s">
        <v>206</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t="s">
        <v>187</v>
      </c>
      <c r="DE9" s="38"/>
      <c r="DF9" s="38"/>
      <c r="DG9" s="38"/>
      <c r="DH9" s="38" t="s">
        <v>187</v>
      </c>
      <c r="DI9" s="38"/>
      <c r="DJ9" s="38" t="s">
        <v>206</v>
      </c>
      <c r="DK9" s="38" t="s">
        <v>189</v>
      </c>
      <c r="DL9" s="38"/>
      <c r="DM9" s="38"/>
      <c r="DN9" s="38"/>
      <c r="DO9" s="38" t="s">
        <v>187</v>
      </c>
      <c r="DP9" s="38"/>
      <c r="DQ9" s="38"/>
      <c r="DR9" s="38"/>
      <c r="DS9" s="38"/>
      <c r="DT9" s="38" t="s">
        <v>187</v>
      </c>
      <c r="DU9" s="38"/>
      <c r="DV9" s="38"/>
      <c r="DW9" s="38"/>
      <c r="DX9" s="38" t="s">
        <v>187</v>
      </c>
      <c r="DY9" s="38"/>
      <c r="DZ9" s="38" t="s">
        <v>191</v>
      </c>
      <c r="EA9" s="38" t="s">
        <v>192</v>
      </c>
      <c r="EB9" s="38"/>
      <c r="EC9" s="38"/>
      <c r="ED9" s="38"/>
      <c r="EE9" s="38" t="s">
        <v>187</v>
      </c>
      <c r="EF9" s="38"/>
      <c r="EG9" s="38"/>
      <c r="EH9" s="38"/>
      <c r="EI9" s="38"/>
      <c r="EJ9" s="38" t="s">
        <v>187</v>
      </c>
      <c r="EK9" s="38"/>
      <c r="EL9" s="38"/>
      <c r="EM9" s="38"/>
      <c r="EN9" s="38" t="s">
        <v>187</v>
      </c>
      <c r="EO9" s="38"/>
      <c r="EP9" s="38" t="s">
        <v>207</v>
      </c>
      <c r="EQ9" s="38" t="s">
        <v>192</v>
      </c>
      <c r="ER9" s="38"/>
      <c r="ES9" s="38"/>
      <c r="ET9" s="38"/>
      <c r="EU9" s="38" t="s">
        <v>187</v>
      </c>
      <c r="EV9" s="38"/>
      <c r="EW9" s="38"/>
      <c r="EX9" s="38"/>
      <c r="EY9" s="38"/>
      <c r="EZ9" s="38"/>
      <c r="FA9" s="38"/>
      <c r="FB9" s="38"/>
      <c r="FC9" s="38" t="s">
        <v>187</v>
      </c>
      <c r="FD9" s="38"/>
      <c r="FE9" s="38"/>
      <c r="FF9" s="38"/>
      <c r="FG9" s="38"/>
      <c r="FH9" s="38" t="s">
        <v>187</v>
      </c>
      <c r="FI9" s="38"/>
      <c r="FJ9" s="38"/>
      <c r="FK9" s="38"/>
      <c r="FL9" s="38" t="s">
        <v>187</v>
      </c>
      <c r="FM9" s="38"/>
      <c r="FN9" s="38" t="s">
        <v>191</v>
      </c>
      <c r="FO9" s="38" t="s">
        <v>193</v>
      </c>
      <c r="FP9" s="156" t="s">
        <v>186</v>
      </c>
    </row>
    <row r="10" spans="1:173" ht="13.5" customHeight="1" x14ac:dyDescent="0.15">
      <c r="A10" s="38" t="s">
        <v>172</v>
      </c>
      <c r="B10" s="39" t="s">
        <v>208</v>
      </c>
      <c r="C10" s="38" t="s">
        <v>209</v>
      </c>
      <c r="D10" s="38"/>
      <c r="E10" s="38"/>
      <c r="F10" s="38"/>
      <c r="G10" s="38" t="s">
        <v>187</v>
      </c>
      <c r="H10" s="38"/>
      <c r="I10" s="38"/>
      <c r="J10" s="38"/>
      <c r="K10" s="38"/>
      <c r="L10" s="38"/>
      <c r="M10" s="38" t="s">
        <v>187</v>
      </c>
      <c r="N10" s="38"/>
      <c r="O10" s="38"/>
      <c r="P10" s="38" t="s">
        <v>187</v>
      </c>
      <c r="Q10" s="38"/>
      <c r="R10" s="38" t="s">
        <v>188</v>
      </c>
      <c r="S10" s="38" t="s">
        <v>189</v>
      </c>
      <c r="T10" s="38" t="s">
        <v>187</v>
      </c>
      <c r="U10" s="38"/>
      <c r="V10" s="38"/>
      <c r="W10" s="38"/>
      <c r="X10" s="38" t="s">
        <v>187</v>
      </c>
      <c r="Y10" s="38"/>
      <c r="Z10" s="38" t="s">
        <v>206</v>
      </c>
      <c r="AA10" s="38" t="s">
        <v>189</v>
      </c>
      <c r="AB10" s="38"/>
      <c r="AC10" s="38" t="s">
        <v>187</v>
      </c>
      <c r="AD10" s="38"/>
      <c r="AE10" s="38"/>
      <c r="AF10" s="38" t="s">
        <v>187</v>
      </c>
      <c r="AG10" s="38"/>
      <c r="AH10" s="38" t="s">
        <v>206</v>
      </c>
      <c r="AI10" s="38" t="s">
        <v>189</v>
      </c>
      <c r="AJ10" s="38"/>
      <c r="AK10" s="38" t="s">
        <v>187</v>
      </c>
      <c r="AL10" s="38"/>
      <c r="AM10" s="38"/>
      <c r="AN10" s="38" t="s">
        <v>187</v>
      </c>
      <c r="AO10" s="38"/>
      <c r="AP10" s="38" t="s">
        <v>206</v>
      </c>
      <c r="AQ10" s="38" t="s">
        <v>189</v>
      </c>
      <c r="AR10" s="38"/>
      <c r="AS10" s="38" t="s">
        <v>187</v>
      </c>
      <c r="AT10" s="38"/>
      <c r="AU10" s="38"/>
      <c r="AV10" s="38" t="s">
        <v>187</v>
      </c>
      <c r="AW10" s="38"/>
      <c r="AX10" s="38" t="s">
        <v>206</v>
      </c>
      <c r="AY10" s="38" t="s">
        <v>189</v>
      </c>
      <c r="AZ10" s="38" t="s">
        <v>187</v>
      </c>
      <c r="BA10" s="38"/>
      <c r="BB10" s="38"/>
      <c r="BC10" s="38"/>
      <c r="BD10" s="38" t="s">
        <v>187</v>
      </c>
      <c r="BE10" s="38"/>
      <c r="BF10" s="38" t="s">
        <v>206</v>
      </c>
      <c r="BG10" s="38" t="s">
        <v>189</v>
      </c>
      <c r="BH10" s="38" t="s">
        <v>187</v>
      </c>
      <c r="BI10" s="38"/>
      <c r="BJ10" s="38"/>
      <c r="BK10" s="38"/>
      <c r="BL10" s="38" t="s">
        <v>187</v>
      </c>
      <c r="BM10" s="38"/>
      <c r="BN10" s="38" t="s">
        <v>206</v>
      </c>
      <c r="BO10" s="38" t="s">
        <v>189</v>
      </c>
      <c r="BP10" s="38" t="s">
        <v>187</v>
      </c>
      <c r="BQ10" s="38"/>
      <c r="BR10" s="38"/>
      <c r="BS10" s="38"/>
      <c r="BT10" s="38" t="s">
        <v>187</v>
      </c>
      <c r="BU10" s="38"/>
      <c r="BV10" s="38" t="s">
        <v>206</v>
      </c>
      <c r="BW10" s="38" t="s">
        <v>189</v>
      </c>
      <c r="BX10" s="38" t="s">
        <v>187</v>
      </c>
      <c r="BY10" s="38"/>
      <c r="BZ10" s="38"/>
      <c r="CA10" s="38"/>
      <c r="CB10" s="38" t="s">
        <v>187</v>
      </c>
      <c r="CC10" s="38"/>
      <c r="CD10" s="38" t="s">
        <v>206</v>
      </c>
      <c r="CE10" s="38" t="s">
        <v>189</v>
      </c>
      <c r="CF10" s="38" t="s">
        <v>187</v>
      </c>
      <c r="CG10" s="38"/>
      <c r="CH10" s="38"/>
      <c r="CI10" s="38"/>
      <c r="CJ10" s="38" t="s">
        <v>187</v>
      </c>
      <c r="CK10" s="38"/>
      <c r="CL10" s="38" t="s">
        <v>206</v>
      </c>
      <c r="CM10" s="38" t="s">
        <v>189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206</v>
      </c>
      <c r="EQ10" s="38" t="s">
        <v>189</v>
      </c>
      <c r="ER10" s="38" t="s">
        <v>187</v>
      </c>
      <c r="ES10" s="38"/>
      <c r="ET10" s="38"/>
      <c r="EU10" s="38"/>
      <c r="EV10" s="38" t="s">
        <v>187</v>
      </c>
      <c r="EW10" s="38"/>
      <c r="EX10" s="38" t="s">
        <v>191</v>
      </c>
      <c r="EY10" s="38" t="s">
        <v>192</v>
      </c>
      <c r="EZ10" s="38"/>
      <c r="FA10" s="38"/>
      <c r="FB10" s="38"/>
      <c r="FC10" s="38" t="s">
        <v>187</v>
      </c>
      <c r="FD10" s="38"/>
      <c r="FE10" s="38"/>
      <c r="FF10" s="38"/>
      <c r="FG10" s="38"/>
      <c r="FH10" s="38" t="s">
        <v>187</v>
      </c>
      <c r="FI10" s="38"/>
      <c r="FJ10" s="38"/>
      <c r="FK10" s="38"/>
      <c r="FL10" s="38" t="s">
        <v>187</v>
      </c>
      <c r="FM10" s="38"/>
      <c r="FN10" s="38" t="s">
        <v>191</v>
      </c>
      <c r="FO10" s="38" t="s">
        <v>193</v>
      </c>
      <c r="FP10" s="156" t="s">
        <v>186</v>
      </c>
    </row>
    <row r="11" spans="1:173" ht="13.5" customHeight="1" x14ac:dyDescent="0.15">
      <c r="A11" s="38" t="s">
        <v>172</v>
      </c>
      <c r="B11" s="39" t="s">
        <v>210</v>
      </c>
      <c r="C11" s="38" t="s">
        <v>211</v>
      </c>
      <c r="D11" s="38"/>
      <c r="E11" s="38"/>
      <c r="F11" s="38"/>
      <c r="G11" s="38" t="s">
        <v>187</v>
      </c>
      <c r="H11" s="38"/>
      <c r="I11" s="38"/>
      <c r="J11" s="38"/>
      <c r="K11" s="38"/>
      <c r="L11" s="38" t="s">
        <v>187</v>
      </c>
      <c r="M11" s="38"/>
      <c r="N11" s="38"/>
      <c r="O11" s="38"/>
      <c r="P11" s="38" t="s">
        <v>187</v>
      </c>
      <c r="Q11" s="38"/>
      <c r="R11" s="38" t="s">
        <v>188</v>
      </c>
      <c r="S11" s="38" t="s">
        <v>189</v>
      </c>
      <c r="T11" s="38" t="s">
        <v>187</v>
      </c>
      <c r="U11" s="38"/>
      <c r="V11" s="38"/>
      <c r="W11" s="38"/>
      <c r="X11" s="38" t="s">
        <v>187</v>
      </c>
      <c r="Y11" s="38"/>
      <c r="Z11" s="38" t="s">
        <v>206</v>
      </c>
      <c r="AA11" s="38" t="s">
        <v>189</v>
      </c>
      <c r="AB11" s="38" t="s">
        <v>187</v>
      </c>
      <c r="AC11" s="38"/>
      <c r="AD11" s="38"/>
      <c r="AE11" s="38"/>
      <c r="AF11" s="38" t="s">
        <v>187</v>
      </c>
      <c r="AG11" s="38"/>
      <c r="AH11" s="38" t="s">
        <v>206</v>
      </c>
      <c r="AI11" s="38" t="s">
        <v>189</v>
      </c>
      <c r="AJ11" s="38" t="s">
        <v>187</v>
      </c>
      <c r="AK11" s="38"/>
      <c r="AL11" s="38"/>
      <c r="AM11" s="38"/>
      <c r="AN11" s="38" t="s">
        <v>187</v>
      </c>
      <c r="AO11" s="38"/>
      <c r="AP11" s="38" t="s">
        <v>206</v>
      </c>
      <c r="AQ11" s="38" t="s">
        <v>189</v>
      </c>
      <c r="AR11" s="38" t="s">
        <v>187</v>
      </c>
      <c r="AS11" s="38"/>
      <c r="AT11" s="38"/>
      <c r="AU11" s="38"/>
      <c r="AV11" s="38" t="s">
        <v>187</v>
      </c>
      <c r="AW11" s="38"/>
      <c r="AX11" s="38" t="s">
        <v>206</v>
      </c>
      <c r="AY11" s="38" t="s">
        <v>189</v>
      </c>
      <c r="AZ11" s="38" t="s">
        <v>187</v>
      </c>
      <c r="BA11" s="38"/>
      <c r="BB11" s="38"/>
      <c r="BC11" s="38"/>
      <c r="BD11" s="38" t="s">
        <v>187</v>
      </c>
      <c r="BE11" s="38"/>
      <c r="BF11" s="38" t="s">
        <v>206</v>
      </c>
      <c r="BG11" s="38" t="s">
        <v>189</v>
      </c>
      <c r="BH11" s="38" t="s">
        <v>187</v>
      </c>
      <c r="BI11" s="38"/>
      <c r="BJ11" s="38"/>
      <c r="BK11" s="38"/>
      <c r="BL11" s="38" t="s">
        <v>187</v>
      </c>
      <c r="BM11" s="38"/>
      <c r="BN11" s="38" t="s">
        <v>206</v>
      </c>
      <c r="BO11" s="38" t="s">
        <v>189</v>
      </c>
      <c r="BP11" s="38" t="s">
        <v>187</v>
      </c>
      <c r="BQ11" s="38"/>
      <c r="BR11" s="38"/>
      <c r="BS11" s="38"/>
      <c r="BT11" s="38" t="s">
        <v>187</v>
      </c>
      <c r="BU11" s="38"/>
      <c r="BV11" s="38" t="s">
        <v>206</v>
      </c>
      <c r="BW11" s="38" t="s">
        <v>189</v>
      </c>
      <c r="BX11" s="38" t="s">
        <v>187</v>
      </c>
      <c r="BY11" s="38"/>
      <c r="BZ11" s="38"/>
      <c r="CA11" s="38"/>
      <c r="CB11" s="38" t="s">
        <v>187</v>
      </c>
      <c r="CC11" s="38"/>
      <c r="CD11" s="38" t="s">
        <v>206</v>
      </c>
      <c r="CE11" s="38" t="s">
        <v>189</v>
      </c>
      <c r="CF11" s="38" t="s">
        <v>187</v>
      </c>
      <c r="CG11" s="38"/>
      <c r="CH11" s="38"/>
      <c r="CI11" s="38"/>
      <c r="CJ11" s="38" t="s">
        <v>187</v>
      </c>
      <c r="CK11" s="38"/>
      <c r="CL11" s="38" t="s">
        <v>206</v>
      </c>
      <c r="CM11" s="38" t="s">
        <v>189</v>
      </c>
      <c r="CN11" s="38"/>
      <c r="CO11" s="38"/>
      <c r="CP11" s="38"/>
      <c r="CQ11" s="38" t="s">
        <v>187</v>
      </c>
      <c r="CR11" s="38"/>
      <c r="CS11" s="38"/>
      <c r="CT11" s="38"/>
      <c r="CU11" s="38"/>
      <c r="CV11" s="38"/>
      <c r="CW11" s="38"/>
      <c r="CX11" s="38"/>
      <c r="CY11" s="38" t="s">
        <v>187</v>
      </c>
      <c r="CZ11" s="38"/>
      <c r="DA11" s="38"/>
      <c r="DB11" s="38"/>
      <c r="DC11" s="38"/>
      <c r="DD11" s="38" t="s">
        <v>187</v>
      </c>
      <c r="DE11" s="38"/>
      <c r="DF11" s="38"/>
      <c r="DG11" s="38"/>
      <c r="DH11" s="38" t="s">
        <v>187</v>
      </c>
      <c r="DI11" s="38"/>
      <c r="DJ11" s="38" t="s">
        <v>206</v>
      </c>
      <c r="DK11" s="38" t="s">
        <v>189</v>
      </c>
      <c r="DL11" s="38"/>
      <c r="DM11" s="38"/>
      <c r="DN11" s="38"/>
      <c r="DO11" s="38" t="s">
        <v>187</v>
      </c>
      <c r="DP11" s="38"/>
      <c r="DQ11" s="38"/>
      <c r="DR11" s="38"/>
      <c r="DS11" s="38"/>
      <c r="DT11" s="38" t="s">
        <v>187</v>
      </c>
      <c r="DU11" s="38"/>
      <c r="DV11" s="38"/>
      <c r="DW11" s="38"/>
      <c r="DX11" s="38" t="s">
        <v>187</v>
      </c>
      <c r="DY11" s="38"/>
      <c r="DZ11" s="38" t="s">
        <v>191</v>
      </c>
      <c r="EA11" s="38" t="s">
        <v>192</v>
      </c>
      <c r="EB11" s="38"/>
      <c r="EC11" s="38"/>
      <c r="ED11" s="38"/>
      <c r="EE11" s="38" t="s">
        <v>187</v>
      </c>
      <c r="EF11" s="38"/>
      <c r="EG11" s="38"/>
      <c r="EH11" s="38"/>
      <c r="EI11" s="38"/>
      <c r="EJ11" s="38" t="s">
        <v>187</v>
      </c>
      <c r="EK11" s="38"/>
      <c r="EL11" s="38"/>
      <c r="EM11" s="38"/>
      <c r="EN11" s="38" t="s">
        <v>187</v>
      </c>
      <c r="EO11" s="38"/>
      <c r="EP11" s="38" t="s">
        <v>206</v>
      </c>
      <c r="EQ11" s="38" t="s">
        <v>189</v>
      </c>
      <c r="ER11" s="38"/>
      <c r="ES11" s="38"/>
      <c r="ET11" s="38"/>
      <c r="EU11" s="38" t="s">
        <v>187</v>
      </c>
      <c r="EV11" s="38"/>
      <c r="EW11" s="38"/>
      <c r="EX11" s="38"/>
      <c r="EY11" s="38"/>
      <c r="EZ11" s="38" t="s">
        <v>187</v>
      </c>
      <c r="FA11" s="38"/>
      <c r="FB11" s="38"/>
      <c r="FC11" s="38"/>
      <c r="FD11" s="38" t="s">
        <v>187</v>
      </c>
      <c r="FE11" s="38"/>
      <c r="FF11" s="38" t="s">
        <v>206</v>
      </c>
      <c r="FG11" s="38" t="s">
        <v>189</v>
      </c>
      <c r="FH11" s="38" t="s">
        <v>187</v>
      </c>
      <c r="FI11" s="38"/>
      <c r="FJ11" s="38"/>
      <c r="FK11" s="38"/>
      <c r="FL11" s="38" t="s">
        <v>187</v>
      </c>
      <c r="FM11" s="38"/>
      <c r="FN11" s="38" t="s">
        <v>191</v>
      </c>
      <c r="FO11" s="38" t="s">
        <v>192</v>
      </c>
      <c r="FP11" s="156" t="s">
        <v>186</v>
      </c>
    </row>
    <row r="12" spans="1:173" ht="13.5" customHeight="1" x14ac:dyDescent="0.15">
      <c r="A12" s="38" t="s">
        <v>172</v>
      </c>
      <c r="B12" s="39" t="s">
        <v>212</v>
      </c>
      <c r="C12" s="38" t="s">
        <v>213</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t="s">
        <v>187</v>
      </c>
      <c r="AC12" s="38"/>
      <c r="AD12" s="38"/>
      <c r="AE12" s="38"/>
      <c r="AF12" s="38" t="s">
        <v>187</v>
      </c>
      <c r="AG12" s="38"/>
      <c r="AH12" s="38" t="s">
        <v>207</v>
      </c>
      <c r="AI12" s="38" t="s">
        <v>189</v>
      </c>
      <c r="AJ12" s="38" t="s">
        <v>187</v>
      </c>
      <c r="AK12" s="38"/>
      <c r="AL12" s="38"/>
      <c r="AM12" s="38"/>
      <c r="AN12" s="38" t="s">
        <v>187</v>
      </c>
      <c r="AO12" s="38"/>
      <c r="AP12" s="38" t="s">
        <v>207</v>
      </c>
      <c r="AQ12" s="38" t="s">
        <v>189</v>
      </c>
      <c r="AR12" s="38" t="s">
        <v>187</v>
      </c>
      <c r="AS12" s="38"/>
      <c r="AT12" s="38"/>
      <c r="AU12" s="38"/>
      <c r="AV12" s="38" t="s">
        <v>187</v>
      </c>
      <c r="AW12" s="38"/>
      <c r="AX12" s="38" t="s">
        <v>207</v>
      </c>
      <c r="AY12" s="38" t="s">
        <v>189</v>
      </c>
      <c r="AZ12" s="38" t="s">
        <v>187</v>
      </c>
      <c r="BA12" s="38"/>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t="s">
        <v>187</v>
      </c>
      <c r="CP12" s="38"/>
      <c r="CQ12" s="38"/>
      <c r="CR12" s="38" t="s">
        <v>187</v>
      </c>
      <c r="CS12" s="38"/>
      <c r="CT12" s="38" t="s">
        <v>188</v>
      </c>
      <c r="CU12" s="38" t="s">
        <v>189</v>
      </c>
      <c r="CV12" s="38"/>
      <c r="CW12" s="38" t="s">
        <v>187</v>
      </c>
      <c r="CX12" s="38"/>
      <c r="CY12" s="38"/>
      <c r="CZ12" s="38" t="s">
        <v>187</v>
      </c>
      <c r="DA12" s="38"/>
      <c r="DB12" s="38" t="s">
        <v>188</v>
      </c>
      <c r="DC12" s="38" t="s">
        <v>189</v>
      </c>
      <c r="DD12" s="38" t="s">
        <v>187</v>
      </c>
      <c r="DE12" s="38"/>
      <c r="DF12" s="38"/>
      <c r="DG12" s="38"/>
      <c r="DH12" s="38" t="s">
        <v>187</v>
      </c>
      <c r="DI12" s="38"/>
      <c r="DJ12" s="38" t="s">
        <v>188</v>
      </c>
      <c r="DK12" s="38" t="s">
        <v>189</v>
      </c>
      <c r="DL12" s="38"/>
      <c r="DM12" s="38"/>
      <c r="DN12" s="38"/>
      <c r="DO12" s="38" t="s">
        <v>187</v>
      </c>
      <c r="DP12" s="38"/>
      <c r="DQ12" s="38"/>
      <c r="DR12" s="38"/>
      <c r="DS12" s="38"/>
      <c r="DT12" s="38"/>
      <c r="DU12" s="38"/>
      <c r="DV12" s="38"/>
      <c r="DW12" s="38" t="s">
        <v>187</v>
      </c>
      <c r="DX12" s="38"/>
      <c r="DY12" s="38"/>
      <c r="DZ12" s="38"/>
      <c r="EA12" s="38"/>
      <c r="EB12" s="38"/>
      <c r="EC12" s="38" t="s">
        <v>187</v>
      </c>
      <c r="ED12" s="38"/>
      <c r="EE12" s="38"/>
      <c r="EF12" s="38" t="s">
        <v>187</v>
      </c>
      <c r="EG12" s="38"/>
      <c r="EH12" s="38" t="s">
        <v>207</v>
      </c>
      <c r="EI12" s="38" t="s">
        <v>189</v>
      </c>
      <c r="EJ12" s="38" t="s">
        <v>187</v>
      </c>
      <c r="EK12" s="38"/>
      <c r="EL12" s="38"/>
      <c r="EM12" s="38"/>
      <c r="EN12" s="38" t="s">
        <v>187</v>
      </c>
      <c r="EO12" s="38"/>
      <c r="EP12" s="38" t="s">
        <v>188</v>
      </c>
      <c r="EQ12" s="38" t="s">
        <v>189</v>
      </c>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c r="FP12" s="156" t="s">
        <v>186</v>
      </c>
    </row>
    <row r="13" spans="1:173" ht="13.5" customHeight="1" x14ac:dyDescent="0.15">
      <c r="A13" s="38" t="s">
        <v>172</v>
      </c>
      <c r="B13" s="39" t="s">
        <v>214</v>
      </c>
      <c r="C13" s="38" t="s">
        <v>215</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206</v>
      </c>
      <c r="AA13" s="38" t="s">
        <v>189</v>
      </c>
      <c r="AB13" s="38"/>
      <c r="AC13" s="38" t="s">
        <v>187</v>
      </c>
      <c r="AD13" s="38"/>
      <c r="AE13" s="38"/>
      <c r="AF13" s="38" t="s">
        <v>187</v>
      </c>
      <c r="AG13" s="38"/>
      <c r="AH13" s="38" t="s">
        <v>206</v>
      </c>
      <c r="AI13" s="38" t="s">
        <v>189</v>
      </c>
      <c r="AJ13" s="38"/>
      <c r="AK13" s="38" t="s">
        <v>187</v>
      </c>
      <c r="AL13" s="38"/>
      <c r="AM13" s="38"/>
      <c r="AN13" s="38" t="s">
        <v>187</v>
      </c>
      <c r="AO13" s="38"/>
      <c r="AP13" s="38" t="s">
        <v>206</v>
      </c>
      <c r="AQ13" s="38" t="s">
        <v>189</v>
      </c>
      <c r="AR13" s="38"/>
      <c r="AS13" s="38"/>
      <c r="AT13" s="38"/>
      <c r="AU13" s="38" t="s">
        <v>187</v>
      </c>
      <c r="AV13" s="38"/>
      <c r="AW13" s="38"/>
      <c r="AX13" s="38"/>
      <c r="AY13" s="38"/>
      <c r="AZ13" s="38"/>
      <c r="BA13" s="38" t="s">
        <v>187</v>
      </c>
      <c r="BB13" s="38"/>
      <c r="BC13" s="38"/>
      <c r="BD13" s="38" t="s">
        <v>187</v>
      </c>
      <c r="BE13" s="38"/>
      <c r="BF13" s="38" t="s">
        <v>206</v>
      </c>
      <c r="BG13" s="38" t="s">
        <v>189</v>
      </c>
      <c r="BH13" s="38"/>
      <c r="BI13" s="38" t="s">
        <v>187</v>
      </c>
      <c r="BJ13" s="38"/>
      <c r="BK13" s="38"/>
      <c r="BL13" s="38" t="s">
        <v>187</v>
      </c>
      <c r="BM13" s="38"/>
      <c r="BN13" s="38" t="s">
        <v>206</v>
      </c>
      <c r="BO13" s="38" t="s">
        <v>189</v>
      </c>
      <c r="BP13" s="38"/>
      <c r="BQ13" s="38" t="s">
        <v>187</v>
      </c>
      <c r="BR13" s="38"/>
      <c r="BS13" s="38"/>
      <c r="BT13" s="38" t="s">
        <v>187</v>
      </c>
      <c r="BU13" s="38"/>
      <c r="BV13" s="38" t="s">
        <v>206</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206</v>
      </c>
      <c r="DK13" s="38" t="s">
        <v>189</v>
      </c>
      <c r="DL13" s="38"/>
      <c r="DM13" s="38"/>
      <c r="DN13" s="38"/>
      <c r="DO13" s="38" t="s">
        <v>187</v>
      </c>
      <c r="DP13" s="38"/>
      <c r="DQ13" s="38"/>
      <c r="DR13" s="38"/>
      <c r="DS13" s="38"/>
      <c r="DT13" s="38" t="s">
        <v>187</v>
      </c>
      <c r="DU13" s="38"/>
      <c r="DV13" s="38"/>
      <c r="DW13" s="38"/>
      <c r="DX13" s="38" t="s">
        <v>187</v>
      </c>
      <c r="DY13" s="38"/>
      <c r="DZ13" s="38" t="s">
        <v>188</v>
      </c>
      <c r="EA13" s="38" t="s">
        <v>192</v>
      </c>
      <c r="EB13" s="38"/>
      <c r="EC13" s="38"/>
      <c r="ED13" s="38"/>
      <c r="EE13" s="38" t="s">
        <v>187</v>
      </c>
      <c r="EF13" s="38"/>
      <c r="EG13" s="38"/>
      <c r="EH13" s="38"/>
      <c r="EI13" s="38"/>
      <c r="EJ13" s="38" t="s">
        <v>187</v>
      </c>
      <c r="EK13" s="38"/>
      <c r="EL13" s="38"/>
      <c r="EM13" s="38"/>
      <c r="EN13" s="38" t="s">
        <v>187</v>
      </c>
      <c r="EO13" s="38"/>
      <c r="EP13" s="38" t="s">
        <v>206</v>
      </c>
      <c r="EQ13" s="38" t="s">
        <v>192</v>
      </c>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206</v>
      </c>
      <c r="FO13" s="38" t="s">
        <v>192</v>
      </c>
      <c r="FP13" s="156" t="s">
        <v>186</v>
      </c>
    </row>
    <row r="14" spans="1:173" ht="13.5" customHeight="1" x14ac:dyDescent="0.15">
      <c r="A14" s="38" t="s">
        <v>172</v>
      </c>
      <c r="B14" s="39" t="s">
        <v>216</v>
      </c>
      <c r="C14" s="38" t="s">
        <v>217</v>
      </c>
      <c r="D14" s="38"/>
      <c r="E14" s="38"/>
      <c r="F14" s="38"/>
      <c r="G14" s="38" t="s">
        <v>187</v>
      </c>
      <c r="H14" s="38"/>
      <c r="I14" s="38"/>
      <c r="J14" s="38"/>
      <c r="K14" s="38"/>
      <c r="L14" s="38"/>
      <c r="M14" s="38" t="s">
        <v>187</v>
      </c>
      <c r="N14" s="38"/>
      <c r="O14" s="38"/>
      <c r="P14" s="38" t="s">
        <v>187</v>
      </c>
      <c r="Q14" s="38"/>
      <c r="R14" s="38" t="s">
        <v>188</v>
      </c>
      <c r="S14" s="38" t="s">
        <v>218</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c r="AT14" s="38"/>
      <c r="AU14" s="38" t="s">
        <v>187</v>
      </c>
      <c r="AV14" s="38"/>
      <c r="AW14" s="38"/>
      <c r="AX14" s="38"/>
      <c r="AY14" s="38"/>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t="s">
        <v>187</v>
      </c>
      <c r="EK14" s="38"/>
      <c r="EL14" s="38"/>
      <c r="EM14" s="38"/>
      <c r="EN14" s="38" t="s">
        <v>187</v>
      </c>
      <c r="EO14" s="38"/>
      <c r="EP14" s="38" t="s">
        <v>191</v>
      </c>
      <c r="EQ14" s="38" t="s">
        <v>192</v>
      </c>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191</v>
      </c>
      <c r="FO14" s="38" t="s">
        <v>193</v>
      </c>
      <c r="FP14" s="156" t="s">
        <v>186</v>
      </c>
    </row>
    <row r="15" spans="1:173" ht="13.5" customHeight="1" x14ac:dyDescent="0.15">
      <c r="A15" s="38" t="s">
        <v>172</v>
      </c>
      <c r="B15" s="39" t="s">
        <v>219</v>
      </c>
      <c r="C15" s="38" t="s">
        <v>220</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206</v>
      </c>
      <c r="AA15" s="38" t="s">
        <v>189</v>
      </c>
      <c r="AB15" s="38"/>
      <c r="AC15" s="38" t="s">
        <v>187</v>
      </c>
      <c r="AD15" s="38"/>
      <c r="AE15" s="38"/>
      <c r="AF15" s="38" t="s">
        <v>187</v>
      </c>
      <c r="AG15" s="38"/>
      <c r="AH15" s="38" t="s">
        <v>191</v>
      </c>
      <c r="AI15" s="38" t="s">
        <v>192</v>
      </c>
      <c r="AJ15" s="38"/>
      <c r="AK15" s="38" t="s">
        <v>187</v>
      </c>
      <c r="AL15" s="38"/>
      <c r="AM15" s="38"/>
      <c r="AN15" s="38" t="s">
        <v>187</v>
      </c>
      <c r="AO15" s="38"/>
      <c r="AP15" s="38" t="s">
        <v>191</v>
      </c>
      <c r="AQ15" s="38" t="s">
        <v>192</v>
      </c>
      <c r="AR15" s="38"/>
      <c r="AS15" s="38" t="s">
        <v>187</v>
      </c>
      <c r="AT15" s="38"/>
      <c r="AU15" s="38"/>
      <c r="AV15" s="38" t="s">
        <v>187</v>
      </c>
      <c r="AW15" s="38"/>
      <c r="AX15" s="38" t="s">
        <v>206</v>
      </c>
      <c r="AY15" s="38" t="s">
        <v>189</v>
      </c>
      <c r="AZ15" s="38"/>
      <c r="BA15" s="38" t="s">
        <v>187</v>
      </c>
      <c r="BB15" s="38"/>
      <c r="BC15" s="38"/>
      <c r="BD15" s="38" t="s">
        <v>187</v>
      </c>
      <c r="BE15" s="38"/>
      <c r="BF15" s="38" t="s">
        <v>188</v>
      </c>
      <c r="BG15" s="38" t="s">
        <v>192</v>
      </c>
      <c r="BH15" s="38"/>
      <c r="BI15" s="38" t="s">
        <v>187</v>
      </c>
      <c r="BJ15" s="38"/>
      <c r="BK15" s="38"/>
      <c r="BL15" s="38" t="s">
        <v>187</v>
      </c>
      <c r="BM15" s="38"/>
      <c r="BN15" s="38" t="s">
        <v>206</v>
      </c>
      <c r="BO15" s="38" t="s">
        <v>189</v>
      </c>
      <c r="BP15" s="38"/>
      <c r="BQ15" s="38" t="s">
        <v>187</v>
      </c>
      <c r="BR15" s="38"/>
      <c r="BS15" s="38"/>
      <c r="BT15" s="38" t="s">
        <v>187</v>
      </c>
      <c r="BU15" s="38"/>
      <c r="BV15" s="38" t="s">
        <v>206</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t="s">
        <v>187</v>
      </c>
      <c r="CP15" s="38"/>
      <c r="CQ15" s="38"/>
      <c r="CR15" s="38" t="s">
        <v>187</v>
      </c>
      <c r="CS15" s="38"/>
      <c r="CT15" s="38" t="s">
        <v>206</v>
      </c>
      <c r="CU15" s="38" t="s">
        <v>189</v>
      </c>
      <c r="CV15" s="38"/>
      <c r="CW15" s="38" t="s">
        <v>187</v>
      </c>
      <c r="CX15" s="38"/>
      <c r="CY15" s="38"/>
      <c r="CZ15" s="38" t="s">
        <v>187</v>
      </c>
      <c r="DA15" s="38"/>
      <c r="DB15" s="38" t="s">
        <v>206</v>
      </c>
      <c r="DC15" s="38" t="s">
        <v>189</v>
      </c>
      <c r="DD15" s="38"/>
      <c r="DE15" s="38" t="s">
        <v>187</v>
      </c>
      <c r="DF15" s="38"/>
      <c r="DG15" s="38"/>
      <c r="DH15" s="38" t="s">
        <v>187</v>
      </c>
      <c r="DI15" s="38"/>
      <c r="DJ15" s="38" t="s">
        <v>191</v>
      </c>
      <c r="DK15" s="38" t="s">
        <v>192</v>
      </c>
      <c r="DL15" s="38"/>
      <c r="DM15" s="38" t="s">
        <v>187</v>
      </c>
      <c r="DN15" s="38"/>
      <c r="DO15" s="38"/>
      <c r="DP15" s="38" t="s">
        <v>187</v>
      </c>
      <c r="DQ15" s="38"/>
      <c r="DR15" s="38" t="s">
        <v>207</v>
      </c>
      <c r="DS15" s="38" t="s">
        <v>189</v>
      </c>
      <c r="DT15" s="38"/>
      <c r="DU15" s="38" t="s">
        <v>187</v>
      </c>
      <c r="DV15" s="38"/>
      <c r="DW15" s="38"/>
      <c r="DX15" s="38" t="s">
        <v>187</v>
      </c>
      <c r="DY15" s="38"/>
      <c r="DZ15" s="38" t="s">
        <v>191</v>
      </c>
      <c r="EA15" s="38" t="s">
        <v>192</v>
      </c>
      <c r="EB15" s="38"/>
      <c r="EC15" s="38" t="s">
        <v>187</v>
      </c>
      <c r="ED15" s="38"/>
      <c r="EE15" s="38"/>
      <c r="EF15" s="38" t="s">
        <v>187</v>
      </c>
      <c r="EG15" s="38"/>
      <c r="EH15" s="38" t="s">
        <v>207</v>
      </c>
      <c r="EI15" s="38" t="s">
        <v>189</v>
      </c>
      <c r="EJ15" s="38"/>
      <c r="EK15" s="38" t="s">
        <v>187</v>
      </c>
      <c r="EL15" s="38"/>
      <c r="EM15" s="38"/>
      <c r="EN15" s="38" t="s">
        <v>187</v>
      </c>
      <c r="EO15" s="38"/>
      <c r="EP15" s="38" t="s">
        <v>191</v>
      </c>
      <c r="EQ15" s="38" t="s">
        <v>192</v>
      </c>
      <c r="ER15" s="38"/>
      <c r="ES15" s="38" t="s">
        <v>187</v>
      </c>
      <c r="ET15" s="38"/>
      <c r="EU15" s="38"/>
      <c r="EV15" s="38" t="s">
        <v>187</v>
      </c>
      <c r="EW15" s="38"/>
      <c r="EX15" s="38" t="s">
        <v>206</v>
      </c>
      <c r="EY15" s="38" t="s">
        <v>189</v>
      </c>
      <c r="EZ15" s="38"/>
      <c r="FA15" s="38" t="s">
        <v>187</v>
      </c>
      <c r="FB15" s="38"/>
      <c r="FC15" s="38"/>
      <c r="FD15" s="38" t="s">
        <v>187</v>
      </c>
      <c r="FE15" s="38"/>
      <c r="FF15" s="38" t="s">
        <v>191</v>
      </c>
      <c r="FG15" s="38" t="s">
        <v>192</v>
      </c>
      <c r="FH15" s="38"/>
      <c r="FI15" s="38" t="s">
        <v>187</v>
      </c>
      <c r="FJ15" s="38"/>
      <c r="FK15" s="38"/>
      <c r="FL15" s="38" t="s">
        <v>187</v>
      </c>
      <c r="FM15" s="38"/>
      <c r="FN15" s="38" t="s">
        <v>191</v>
      </c>
      <c r="FO15" s="38" t="s">
        <v>192</v>
      </c>
      <c r="FP15" s="156" t="s">
        <v>186</v>
      </c>
    </row>
    <row r="16" spans="1:173" ht="13.5" customHeight="1" x14ac:dyDescent="0.15">
      <c r="A16" s="38" t="s">
        <v>172</v>
      </c>
      <c r="B16" s="39" t="s">
        <v>222</v>
      </c>
      <c r="C16" s="38" t="s">
        <v>223</v>
      </c>
      <c r="D16" s="38"/>
      <c r="E16" s="38"/>
      <c r="F16" s="38"/>
      <c r="G16" s="38" t="s">
        <v>187</v>
      </c>
      <c r="H16" s="38"/>
      <c r="I16" s="38"/>
      <c r="J16" s="38"/>
      <c r="K16" s="38"/>
      <c r="L16" s="38" t="s">
        <v>187</v>
      </c>
      <c r="M16" s="38"/>
      <c r="N16" s="38"/>
      <c r="O16" s="38"/>
      <c r="P16" s="38" t="s">
        <v>187</v>
      </c>
      <c r="Q16" s="38"/>
      <c r="R16" s="38" t="s">
        <v>188</v>
      </c>
      <c r="S16" s="38" t="s">
        <v>189</v>
      </c>
      <c r="T16" s="38" t="s">
        <v>187</v>
      </c>
      <c r="U16" s="38"/>
      <c r="V16" s="38"/>
      <c r="W16" s="38"/>
      <c r="X16" s="38" t="s">
        <v>187</v>
      </c>
      <c r="Y16" s="38"/>
      <c r="Z16" s="38" t="s">
        <v>188</v>
      </c>
      <c r="AA16" s="38" t="s">
        <v>189</v>
      </c>
      <c r="AB16" s="38" t="s">
        <v>187</v>
      </c>
      <c r="AC16" s="38"/>
      <c r="AD16" s="38"/>
      <c r="AE16" s="38"/>
      <c r="AF16" s="38" t="s">
        <v>187</v>
      </c>
      <c r="AG16" s="38"/>
      <c r="AH16" s="38" t="s">
        <v>206</v>
      </c>
      <c r="AI16" s="38" t="s">
        <v>189</v>
      </c>
      <c r="AJ16" s="38" t="s">
        <v>187</v>
      </c>
      <c r="AK16" s="38"/>
      <c r="AL16" s="38"/>
      <c r="AM16" s="38"/>
      <c r="AN16" s="38" t="s">
        <v>187</v>
      </c>
      <c r="AO16" s="38"/>
      <c r="AP16" s="38" t="s">
        <v>206</v>
      </c>
      <c r="AQ16" s="38" t="s">
        <v>189</v>
      </c>
      <c r="AR16" s="38"/>
      <c r="AS16" s="38"/>
      <c r="AT16" s="38"/>
      <c r="AU16" s="38" t="s">
        <v>187</v>
      </c>
      <c r="AV16" s="38"/>
      <c r="AW16" s="38"/>
      <c r="AX16" s="38"/>
      <c r="AY16" s="38"/>
      <c r="AZ16" s="38" t="s">
        <v>187</v>
      </c>
      <c r="BA16" s="38"/>
      <c r="BB16" s="38"/>
      <c r="BC16" s="38"/>
      <c r="BD16" s="38" t="s">
        <v>187</v>
      </c>
      <c r="BE16" s="38"/>
      <c r="BF16" s="38" t="s">
        <v>206</v>
      </c>
      <c r="BG16" s="38" t="s">
        <v>189</v>
      </c>
      <c r="BH16" s="38" t="s">
        <v>187</v>
      </c>
      <c r="BI16" s="38"/>
      <c r="BJ16" s="38"/>
      <c r="BK16" s="38"/>
      <c r="BL16" s="38" t="s">
        <v>187</v>
      </c>
      <c r="BM16" s="38"/>
      <c r="BN16" s="38" t="s">
        <v>206</v>
      </c>
      <c r="BO16" s="38" t="s">
        <v>189</v>
      </c>
      <c r="BP16" s="38" t="s">
        <v>187</v>
      </c>
      <c r="BQ16" s="38"/>
      <c r="BR16" s="38"/>
      <c r="BS16" s="38"/>
      <c r="BT16" s="38" t="s">
        <v>187</v>
      </c>
      <c r="BU16" s="38"/>
      <c r="BV16" s="38" t="s">
        <v>206</v>
      </c>
      <c r="BW16" s="38" t="s">
        <v>189</v>
      </c>
      <c r="BX16" s="38" t="s">
        <v>187</v>
      </c>
      <c r="BY16" s="38"/>
      <c r="BZ16" s="38"/>
      <c r="CA16" s="38"/>
      <c r="CB16" s="38" t="s">
        <v>187</v>
      </c>
      <c r="CC16" s="38"/>
      <c r="CD16" s="38" t="s">
        <v>206</v>
      </c>
      <c r="CE16" s="38" t="s">
        <v>189</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t="s">
        <v>187</v>
      </c>
      <c r="FI16" s="38"/>
      <c r="FJ16" s="38"/>
      <c r="FK16" s="38"/>
      <c r="FL16" s="38" t="s">
        <v>187</v>
      </c>
      <c r="FM16" s="38"/>
      <c r="FN16" s="38" t="s">
        <v>190</v>
      </c>
      <c r="FO16" s="38" t="s">
        <v>193</v>
      </c>
      <c r="FP16" s="156" t="s">
        <v>186</v>
      </c>
    </row>
    <row r="17" spans="1:172" ht="13.5" customHeight="1" x14ac:dyDescent="0.15">
      <c r="A17" s="38" t="s">
        <v>172</v>
      </c>
      <c r="B17" s="39" t="s">
        <v>224</v>
      </c>
      <c r="C17" s="38" t="s">
        <v>225</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t="s">
        <v>187</v>
      </c>
      <c r="AD17" s="38"/>
      <c r="AE17" s="38"/>
      <c r="AF17" s="38" t="s">
        <v>187</v>
      </c>
      <c r="AG17" s="38"/>
      <c r="AH17" s="38" t="s">
        <v>188</v>
      </c>
      <c r="AI17" s="38" t="s">
        <v>189</v>
      </c>
      <c r="AJ17" s="38"/>
      <c r="AK17" s="38" t="s">
        <v>187</v>
      </c>
      <c r="AL17" s="38"/>
      <c r="AM17" s="38"/>
      <c r="AN17" s="38" t="s">
        <v>187</v>
      </c>
      <c r="AO17" s="38"/>
      <c r="AP17" s="38" t="s">
        <v>188</v>
      </c>
      <c r="AQ17" s="38" t="s">
        <v>189</v>
      </c>
      <c r="AR17" s="38"/>
      <c r="AS17" s="38" t="s">
        <v>187</v>
      </c>
      <c r="AT17" s="38"/>
      <c r="AU17" s="38"/>
      <c r="AV17" s="38" t="s">
        <v>187</v>
      </c>
      <c r="AW17" s="38"/>
      <c r="AX17" s="38" t="s">
        <v>188</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t="s">
        <v>187</v>
      </c>
      <c r="BZ17" s="38"/>
      <c r="CA17" s="38"/>
      <c r="CB17" s="38" t="s">
        <v>187</v>
      </c>
      <c r="CC17" s="38"/>
      <c r="CD17" s="38" t="s">
        <v>188</v>
      </c>
      <c r="CE17" s="38" t="s">
        <v>189</v>
      </c>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t="s">
        <v>187</v>
      </c>
      <c r="EK17" s="38"/>
      <c r="EL17" s="38"/>
      <c r="EM17" s="38"/>
      <c r="EN17" s="38" t="s">
        <v>187</v>
      </c>
      <c r="EO17" s="38"/>
      <c r="EP17" s="38" t="s">
        <v>191</v>
      </c>
      <c r="EQ17" s="38" t="s">
        <v>189</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206</v>
      </c>
      <c r="FO17" s="38" t="s">
        <v>193</v>
      </c>
      <c r="FP17" s="156" t="s">
        <v>186</v>
      </c>
    </row>
    <row r="18" spans="1:172" ht="13.5" customHeight="1" x14ac:dyDescent="0.15">
      <c r="A18" s="38" t="s">
        <v>172</v>
      </c>
      <c r="B18" s="39" t="s">
        <v>226</v>
      </c>
      <c r="C18" s="38" t="s">
        <v>227</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206</v>
      </c>
      <c r="AA18" s="38" t="s">
        <v>189</v>
      </c>
      <c r="AB18" s="38"/>
      <c r="AC18" s="38" t="s">
        <v>187</v>
      </c>
      <c r="AD18" s="38"/>
      <c r="AE18" s="38"/>
      <c r="AF18" s="38" t="s">
        <v>187</v>
      </c>
      <c r="AG18" s="38"/>
      <c r="AH18" s="38" t="s">
        <v>206</v>
      </c>
      <c r="AI18" s="38" t="s">
        <v>189</v>
      </c>
      <c r="AJ18" s="38"/>
      <c r="AK18" s="38" t="s">
        <v>187</v>
      </c>
      <c r="AL18" s="38"/>
      <c r="AM18" s="38"/>
      <c r="AN18" s="38" t="s">
        <v>187</v>
      </c>
      <c r="AO18" s="38"/>
      <c r="AP18" s="38" t="s">
        <v>206</v>
      </c>
      <c r="AQ18" s="38" t="s">
        <v>189</v>
      </c>
      <c r="AR18" s="38"/>
      <c r="AS18" s="38" t="s">
        <v>187</v>
      </c>
      <c r="AT18" s="38"/>
      <c r="AU18" s="38"/>
      <c r="AV18" s="38" t="s">
        <v>187</v>
      </c>
      <c r="AW18" s="38"/>
      <c r="AX18" s="38" t="s">
        <v>206</v>
      </c>
      <c r="AY18" s="38" t="s">
        <v>189</v>
      </c>
      <c r="AZ18" s="38"/>
      <c r="BA18" s="38" t="s">
        <v>187</v>
      </c>
      <c r="BB18" s="38"/>
      <c r="BC18" s="38"/>
      <c r="BD18" s="38" t="s">
        <v>187</v>
      </c>
      <c r="BE18" s="38"/>
      <c r="BF18" s="38" t="s">
        <v>206</v>
      </c>
      <c r="BG18" s="38" t="s">
        <v>189</v>
      </c>
      <c r="BH18" s="38"/>
      <c r="BI18" s="38" t="s">
        <v>187</v>
      </c>
      <c r="BJ18" s="38"/>
      <c r="BK18" s="38"/>
      <c r="BL18" s="38" t="s">
        <v>187</v>
      </c>
      <c r="BM18" s="38"/>
      <c r="BN18" s="38" t="s">
        <v>206</v>
      </c>
      <c r="BO18" s="38" t="s">
        <v>189</v>
      </c>
      <c r="BP18" s="38"/>
      <c r="BQ18" s="38" t="s">
        <v>187</v>
      </c>
      <c r="BR18" s="38"/>
      <c r="BS18" s="38"/>
      <c r="BT18" s="38" t="s">
        <v>187</v>
      </c>
      <c r="BU18" s="38"/>
      <c r="BV18" s="38" t="s">
        <v>206</v>
      </c>
      <c r="BW18" s="38" t="s">
        <v>189</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206</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206</v>
      </c>
      <c r="FO18" s="38" t="s">
        <v>189</v>
      </c>
      <c r="FP18" s="156" t="s">
        <v>186</v>
      </c>
    </row>
    <row r="19" spans="1:172" ht="13.5" customHeight="1" x14ac:dyDescent="0.15">
      <c r="A19" s="38" t="s">
        <v>172</v>
      </c>
      <c r="B19" s="39" t="s">
        <v>228</v>
      </c>
      <c r="C19" s="38" t="s">
        <v>229</v>
      </c>
      <c r="D19" s="38"/>
      <c r="E19" s="38"/>
      <c r="F19" s="38"/>
      <c r="G19" s="38" t="s">
        <v>187</v>
      </c>
      <c r="H19" s="38"/>
      <c r="I19" s="38"/>
      <c r="J19" s="38"/>
      <c r="K19" s="38"/>
      <c r="L19" s="38"/>
      <c r="M19" s="38" t="s">
        <v>187</v>
      </c>
      <c r="N19" s="38"/>
      <c r="O19" s="38"/>
      <c r="P19" s="38" t="s">
        <v>187</v>
      </c>
      <c r="Q19" s="38"/>
      <c r="R19" s="38" t="s">
        <v>230</v>
      </c>
      <c r="S19" s="38" t="s">
        <v>189</v>
      </c>
      <c r="T19" s="38"/>
      <c r="U19" s="38" t="s">
        <v>187</v>
      </c>
      <c r="V19" s="38"/>
      <c r="W19" s="38"/>
      <c r="X19" s="38" t="s">
        <v>187</v>
      </c>
      <c r="Y19" s="38"/>
      <c r="Z19" s="38" t="s">
        <v>190</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t="s">
        <v>187</v>
      </c>
      <c r="AT19" s="38"/>
      <c r="AU19" s="38"/>
      <c r="AV19" s="38" t="s">
        <v>187</v>
      </c>
      <c r="AW19" s="38"/>
      <c r="AX19" s="38" t="s">
        <v>190</v>
      </c>
      <c r="AY19" s="38" t="s">
        <v>189</v>
      </c>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t="s">
        <v>187</v>
      </c>
      <c r="BZ19" s="38"/>
      <c r="CA19" s="38"/>
      <c r="CB19" s="38" t="s">
        <v>187</v>
      </c>
      <c r="CC19" s="38"/>
      <c r="CD19" s="38" t="s">
        <v>190</v>
      </c>
      <c r="CE19" s="38" t="s">
        <v>189</v>
      </c>
      <c r="CF19" s="38"/>
      <c r="CG19" s="38" t="s">
        <v>187</v>
      </c>
      <c r="CH19" s="38"/>
      <c r="CI19" s="38"/>
      <c r="CJ19" s="38" t="s">
        <v>187</v>
      </c>
      <c r="CK19" s="38"/>
      <c r="CL19" s="38" t="s">
        <v>190</v>
      </c>
      <c r="CM19" s="38" t="s">
        <v>189</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t="s">
        <v>187</v>
      </c>
      <c r="EL19" s="38"/>
      <c r="EM19" s="38"/>
      <c r="EN19" s="38" t="s">
        <v>187</v>
      </c>
      <c r="EO19" s="38"/>
      <c r="EP19" s="38" t="s">
        <v>190</v>
      </c>
      <c r="EQ19" s="38" t="s">
        <v>189</v>
      </c>
      <c r="ER19" s="38"/>
      <c r="ES19" s="38" t="s">
        <v>187</v>
      </c>
      <c r="ET19" s="38"/>
      <c r="EU19" s="38"/>
      <c r="EV19" s="38" t="s">
        <v>187</v>
      </c>
      <c r="EW19" s="38"/>
      <c r="EX19" s="38" t="s">
        <v>190</v>
      </c>
      <c r="EY19" s="38" t="s">
        <v>189</v>
      </c>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15">
      <c r="A20" s="38" t="s">
        <v>172</v>
      </c>
      <c r="B20" s="39" t="s">
        <v>231</v>
      </c>
      <c r="C20" s="38" t="s">
        <v>232</v>
      </c>
      <c r="D20" s="38"/>
      <c r="E20" s="38"/>
      <c r="F20" s="38"/>
      <c r="G20" s="38" t="s">
        <v>187</v>
      </c>
      <c r="H20" s="38"/>
      <c r="I20" s="38"/>
      <c r="J20" s="38"/>
      <c r="K20" s="38"/>
      <c r="L20" s="38" t="s">
        <v>187</v>
      </c>
      <c r="M20" s="38"/>
      <c r="N20" s="38"/>
      <c r="O20" s="38"/>
      <c r="P20" s="38" t="s">
        <v>187</v>
      </c>
      <c r="Q20" s="38"/>
      <c r="R20" s="38" t="s">
        <v>188</v>
      </c>
      <c r="S20" s="38" t="s">
        <v>218</v>
      </c>
      <c r="T20" s="38" t="s">
        <v>187</v>
      </c>
      <c r="U20" s="38"/>
      <c r="V20" s="38"/>
      <c r="W20" s="38"/>
      <c r="X20" s="38" t="s">
        <v>187</v>
      </c>
      <c r="Y20" s="38"/>
      <c r="Z20" s="38" t="s">
        <v>188</v>
      </c>
      <c r="AA20" s="38" t="s">
        <v>218</v>
      </c>
      <c r="AB20" s="38" t="s">
        <v>187</v>
      </c>
      <c r="AC20" s="38"/>
      <c r="AD20" s="38"/>
      <c r="AE20" s="38"/>
      <c r="AF20" s="38" t="s">
        <v>187</v>
      </c>
      <c r="AG20" s="38"/>
      <c r="AH20" s="38" t="s">
        <v>188</v>
      </c>
      <c r="AI20" s="38" t="s">
        <v>189</v>
      </c>
      <c r="AJ20" s="38" t="s">
        <v>187</v>
      </c>
      <c r="AK20" s="38"/>
      <c r="AL20" s="38"/>
      <c r="AM20" s="38"/>
      <c r="AN20" s="38" t="s">
        <v>187</v>
      </c>
      <c r="AO20" s="38"/>
      <c r="AP20" s="38" t="s">
        <v>188</v>
      </c>
      <c r="AQ20" s="38" t="s">
        <v>189</v>
      </c>
      <c r="AR20" s="38" t="s">
        <v>187</v>
      </c>
      <c r="AS20" s="38"/>
      <c r="AT20" s="38"/>
      <c r="AU20" s="38"/>
      <c r="AV20" s="38" t="s">
        <v>187</v>
      </c>
      <c r="AW20" s="38"/>
      <c r="AX20" s="38" t="s">
        <v>188</v>
      </c>
      <c r="AY20" s="38" t="s">
        <v>189</v>
      </c>
      <c r="AZ20" s="38" t="s">
        <v>187</v>
      </c>
      <c r="BA20" s="38"/>
      <c r="BB20" s="38"/>
      <c r="BC20" s="38"/>
      <c r="BD20" s="38" t="s">
        <v>187</v>
      </c>
      <c r="BE20" s="38"/>
      <c r="BF20" s="38" t="s">
        <v>188</v>
      </c>
      <c r="BG20" s="38" t="s">
        <v>189</v>
      </c>
      <c r="BH20" s="38" t="s">
        <v>187</v>
      </c>
      <c r="BI20" s="38"/>
      <c r="BJ20" s="38"/>
      <c r="BK20" s="38"/>
      <c r="BL20" s="38" t="s">
        <v>187</v>
      </c>
      <c r="BM20" s="38"/>
      <c r="BN20" s="38" t="s">
        <v>188</v>
      </c>
      <c r="BO20" s="38" t="s">
        <v>189</v>
      </c>
      <c r="BP20" s="38" t="s">
        <v>187</v>
      </c>
      <c r="BQ20" s="38"/>
      <c r="BR20" s="38"/>
      <c r="BS20" s="38"/>
      <c r="BT20" s="38" t="s">
        <v>187</v>
      </c>
      <c r="BU20" s="38"/>
      <c r="BV20" s="38" t="s">
        <v>188</v>
      </c>
      <c r="BW20" s="38" t="s">
        <v>189</v>
      </c>
      <c r="BX20" s="38" t="s">
        <v>187</v>
      </c>
      <c r="BY20" s="38"/>
      <c r="BZ20" s="38"/>
      <c r="CA20" s="38"/>
      <c r="CB20" s="38" t="s">
        <v>187</v>
      </c>
      <c r="CC20" s="38"/>
      <c r="CD20" s="38" t="s">
        <v>188</v>
      </c>
      <c r="CE20" s="38" t="s">
        <v>189</v>
      </c>
      <c r="CF20" s="38" t="s">
        <v>187</v>
      </c>
      <c r="CG20" s="38"/>
      <c r="CH20" s="38"/>
      <c r="CI20" s="38"/>
      <c r="CJ20" s="38" t="s">
        <v>187</v>
      </c>
      <c r="CK20" s="38"/>
      <c r="CL20" s="38" t="s">
        <v>188</v>
      </c>
      <c r="CM20" s="38" t="s">
        <v>189</v>
      </c>
      <c r="CN20" s="38" t="s">
        <v>187</v>
      </c>
      <c r="CO20" s="38"/>
      <c r="CP20" s="38"/>
      <c r="CQ20" s="38"/>
      <c r="CR20" s="38" t="s">
        <v>187</v>
      </c>
      <c r="CS20" s="38"/>
      <c r="CT20" s="38" t="s">
        <v>188</v>
      </c>
      <c r="CU20" s="38" t="s">
        <v>218</v>
      </c>
      <c r="CV20" s="38" t="s">
        <v>187</v>
      </c>
      <c r="CW20" s="38"/>
      <c r="CX20" s="38"/>
      <c r="CY20" s="38"/>
      <c r="CZ20" s="38" t="s">
        <v>187</v>
      </c>
      <c r="DA20" s="38"/>
      <c r="DB20" s="38" t="s">
        <v>188</v>
      </c>
      <c r="DC20" s="38" t="s">
        <v>189</v>
      </c>
      <c r="DD20" s="38"/>
      <c r="DE20" s="38" t="s">
        <v>187</v>
      </c>
      <c r="DF20" s="38"/>
      <c r="DG20" s="38"/>
      <c r="DH20" s="38" t="s">
        <v>187</v>
      </c>
      <c r="DI20" s="38"/>
      <c r="DJ20" s="38" t="s">
        <v>190</v>
      </c>
      <c r="DK20" s="38" t="s">
        <v>189</v>
      </c>
      <c r="DL20" s="38"/>
      <c r="DM20" s="38"/>
      <c r="DN20" s="38"/>
      <c r="DO20" s="38" t="s">
        <v>187</v>
      </c>
      <c r="DP20" s="38"/>
      <c r="DQ20" s="38"/>
      <c r="DR20" s="38"/>
      <c r="DS20" s="38"/>
      <c r="DT20" s="38"/>
      <c r="DU20" s="38" t="s">
        <v>187</v>
      </c>
      <c r="DV20" s="38"/>
      <c r="DW20" s="38"/>
      <c r="DX20" s="38" t="s">
        <v>187</v>
      </c>
      <c r="DY20" s="38"/>
      <c r="DZ20" s="38" t="s">
        <v>190</v>
      </c>
      <c r="EA20" s="38" t="s">
        <v>189</v>
      </c>
      <c r="EB20" s="38"/>
      <c r="EC20" s="38"/>
      <c r="ED20" s="38"/>
      <c r="EE20" s="38" t="s">
        <v>187</v>
      </c>
      <c r="EF20" s="38"/>
      <c r="EG20" s="38"/>
      <c r="EH20" s="38"/>
      <c r="EI20" s="38"/>
      <c r="EJ20" s="38" t="s">
        <v>187</v>
      </c>
      <c r="EK20" s="38"/>
      <c r="EL20" s="38"/>
      <c r="EM20" s="38"/>
      <c r="EN20" s="38" t="s">
        <v>187</v>
      </c>
      <c r="EO20" s="38"/>
      <c r="EP20" s="38" t="s">
        <v>191</v>
      </c>
      <c r="EQ20" s="38" t="s">
        <v>189</v>
      </c>
      <c r="ER20" s="38" t="s">
        <v>187</v>
      </c>
      <c r="ES20" s="38"/>
      <c r="ET20" s="38"/>
      <c r="EU20" s="38"/>
      <c r="EV20" s="38" t="s">
        <v>187</v>
      </c>
      <c r="EW20" s="38"/>
      <c r="EX20" s="38" t="s">
        <v>188</v>
      </c>
      <c r="EY20" s="38" t="s">
        <v>189</v>
      </c>
      <c r="EZ20" s="38"/>
      <c r="FA20" s="38"/>
      <c r="FB20" s="38"/>
      <c r="FC20" s="38" t="s">
        <v>187</v>
      </c>
      <c r="FD20" s="38"/>
      <c r="FE20" s="38"/>
      <c r="FF20" s="38"/>
      <c r="FG20" s="38"/>
      <c r="FH20" s="38" t="s">
        <v>187</v>
      </c>
      <c r="FI20" s="38"/>
      <c r="FJ20" s="38"/>
      <c r="FK20" s="38"/>
      <c r="FL20" s="38" t="s">
        <v>187</v>
      </c>
      <c r="FM20" s="38"/>
      <c r="FN20" s="38" t="s">
        <v>191</v>
      </c>
      <c r="FO20" s="38" t="s">
        <v>193</v>
      </c>
      <c r="FP20" s="156" t="s">
        <v>186</v>
      </c>
    </row>
    <row r="21" spans="1:172" ht="13.5" customHeight="1" x14ac:dyDescent="0.15">
      <c r="A21" s="38" t="s">
        <v>172</v>
      </c>
      <c r="B21" s="39" t="s">
        <v>233</v>
      </c>
      <c r="C21" s="38" t="s">
        <v>234</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206</v>
      </c>
      <c r="AI21" s="38" t="s">
        <v>189</v>
      </c>
      <c r="AJ21" s="38"/>
      <c r="AK21" s="38" t="s">
        <v>187</v>
      </c>
      <c r="AL21" s="38"/>
      <c r="AM21" s="38"/>
      <c r="AN21" s="38" t="s">
        <v>187</v>
      </c>
      <c r="AO21" s="38"/>
      <c r="AP21" s="38" t="s">
        <v>206</v>
      </c>
      <c r="AQ21" s="38" t="s">
        <v>189</v>
      </c>
      <c r="AR21" s="38"/>
      <c r="AS21" s="38" t="s">
        <v>187</v>
      </c>
      <c r="AT21" s="38"/>
      <c r="AU21" s="38"/>
      <c r="AV21" s="38" t="s">
        <v>187</v>
      </c>
      <c r="AW21" s="38"/>
      <c r="AX21" s="38" t="s">
        <v>206</v>
      </c>
      <c r="AY21" s="38" t="s">
        <v>189</v>
      </c>
      <c r="AZ21" s="38"/>
      <c r="BA21" s="38" t="s">
        <v>187</v>
      </c>
      <c r="BB21" s="38"/>
      <c r="BC21" s="38"/>
      <c r="BD21" s="38" t="s">
        <v>187</v>
      </c>
      <c r="BE21" s="38"/>
      <c r="BF21" s="38" t="s">
        <v>206</v>
      </c>
      <c r="BG21" s="38" t="s">
        <v>189</v>
      </c>
      <c r="BH21" s="38"/>
      <c r="BI21" s="38" t="s">
        <v>187</v>
      </c>
      <c r="BJ21" s="38"/>
      <c r="BK21" s="38"/>
      <c r="BL21" s="38" t="s">
        <v>187</v>
      </c>
      <c r="BM21" s="38"/>
      <c r="BN21" s="38" t="s">
        <v>206</v>
      </c>
      <c r="BO21" s="38" t="s">
        <v>189</v>
      </c>
      <c r="BP21" s="38"/>
      <c r="BQ21" s="38" t="s">
        <v>187</v>
      </c>
      <c r="BR21" s="38"/>
      <c r="BS21" s="38"/>
      <c r="BT21" s="38" t="s">
        <v>187</v>
      </c>
      <c r="BU21" s="38"/>
      <c r="BV21" s="38" t="s">
        <v>206</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191</v>
      </c>
      <c r="EQ21" s="38" t="s">
        <v>192</v>
      </c>
      <c r="ER21" s="38"/>
      <c r="ES21" s="38"/>
      <c r="ET21" s="38"/>
      <c r="EU21" s="38" t="s">
        <v>187</v>
      </c>
      <c r="EV21" s="38"/>
      <c r="EW21" s="38"/>
      <c r="EX21" s="38"/>
      <c r="EY21" s="38"/>
      <c r="EZ21" s="38"/>
      <c r="FA21" s="38" t="s">
        <v>187</v>
      </c>
      <c r="FB21" s="38"/>
      <c r="FC21" s="38"/>
      <c r="FD21" s="38" t="s">
        <v>187</v>
      </c>
      <c r="FE21" s="38"/>
      <c r="FF21" s="38" t="s">
        <v>206</v>
      </c>
      <c r="FG21" s="38" t="s">
        <v>189</v>
      </c>
      <c r="FH21" s="38"/>
      <c r="FI21" s="38" t="s">
        <v>187</v>
      </c>
      <c r="FJ21" s="38"/>
      <c r="FK21" s="38"/>
      <c r="FL21" s="38" t="s">
        <v>187</v>
      </c>
      <c r="FM21" s="38"/>
      <c r="FN21" s="38" t="s">
        <v>206</v>
      </c>
      <c r="FO21" s="38" t="s">
        <v>189</v>
      </c>
      <c r="FP21" s="156" t="s">
        <v>186</v>
      </c>
    </row>
    <row r="22" spans="1:172" ht="13.5" customHeight="1" x14ac:dyDescent="0.15">
      <c r="A22" s="38" t="s">
        <v>172</v>
      </c>
      <c r="B22" s="39" t="s">
        <v>235</v>
      </c>
      <c r="C22" s="38" t="s">
        <v>236</v>
      </c>
      <c r="D22" s="38"/>
      <c r="E22" s="38"/>
      <c r="F22" s="38"/>
      <c r="G22" s="38" t="s">
        <v>187</v>
      </c>
      <c r="H22" s="38"/>
      <c r="I22" s="38"/>
      <c r="J22" s="38"/>
      <c r="K22" s="38"/>
      <c r="L22" s="38" t="s">
        <v>187</v>
      </c>
      <c r="M22" s="38"/>
      <c r="N22" s="38"/>
      <c r="O22" s="38"/>
      <c r="P22" s="38" t="s">
        <v>187</v>
      </c>
      <c r="Q22" s="38"/>
      <c r="R22" s="38" t="s">
        <v>188</v>
      </c>
      <c r="S22" s="38" t="s">
        <v>189</v>
      </c>
      <c r="T22" s="38" t="s">
        <v>187</v>
      </c>
      <c r="U22" s="38"/>
      <c r="V22" s="38"/>
      <c r="W22" s="38"/>
      <c r="X22" s="38" t="s">
        <v>187</v>
      </c>
      <c r="Y22" s="38"/>
      <c r="Z22" s="38" t="s">
        <v>188</v>
      </c>
      <c r="AA22" s="38" t="s">
        <v>189</v>
      </c>
      <c r="AB22" s="38" t="s">
        <v>187</v>
      </c>
      <c r="AC22" s="38"/>
      <c r="AD22" s="38"/>
      <c r="AE22" s="38"/>
      <c r="AF22" s="38" t="s">
        <v>187</v>
      </c>
      <c r="AG22" s="38"/>
      <c r="AH22" s="38" t="s">
        <v>206</v>
      </c>
      <c r="AI22" s="38" t="s">
        <v>189</v>
      </c>
      <c r="AJ22" s="38"/>
      <c r="AK22" s="38"/>
      <c r="AL22" s="38"/>
      <c r="AM22" s="38" t="s">
        <v>187</v>
      </c>
      <c r="AN22" s="38"/>
      <c r="AO22" s="38"/>
      <c r="AP22" s="38"/>
      <c r="AQ22" s="38"/>
      <c r="AR22" s="38"/>
      <c r="AS22" s="38"/>
      <c r="AT22" s="38"/>
      <c r="AU22" s="38" t="s">
        <v>187</v>
      </c>
      <c r="AV22" s="38"/>
      <c r="AW22" s="38"/>
      <c r="AX22" s="38"/>
      <c r="AY22" s="38"/>
      <c r="AZ22" s="38" t="s">
        <v>187</v>
      </c>
      <c r="BA22" s="38"/>
      <c r="BB22" s="38"/>
      <c r="BC22" s="38"/>
      <c r="BD22" s="38" t="s">
        <v>187</v>
      </c>
      <c r="BE22" s="38"/>
      <c r="BF22" s="38" t="s">
        <v>206</v>
      </c>
      <c r="BG22" s="38" t="s">
        <v>189</v>
      </c>
      <c r="BH22" s="38" t="s">
        <v>187</v>
      </c>
      <c r="BI22" s="38"/>
      <c r="BJ22" s="38"/>
      <c r="BK22" s="38"/>
      <c r="BL22" s="38" t="s">
        <v>187</v>
      </c>
      <c r="BM22" s="38"/>
      <c r="BN22" s="38" t="s">
        <v>206</v>
      </c>
      <c r="BO22" s="38" t="s">
        <v>189</v>
      </c>
      <c r="BP22" s="38" t="s">
        <v>187</v>
      </c>
      <c r="BQ22" s="38"/>
      <c r="BR22" s="38"/>
      <c r="BS22" s="38"/>
      <c r="BT22" s="38" t="s">
        <v>187</v>
      </c>
      <c r="BU22" s="38"/>
      <c r="BV22" s="38" t="s">
        <v>206</v>
      </c>
      <c r="BW22" s="38" t="s">
        <v>189</v>
      </c>
      <c r="BX22" s="38"/>
      <c r="BY22" s="38"/>
      <c r="BZ22" s="38"/>
      <c r="CA22" s="38" t="s">
        <v>187</v>
      </c>
      <c r="CB22" s="38"/>
      <c r="CC22" s="38"/>
      <c r="CD22" s="38"/>
      <c r="CE22" s="38"/>
      <c r="CF22" s="38" t="s">
        <v>187</v>
      </c>
      <c r="CG22" s="38"/>
      <c r="CH22" s="38"/>
      <c r="CI22" s="38"/>
      <c r="CJ22" s="38" t="s">
        <v>187</v>
      </c>
      <c r="CK22" s="38"/>
      <c r="CL22" s="38" t="s">
        <v>206</v>
      </c>
      <c r="CM22" s="38" t="s">
        <v>189</v>
      </c>
      <c r="CN22" s="38" t="s">
        <v>187</v>
      </c>
      <c r="CO22" s="38"/>
      <c r="CP22" s="38"/>
      <c r="CQ22" s="38"/>
      <c r="CR22" s="38" t="s">
        <v>187</v>
      </c>
      <c r="CS22" s="38"/>
      <c r="CT22" s="38" t="s">
        <v>206</v>
      </c>
      <c r="CU22" s="38" t="s">
        <v>189</v>
      </c>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191</v>
      </c>
      <c r="EQ22" s="38" t="s">
        <v>192</v>
      </c>
      <c r="ER22" s="38"/>
      <c r="ES22" s="38"/>
      <c r="ET22" s="38"/>
      <c r="EU22" s="38" t="s">
        <v>187</v>
      </c>
      <c r="EV22" s="38"/>
      <c r="EW22" s="38"/>
      <c r="EX22" s="38"/>
      <c r="EY22" s="38"/>
      <c r="EZ22" s="38" t="s">
        <v>187</v>
      </c>
      <c r="FA22" s="38"/>
      <c r="FB22" s="38"/>
      <c r="FC22" s="38"/>
      <c r="FD22" s="38" t="s">
        <v>187</v>
      </c>
      <c r="FE22" s="38"/>
      <c r="FF22" s="38" t="s">
        <v>191</v>
      </c>
      <c r="FG22" s="38" t="s">
        <v>192</v>
      </c>
      <c r="FH22" s="38" t="s">
        <v>187</v>
      </c>
      <c r="FI22" s="38"/>
      <c r="FJ22" s="38"/>
      <c r="FK22" s="38"/>
      <c r="FL22" s="38" t="s">
        <v>187</v>
      </c>
      <c r="FM22" s="38"/>
      <c r="FN22" s="38" t="s">
        <v>191</v>
      </c>
      <c r="FO22" s="38" t="s">
        <v>193</v>
      </c>
      <c r="FP22" s="156" t="s">
        <v>186</v>
      </c>
    </row>
    <row r="23" spans="1:172" ht="13.5" customHeight="1" x14ac:dyDescent="0.15">
      <c r="A23" s="38" t="s">
        <v>172</v>
      </c>
      <c r="B23" s="39" t="s">
        <v>237</v>
      </c>
      <c r="C23" s="38" t="s">
        <v>238</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206</v>
      </c>
      <c r="AI23" s="38" t="s">
        <v>189</v>
      </c>
      <c r="AJ23" s="38"/>
      <c r="AK23" s="38" t="s">
        <v>187</v>
      </c>
      <c r="AL23" s="38"/>
      <c r="AM23" s="38"/>
      <c r="AN23" s="38" t="s">
        <v>187</v>
      </c>
      <c r="AO23" s="38"/>
      <c r="AP23" s="38" t="s">
        <v>206</v>
      </c>
      <c r="AQ23" s="38" t="s">
        <v>189</v>
      </c>
      <c r="AR23" s="38"/>
      <c r="AS23" s="38"/>
      <c r="AT23" s="38"/>
      <c r="AU23" s="38" t="s">
        <v>187</v>
      </c>
      <c r="AV23" s="38"/>
      <c r="AW23" s="38"/>
      <c r="AX23" s="38"/>
      <c r="AY23" s="38"/>
      <c r="AZ23" s="38"/>
      <c r="BA23" s="38" t="s">
        <v>187</v>
      </c>
      <c r="BB23" s="38"/>
      <c r="BC23" s="38"/>
      <c r="BD23" s="38" t="s">
        <v>187</v>
      </c>
      <c r="BE23" s="38"/>
      <c r="BF23" s="38" t="s">
        <v>206</v>
      </c>
      <c r="BG23" s="38" t="s">
        <v>189</v>
      </c>
      <c r="BH23" s="38"/>
      <c r="BI23" s="38" t="s">
        <v>187</v>
      </c>
      <c r="BJ23" s="38"/>
      <c r="BK23" s="38"/>
      <c r="BL23" s="38" t="s">
        <v>187</v>
      </c>
      <c r="BM23" s="38"/>
      <c r="BN23" s="38" t="s">
        <v>206</v>
      </c>
      <c r="BO23" s="38" t="s">
        <v>189</v>
      </c>
      <c r="BP23" s="38"/>
      <c r="BQ23" s="38" t="s">
        <v>187</v>
      </c>
      <c r="BR23" s="38"/>
      <c r="BS23" s="38"/>
      <c r="BT23" s="38" t="s">
        <v>187</v>
      </c>
      <c r="BU23" s="38"/>
      <c r="BV23" s="38" t="s">
        <v>206</v>
      </c>
      <c r="BW23" s="38" t="s">
        <v>189</v>
      </c>
      <c r="BX23" s="38"/>
      <c r="BY23" s="38" t="s">
        <v>187</v>
      </c>
      <c r="BZ23" s="38"/>
      <c r="CA23" s="38"/>
      <c r="CB23" s="38" t="s">
        <v>187</v>
      </c>
      <c r="CC23" s="38"/>
      <c r="CD23" s="38" t="s">
        <v>206</v>
      </c>
      <c r="CE23" s="38" t="s">
        <v>189</v>
      </c>
      <c r="CF23" s="38"/>
      <c r="CG23" s="38"/>
      <c r="CH23" s="38"/>
      <c r="CI23" s="38" t="s">
        <v>187</v>
      </c>
      <c r="CJ23" s="38"/>
      <c r="CK23" s="38"/>
      <c r="CL23" s="38"/>
      <c r="CM23" s="38"/>
      <c r="CN23" s="38"/>
      <c r="CO23" s="38"/>
      <c r="CP23" s="38"/>
      <c r="CQ23" s="38" t="s">
        <v>187</v>
      </c>
      <c r="CR23" s="38"/>
      <c r="CS23" s="38"/>
      <c r="CT23" s="38"/>
      <c r="CU23" s="38"/>
      <c r="CV23" s="38"/>
      <c r="CW23" s="38" t="s">
        <v>187</v>
      </c>
      <c r="CX23" s="38"/>
      <c r="CY23" s="38"/>
      <c r="CZ23" s="38" t="s">
        <v>187</v>
      </c>
      <c r="DA23" s="38"/>
      <c r="DB23" s="38" t="s">
        <v>206</v>
      </c>
      <c r="DC23" s="38" t="s">
        <v>189</v>
      </c>
      <c r="DD23" s="38"/>
      <c r="DE23" s="38" t="s">
        <v>187</v>
      </c>
      <c r="DF23" s="38"/>
      <c r="DG23" s="38"/>
      <c r="DH23" s="38" t="s">
        <v>187</v>
      </c>
      <c r="DI23" s="38"/>
      <c r="DJ23" s="38" t="s">
        <v>206</v>
      </c>
      <c r="DK23" s="38" t="s">
        <v>189</v>
      </c>
      <c r="DL23" s="38"/>
      <c r="DM23" s="38"/>
      <c r="DN23" s="38"/>
      <c r="DO23" s="38" t="s">
        <v>187</v>
      </c>
      <c r="DP23" s="38"/>
      <c r="DQ23" s="38"/>
      <c r="DR23" s="38"/>
      <c r="DS23" s="38"/>
      <c r="DT23" s="38"/>
      <c r="DU23" s="38" t="s">
        <v>187</v>
      </c>
      <c r="DV23" s="38"/>
      <c r="DW23" s="38"/>
      <c r="DX23" s="38" t="s">
        <v>187</v>
      </c>
      <c r="DY23" s="38"/>
      <c r="DZ23" s="38" t="s">
        <v>206</v>
      </c>
      <c r="EA23" s="38" t="s">
        <v>189</v>
      </c>
      <c r="EB23" s="38"/>
      <c r="EC23" s="38"/>
      <c r="ED23" s="38"/>
      <c r="EE23" s="38" t="s">
        <v>187</v>
      </c>
      <c r="EF23" s="38"/>
      <c r="EG23" s="38"/>
      <c r="EH23" s="38"/>
      <c r="EI23" s="38"/>
      <c r="EJ23" s="38" t="s">
        <v>187</v>
      </c>
      <c r="EK23" s="38"/>
      <c r="EL23" s="38"/>
      <c r="EM23" s="38"/>
      <c r="EN23" s="38" t="s">
        <v>187</v>
      </c>
      <c r="EO23" s="38"/>
      <c r="EP23" s="38" t="s">
        <v>206</v>
      </c>
      <c r="EQ23" s="38" t="s">
        <v>189</v>
      </c>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206</v>
      </c>
      <c r="FO23" s="38" t="s">
        <v>189</v>
      </c>
      <c r="FP23" s="156" t="s">
        <v>186</v>
      </c>
    </row>
    <row r="24" spans="1:172" ht="13.5" customHeight="1" x14ac:dyDescent="0.15">
      <c r="A24" s="38" t="s">
        <v>172</v>
      </c>
      <c r="B24" s="39" t="s">
        <v>239</v>
      </c>
      <c r="C24" s="38" t="s">
        <v>240</v>
      </c>
      <c r="D24" s="38"/>
      <c r="E24" s="38"/>
      <c r="F24" s="38"/>
      <c r="G24" s="38" t="s">
        <v>187</v>
      </c>
      <c r="H24" s="38"/>
      <c r="I24" s="38"/>
      <c r="J24" s="38"/>
      <c r="K24" s="38"/>
      <c r="L24" s="38" t="s">
        <v>187</v>
      </c>
      <c r="M24" s="38" t="s">
        <v>187</v>
      </c>
      <c r="N24" s="38"/>
      <c r="O24" s="38"/>
      <c r="P24" s="38" t="s">
        <v>187</v>
      </c>
      <c r="Q24" s="38"/>
      <c r="R24" s="38" t="s">
        <v>188</v>
      </c>
      <c r="S24" s="38" t="s">
        <v>189</v>
      </c>
      <c r="T24" s="38" t="s">
        <v>187</v>
      </c>
      <c r="U24" s="38"/>
      <c r="V24" s="38"/>
      <c r="W24" s="38"/>
      <c r="X24" s="38" t="s">
        <v>187</v>
      </c>
      <c r="Y24" s="38"/>
      <c r="Z24" s="38" t="s">
        <v>206</v>
      </c>
      <c r="AA24" s="38" t="s">
        <v>189</v>
      </c>
      <c r="AB24" s="38"/>
      <c r="AC24" s="38" t="s">
        <v>187</v>
      </c>
      <c r="AD24" s="38"/>
      <c r="AE24" s="38"/>
      <c r="AF24" s="38" t="s">
        <v>187</v>
      </c>
      <c r="AG24" s="38"/>
      <c r="AH24" s="38" t="s">
        <v>206</v>
      </c>
      <c r="AI24" s="38" t="s">
        <v>189</v>
      </c>
      <c r="AJ24" s="38"/>
      <c r="AK24" s="38" t="s">
        <v>187</v>
      </c>
      <c r="AL24" s="38"/>
      <c r="AM24" s="38"/>
      <c r="AN24" s="38" t="s">
        <v>187</v>
      </c>
      <c r="AO24" s="38"/>
      <c r="AP24" s="38" t="s">
        <v>206</v>
      </c>
      <c r="AQ24" s="38" t="s">
        <v>189</v>
      </c>
      <c r="AR24" s="38"/>
      <c r="AS24" s="38" t="s">
        <v>187</v>
      </c>
      <c r="AT24" s="38"/>
      <c r="AU24" s="38"/>
      <c r="AV24" s="38" t="s">
        <v>187</v>
      </c>
      <c r="AW24" s="38"/>
      <c r="AX24" s="38" t="s">
        <v>206</v>
      </c>
      <c r="AY24" s="38" t="s">
        <v>189</v>
      </c>
      <c r="AZ24" s="38"/>
      <c r="BA24" s="38" t="s">
        <v>187</v>
      </c>
      <c r="BB24" s="38"/>
      <c r="BC24" s="38"/>
      <c r="BD24" s="38" t="s">
        <v>187</v>
      </c>
      <c r="BE24" s="38"/>
      <c r="BF24" s="38" t="s">
        <v>206</v>
      </c>
      <c r="BG24" s="38" t="s">
        <v>189</v>
      </c>
      <c r="BH24" s="38"/>
      <c r="BI24" s="38" t="s">
        <v>187</v>
      </c>
      <c r="BJ24" s="38"/>
      <c r="BK24" s="38"/>
      <c r="BL24" s="38" t="s">
        <v>187</v>
      </c>
      <c r="BM24" s="38"/>
      <c r="BN24" s="38" t="s">
        <v>206</v>
      </c>
      <c r="BO24" s="38" t="s">
        <v>189</v>
      </c>
      <c r="BP24" s="38"/>
      <c r="BQ24" s="38" t="s">
        <v>187</v>
      </c>
      <c r="BR24" s="38"/>
      <c r="BS24" s="38"/>
      <c r="BT24" s="38" t="s">
        <v>187</v>
      </c>
      <c r="BU24" s="38"/>
      <c r="BV24" s="38" t="s">
        <v>206</v>
      </c>
      <c r="BW24" s="38" t="s">
        <v>189</v>
      </c>
      <c r="BX24" s="38"/>
      <c r="BY24" s="38" t="s">
        <v>187</v>
      </c>
      <c r="BZ24" s="38"/>
      <c r="CA24" s="38"/>
      <c r="CB24" s="38" t="s">
        <v>187</v>
      </c>
      <c r="CC24" s="38"/>
      <c r="CD24" s="38" t="s">
        <v>206</v>
      </c>
      <c r="CE24" s="38" t="s">
        <v>189</v>
      </c>
      <c r="CF24" s="38"/>
      <c r="CG24" s="38" t="s">
        <v>187</v>
      </c>
      <c r="CH24" s="38"/>
      <c r="CI24" s="38"/>
      <c r="CJ24" s="38" t="s">
        <v>187</v>
      </c>
      <c r="CK24" s="38"/>
      <c r="CL24" s="38" t="s">
        <v>206</v>
      </c>
      <c r="CM24" s="38" t="s">
        <v>189</v>
      </c>
      <c r="CN24" s="38"/>
      <c r="CO24" s="38"/>
      <c r="CP24" s="38"/>
      <c r="CQ24" s="38" t="s">
        <v>187</v>
      </c>
      <c r="CR24" s="38"/>
      <c r="CS24" s="38"/>
      <c r="CT24" s="38"/>
      <c r="CU24" s="38"/>
      <c r="CV24" s="38"/>
      <c r="CW24" s="38" t="s">
        <v>187</v>
      </c>
      <c r="CX24" s="38"/>
      <c r="CY24" s="38"/>
      <c r="CZ24" s="38" t="s">
        <v>187</v>
      </c>
      <c r="DA24" s="38"/>
      <c r="DB24" s="38" t="s">
        <v>206</v>
      </c>
      <c r="DC24" s="38" t="s">
        <v>189</v>
      </c>
      <c r="DD24" s="38"/>
      <c r="DE24" s="38" t="s">
        <v>187</v>
      </c>
      <c r="DF24" s="38"/>
      <c r="DG24" s="38"/>
      <c r="DH24" s="38" t="s">
        <v>187</v>
      </c>
      <c r="DI24" s="38"/>
      <c r="DJ24" s="38" t="s">
        <v>206</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t="s">
        <v>187</v>
      </c>
      <c r="EO24" s="38"/>
      <c r="EP24" s="38" t="s">
        <v>191</v>
      </c>
      <c r="EQ24" s="38" t="s">
        <v>192</v>
      </c>
      <c r="ER24" s="38"/>
      <c r="ES24" s="38" t="s">
        <v>187</v>
      </c>
      <c r="ET24" s="38"/>
      <c r="EU24" s="38"/>
      <c r="EV24" s="38" t="s">
        <v>187</v>
      </c>
      <c r="EW24" s="38"/>
      <c r="EX24" s="38" t="s">
        <v>206</v>
      </c>
      <c r="EY24" s="38" t="s">
        <v>189</v>
      </c>
      <c r="EZ24" s="38"/>
      <c r="FA24" s="38"/>
      <c r="FB24" s="38"/>
      <c r="FC24" s="38" t="s">
        <v>187</v>
      </c>
      <c r="FD24" s="38"/>
      <c r="FE24" s="38"/>
      <c r="FF24" s="38"/>
      <c r="FG24" s="38"/>
      <c r="FH24" s="38" t="s">
        <v>187</v>
      </c>
      <c r="FI24" s="38"/>
      <c r="FJ24" s="38"/>
      <c r="FK24" s="38"/>
      <c r="FL24" s="38" t="s">
        <v>187</v>
      </c>
      <c r="FM24" s="38"/>
      <c r="FN24" s="38" t="s">
        <v>191</v>
      </c>
      <c r="FO24" s="38" t="s">
        <v>193</v>
      </c>
      <c r="FP24" s="156" t="s">
        <v>186</v>
      </c>
    </row>
    <row r="25" spans="1:172"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4">
    <sortCondition ref="A8:A24"/>
    <sortCondition ref="B8:B24"/>
    <sortCondition ref="C8:C24"/>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3" man="1"/>
    <brk id="35" min="1" max="23" man="1"/>
    <brk id="51" min="1" max="23" man="1"/>
    <brk id="67" min="1" max="23" man="1"/>
    <brk id="83" min="1" max="23" man="1"/>
    <brk id="107" min="1" max="23" man="1"/>
    <brk id="123" min="1" max="23" man="1"/>
    <brk id="139" min="1" max="23" man="1"/>
    <brk id="155"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香川県</v>
      </c>
      <c r="B7" s="43" t="str">
        <f>'収集運搬（生活系）'!B7</f>
        <v>37000</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0</v>
      </c>
      <c r="M7" s="44">
        <f t="shared" si="1"/>
        <v>0</v>
      </c>
      <c r="N7" s="44">
        <f t="shared" si="1"/>
        <v>16</v>
      </c>
      <c r="O7" s="44">
        <f t="shared" si="1"/>
        <v>1</v>
      </c>
      <c r="P7" s="44">
        <f t="shared" si="1"/>
        <v>15</v>
      </c>
      <c r="Q7" s="44">
        <f t="shared" si="1"/>
        <v>1</v>
      </c>
      <c r="R7" s="44">
        <f>COUNTIF(R$8:R$207,"&lt;&gt;")</f>
        <v>16</v>
      </c>
      <c r="S7" s="44">
        <f>COUNTIF(S$8:S$207,"&lt;&gt;")</f>
        <v>16</v>
      </c>
      <c r="T7" s="44">
        <f t="shared" ref="T7:Y7" si="2">COUNTIF(T$8:T$207,"○")</f>
        <v>0</v>
      </c>
      <c r="U7" s="44">
        <f t="shared" si="2"/>
        <v>0</v>
      </c>
      <c r="V7" s="44">
        <f t="shared" si="2"/>
        <v>8</v>
      </c>
      <c r="W7" s="44">
        <f t="shared" si="2"/>
        <v>9</v>
      </c>
      <c r="X7" s="44">
        <f t="shared" si="2"/>
        <v>7</v>
      </c>
      <c r="Y7" s="44">
        <f t="shared" si="2"/>
        <v>1</v>
      </c>
      <c r="Z7" s="44">
        <f>COUNTIF(Z$8:Z$207,"&lt;&gt;")</f>
        <v>8</v>
      </c>
      <c r="AA7" s="44">
        <f>COUNTIF(AA$8:AA$207,"&lt;&gt;")</f>
        <v>8</v>
      </c>
      <c r="AB7" s="44">
        <f t="shared" ref="AB7:AG7" si="3">COUNTIF(AB$8:AB$207,"○")</f>
        <v>0</v>
      </c>
      <c r="AC7" s="44">
        <f t="shared" si="3"/>
        <v>0</v>
      </c>
      <c r="AD7" s="44">
        <f t="shared" si="3"/>
        <v>2</v>
      </c>
      <c r="AE7" s="44">
        <f t="shared" si="3"/>
        <v>15</v>
      </c>
      <c r="AF7" s="44">
        <f t="shared" si="3"/>
        <v>1</v>
      </c>
      <c r="AG7" s="44">
        <f t="shared" si="3"/>
        <v>1</v>
      </c>
      <c r="AH7" s="44">
        <f>COUNTIF(AH$8:AH$207,"&lt;&gt;")</f>
        <v>2</v>
      </c>
      <c r="AI7" s="44">
        <f>COUNTIF(AI$8:AI$207,"&lt;&gt;")</f>
        <v>2</v>
      </c>
      <c r="AJ7" s="44">
        <f t="shared" ref="AJ7:AO7" si="4">COUNTIF(AJ$8:AJ$207,"○")</f>
        <v>0</v>
      </c>
      <c r="AK7" s="44">
        <f t="shared" si="4"/>
        <v>0</v>
      </c>
      <c r="AL7" s="44">
        <f t="shared" si="4"/>
        <v>1</v>
      </c>
      <c r="AM7" s="44">
        <f t="shared" si="4"/>
        <v>16</v>
      </c>
      <c r="AN7" s="44">
        <f t="shared" si="4"/>
        <v>1</v>
      </c>
      <c r="AO7" s="44">
        <f t="shared" si="4"/>
        <v>0</v>
      </c>
      <c r="AP7" s="44">
        <f>COUNTIF(AP$8:AP$207,"&lt;&gt;")</f>
        <v>1</v>
      </c>
      <c r="AQ7" s="44">
        <f>COUNTIF(AQ$8:AQ$207,"&lt;&gt;")</f>
        <v>1</v>
      </c>
      <c r="AR7" s="44">
        <f t="shared" ref="AR7:AW7" si="5">COUNTIF(AR$8:AR$207,"○")</f>
        <v>0</v>
      </c>
      <c r="AS7" s="44">
        <f t="shared" si="5"/>
        <v>0</v>
      </c>
      <c r="AT7" s="44">
        <f t="shared" si="5"/>
        <v>1</v>
      </c>
      <c r="AU7" s="44">
        <f t="shared" si="5"/>
        <v>16</v>
      </c>
      <c r="AV7" s="44">
        <f t="shared" si="5"/>
        <v>0</v>
      </c>
      <c r="AW7" s="44">
        <f t="shared" si="5"/>
        <v>1</v>
      </c>
      <c r="AX7" s="44">
        <f>COUNTIF(AX$8:AX$207,"&lt;&gt;")</f>
        <v>1</v>
      </c>
      <c r="AY7" s="44">
        <f>COUNTIF(AY$8:AY$207,"&lt;&gt;")</f>
        <v>1</v>
      </c>
      <c r="AZ7" s="44">
        <f t="shared" ref="AZ7:BE7" si="6">COUNTIF(AZ$8:AZ$207,"○")</f>
        <v>0</v>
      </c>
      <c r="BA7" s="44">
        <f t="shared" si="6"/>
        <v>0</v>
      </c>
      <c r="BB7" s="44">
        <f t="shared" si="6"/>
        <v>1</v>
      </c>
      <c r="BC7" s="44">
        <f t="shared" si="6"/>
        <v>16</v>
      </c>
      <c r="BD7" s="44">
        <f t="shared" si="6"/>
        <v>1</v>
      </c>
      <c r="BE7" s="44">
        <f t="shared" si="6"/>
        <v>0</v>
      </c>
      <c r="BF7" s="44">
        <f>COUNTIF(BF$8:BF$207,"&lt;&gt;")</f>
        <v>1</v>
      </c>
      <c r="BG7" s="44">
        <f>COUNTIF(BG$8:BG$207,"&lt;&gt;")</f>
        <v>1</v>
      </c>
      <c r="BH7" s="44">
        <f t="shared" ref="BH7:BM7" si="7">COUNTIF(BH$8:BH$207,"○")</f>
        <v>0</v>
      </c>
      <c r="BI7" s="44">
        <f t="shared" si="7"/>
        <v>0</v>
      </c>
      <c r="BJ7" s="44">
        <f t="shared" si="7"/>
        <v>2</v>
      </c>
      <c r="BK7" s="44">
        <f t="shared" si="7"/>
        <v>15</v>
      </c>
      <c r="BL7" s="44">
        <f t="shared" si="7"/>
        <v>1</v>
      </c>
      <c r="BM7" s="44">
        <f t="shared" si="7"/>
        <v>1</v>
      </c>
      <c r="BN7" s="44">
        <f>COUNTIF(BN$8:BN$207,"&lt;&gt;")</f>
        <v>2</v>
      </c>
      <c r="BO7" s="44">
        <f>COUNTIF(BO$8:BO$207,"&lt;&gt;")</f>
        <v>2</v>
      </c>
      <c r="BP7" s="44">
        <f t="shared" ref="BP7:BU7" si="8">COUNTIF(BP$8:BP$207,"○")</f>
        <v>0</v>
      </c>
      <c r="BQ7" s="44">
        <f t="shared" si="8"/>
        <v>0</v>
      </c>
      <c r="BR7" s="44">
        <f t="shared" si="8"/>
        <v>2</v>
      </c>
      <c r="BS7" s="44">
        <f t="shared" si="8"/>
        <v>15</v>
      </c>
      <c r="BT7" s="44">
        <f t="shared" si="8"/>
        <v>1</v>
      </c>
      <c r="BU7" s="44">
        <f t="shared" si="8"/>
        <v>1</v>
      </c>
      <c r="BV7" s="44">
        <f>COUNTIF(BV$8:BV$207,"&lt;&gt;")</f>
        <v>2</v>
      </c>
      <c r="BW7" s="44">
        <f>COUNTIF(BW$8:BW$207,"&lt;&gt;")</f>
        <v>2</v>
      </c>
      <c r="BX7" s="44">
        <f t="shared" ref="BX7:CC7" si="9">COUNTIF(BX$8:BX$207,"○")</f>
        <v>0</v>
      </c>
      <c r="BY7" s="44">
        <f t="shared" si="9"/>
        <v>0</v>
      </c>
      <c r="BZ7" s="44">
        <f t="shared" si="9"/>
        <v>1</v>
      </c>
      <c r="CA7" s="44">
        <f t="shared" si="9"/>
        <v>16</v>
      </c>
      <c r="CB7" s="44">
        <f t="shared" si="9"/>
        <v>1</v>
      </c>
      <c r="CC7" s="44">
        <f t="shared" si="9"/>
        <v>0</v>
      </c>
      <c r="CD7" s="44">
        <f>COUNTIF(CD$8:CD$207,"&lt;&gt;")</f>
        <v>1</v>
      </c>
      <c r="CE7" s="44">
        <f>COUNTIF(CE$8:CE$207,"&lt;&gt;")</f>
        <v>1</v>
      </c>
      <c r="CF7" s="44">
        <f t="shared" ref="CF7:CK7" si="10">COUNTIF(CF$8:CF$207,"○")</f>
        <v>0</v>
      </c>
      <c r="CG7" s="44">
        <f t="shared" si="10"/>
        <v>0</v>
      </c>
      <c r="CH7" s="44">
        <f t="shared" si="10"/>
        <v>0</v>
      </c>
      <c r="CI7" s="44">
        <f t="shared" si="10"/>
        <v>17</v>
      </c>
      <c r="CJ7" s="44">
        <f t="shared" si="10"/>
        <v>0</v>
      </c>
      <c r="CK7" s="44">
        <f t="shared" si="10"/>
        <v>0</v>
      </c>
      <c r="CL7" s="44">
        <f>COUNTIF(CL$8:CL$207,"&lt;&gt;")</f>
        <v>0</v>
      </c>
      <c r="CM7" s="44">
        <f>COUNTIF(CM$8:CM$207,"&lt;&gt;")</f>
        <v>0</v>
      </c>
      <c r="CN7" s="44">
        <f t="shared" ref="CN7:CS7" si="11">COUNTIF(CN$8:CN$207,"○")</f>
        <v>0</v>
      </c>
      <c r="CO7" s="44">
        <f t="shared" si="11"/>
        <v>0</v>
      </c>
      <c r="CP7" s="44">
        <f t="shared" si="11"/>
        <v>0</v>
      </c>
      <c r="CQ7" s="44">
        <f t="shared" si="11"/>
        <v>17</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17</v>
      </c>
      <c r="CZ7" s="44">
        <f t="shared" si="12"/>
        <v>0</v>
      </c>
      <c r="DA7" s="44">
        <f t="shared" si="12"/>
        <v>0</v>
      </c>
      <c r="DB7" s="44">
        <f>COUNTIF(DB$8:DB$207,"&lt;&gt;")</f>
        <v>0</v>
      </c>
      <c r="DC7" s="44">
        <f>COUNTIF(DC$8:DC$207,"&lt;&gt;")</f>
        <v>0</v>
      </c>
      <c r="DD7" s="44">
        <f t="shared" ref="DD7:DI7" si="13">COUNTIF(DD$8:DD$207,"○")</f>
        <v>0</v>
      </c>
      <c r="DE7" s="44">
        <f t="shared" si="13"/>
        <v>0</v>
      </c>
      <c r="DF7" s="44">
        <f t="shared" si="13"/>
        <v>0</v>
      </c>
      <c r="DG7" s="44">
        <f t="shared" si="13"/>
        <v>17</v>
      </c>
      <c r="DH7" s="44">
        <f t="shared" si="13"/>
        <v>0</v>
      </c>
      <c r="DI7" s="44">
        <f t="shared" si="13"/>
        <v>0</v>
      </c>
      <c r="DJ7" s="44">
        <f>COUNTIF(DJ$8:DJ$207,"&lt;&gt;")</f>
        <v>0</v>
      </c>
      <c r="DK7" s="44">
        <f>COUNTIF(DK$8:DK$207,"&lt;&gt;")</f>
        <v>0</v>
      </c>
      <c r="DL7" s="44">
        <f t="shared" ref="DL7:DQ7" si="14">COUNTIF(DL$8:DL$207,"○")</f>
        <v>0</v>
      </c>
      <c r="DM7" s="44">
        <f t="shared" si="14"/>
        <v>0</v>
      </c>
      <c r="DN7" s="44">
        <f t="shared" si="14"/>
        <v>1</v>
      </c>
      <c r="DO7" s="44">
        <f t="shared" si="14"/>
        <v>16</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17</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17</v>
      </c>
      <c r="EF7" s="44">
        <f t="shared" si="16"/>
        <v>0</v>
      </c>
      <c r="EG7" s="44">
        <f t="shared" si="16"/>
        <v>0</v>
      </c>
      <c r="EH7" s="44">
        <f>COUNTIF(EH$8:EH$207,"&lt;&gt;")</f>
        <v>0</v>
      </c>
      <c r="EI7" s="44">
        <f>COUNTIF(EI$8:EI$207,"&lt;&gt;")</f>
        <v>0</v>
      </c>
      <c r="EJ7" s="44">
        <f t="shared" ref="EJ7:EO7" si="17">COUNTIF(EJ$8:EJ$207,"○")</f>
        <v>0</v>
      </c>
      <c r="EK7" s="44">
        <f t="shared" si="17"/>
        <v>0</v>
      </c>
      <c r="EL7" s="44">
        <f t="shared" si="17"/>
        <v>0</v>
      </c>
      <c r="EM7" s="44">
        <f t="shared" si="17"/>
        <v>17</v>
      </c>
      <c r="EN7" s="44">
        <f t="shared" si="17"/>
        <v>0</v>
      </c>
      <c r="EO7" s="44">
        <f t="shared" si="17"/>
        <v>0</v>
      </c>
      <c r="EP7" s="44">
        <f>COUNTIF(EP$8:EP$207,"&lt;&gt;")</f>
        <v>0</v>
      </c>
      <c r="EQ7" s="44">
        <f>COUNTIF(EQ$8:EQ$207,"&lt;&gt;")</f>
        <v>0</v>
      </c>
      <c r="ER7" s="44">
        <f t="shared" ref="ER7:EW7" si="18">COUNTIF(ER$8:ER$207,"○")</f>
        <v>0</v>
      </c>
      <c r="ES7" s="44">
        <f t="shared" si="18"/>
        <v>0</v>
      </c>
      <c r="ET7" s="44">
        <f t="shared" si="18"/>
        <v>0</v>
      </c>
      <c r="EU7" s="44">
        <f t="shared" si="18"/>
        <v>17</v>
      </c>
      <c r="EV7" s="44">
        <f t="shared" si="18"/>
        <v>0</v>
      </c>
      <c r="EW7" s="44">
        <f t="shared" si="18"/>
        <v>0</v>
      </c>
      <c r="EX7" s="44">
        <f>COUNTIF(EX$8:EX$207,"&lt;&gt;")</f>
        <v>0</v>
      </c>
      <c r="EY7" s="44">
        <f>COUNTIF(EY$8:EY$207,"&lt;&gt;")</f>
        <v>0</v>
      </c>
      <c r="EZ7" s="44">
        <f t="shared" ref="EZ7:FE7" si="19">COUNTIF(EZ$8:EZ$207,"○")</f>
        <v>0</v>
      </c>
      <c r="FA7" s="44">
        <f t="shared" si="19"/>
        <v>0</v>
      </c>
      <c r="FB7" s="44">
        <f t="shared" si="19"/>
        <v>0</v>
      </c>
      <c r="FC7" s="44">
        <f t="shared" si="19"/>
        <v>17</v>
      </c>
      <c r="FD7" s="44">
        <f t="shared" si="19"/>
        <v>0</v>
      </c>
      <c r="FE7" s="44">
        <f t="shared" si="19"/>
        <v>0</v>
      </c>
      <c r="FF7" s="44">
        <f>COUNTIF(FF$8:FF$207,"&lt;&gt;")</f>
        <v>0</v>
      </c>
      <c r="FG7" s="44">
        <f>COUNTIF(FG$8:FG$207,"&lt;&gt;")</f>
        <v>0</v>
      </c>
      <c r="FH7" s="44">
        <f t="shared" ref="FH7:FM7" si="20">COUNTIF(FH$8:FH$207,"○")</f>
        <v>0</v>
      </c>
      <c r="FI7" s="44">
        <f t="shared" si="20"/>
        <v>0</v>
      </c>
      <c r="FJ7" s="44">
        <f t="shared" si="20"/>
        <v>2</v>
      </c>
      <c r="FK7" s="44">
        <f t="shared" si="20"/>
        <v>15</v>
      </c>
      <c r="FL7" s="44">
        <f t="shared" si="20"/>
        <v>2</v>
      </c>
      <c r="FM7" s="44">
        <f t="shared" si="20"/>
        <v>0</v>
      </c>
      <c r="FN7" s="44">
        <f>COUNTIF(FN$8:FN$207,"&lt;&gt;")</f>
        <v>2</v>
      </c>
      <c r="FO7" s="44">
        <f>COUNTIF(FO$8:FO$207,"&lt;&gt;")</f>
        <v>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t="s">
        <v>187</v>
      </c>
      <c r="W8" s="38"/>
      <c r="X8" s="38" t="s">
        <v>187</v>
      </c>
      <c r="Y8" s="38"/>
      <c r="Z8" s="38" t="s">
        <v>191</v>
      </c>
      <c r="AA8" s="38" t="s">
        <v>192</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204</v>
      </c>
      <c r="C9" s="38" t="s">
        <v>205</v>
      </c>
      <c r="D9" s="38"/>
      <c r="E9" s="38"/>
      <c r="F9" s="38"/>
      <c r="G9" s="38" t="s">
        <v>187</v>
      </c>
      <c r="H9" s="38"/>
      <c r="I9" s="38"/>
      <c r="J9" s="38"/>
      <c r="K9" s="38"/>
      <c r="L9" s="38"/>
      <c r="M9" s="38"/>
      <c r="N9" s="38" t="s">
        <v>187</v>
      </c>
      <c r="O9" s="38"/>
      <c r="P9" s="38" t="s">
        <v>187</v>
      </c>
      <c r="Q9" s="38"/>
      <c r="R9" s="38" t="s">
        <v>191</v>
      </c>
      <c r="S9" s="38" t="s">
        <v>193</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208</v>
      </c>
      <c r="C10" s="38" t="s">
        <v>209</v>
      </c>
      <c r="D10" s="38"/>
      <c r="E10" s="38"/>
      <c r="F10" s="38"/>
      <c r="G10" s="38" t="s">
        <v>187</v>
      </c>
      <c r="H10" s="38"/>
      <c r="I10" s="38"/>
      <c r="J10" s="38"/>
      <c r="K10" s="38"/>
      <c r="L10" s="38"/>
      <c r="M10" s="38"/>
      <c r="N10" s="38" t="s">
        <v>187</v>
      </c>
      <c r="O10" s="38"/>
      <c r="P10" s="38" t="s">
        <v>187</v>
      </c>
      <c r="Q10" s="38"/>
      <c r="R10" s="38" t="s">
        <v>191</v>
      </c>
      <c r="S10" s="38" t="s">
        <v>193</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t="s">
        <v>187</v>
      </c>
      <c r="DO10" s="38"/>
      <c r="DP10" s="38" t="s">
        <v>187</v>
      </c>
      <c r="DQ10" s="38"/>
      <c r="DR10" s="38" t="s">
        <v>191</v>
      </c>
      <c r="DS10" s="38" t="s">
        <v>193</v>
      </c>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210</v>
      </c>
      <c r="C11" s="38" t="s">
        <v>211</v>
      </c>
      <c r="D11" s="38"/>
      <c r="E11" s="38"/>
      <c r="F11" s="38"/>
      <c r="G11" s="38" t="s">
        <v>187</v>
      </c>
      <c r="H11" s="38"/>
      <c r="I11" s="38"/>
      <c r="J11" s="38"/>
      <c r="K11" s="38"/>
      <c r="L11" s="38"/>
      <c r="M11" s="38"/>
      <c r="N11" s="38" t="s">
        <v>187</v>
      </c>
      <c r="O11" s="38"/>
      <c r="P11" s="38" t="s">
        <v>187</v>
      </c>
      <c r="Q11" s="38"/>
      <c r="R11" s="38" t="s">
        <v>191</v>
      </c>
      <c r="S11" s="38" t="s">
        <v>193</v>
      </c>
      <c r="T11" s="38"/>
      <c r="U11" s="38"/>
      <c r="V11" s="38" t="s">
        <v>187</v>
      </c>
      <c r="W11" s="38"/>
      <c r="X11" s="38" t="s">
        <v>187</v>
      </c>
      <c r="Y11" s="38"/>
      <c r="Z11" s="38" t="s">
        <v>191</v>
      </c>
      <c r="AA11" s="38" t="s">
        <v>193</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212</v>
      </c>
      <c r="C12" s="38" t="s">
        <v>213</v>
      </c>
      <c r="D12" s="38"/>
      <c r="E12" s="38"/>
      <c r="F12" s="38"/>
      <c r="G12" s="38" t="s">
        <v>187</v>
      </c>
      <c r="H12" s="38"/>
      <c r="I12" s="38"/>
      <c r="J12" s="38"/>
      <c r="K12" s="38"/>
      <c r="L12" s="38"/>
      <c r="M12" s="38"/>
      <c r="N12" s="38"/>
      <c r="O12" s="38" t="s">
        <v>187</v>
      </c>
      <c r="P12" s="38"/>
      <c r="Q12" s="38"/>
      <c r="R12" s="38"/>
      <c r="S12" s="38"/>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214</v>
      </c>
      <c r="C13" s="38" t="s">
        <v>215</v>
      </c>
      <c r="D13" s="38"/>
      <c r="E13" s="38"/>
      <c r="F13" s="38"/>
      <c r="G13" s="38" t="s">
        <v>187</v>
      </c>
      <c r="H13" s="38"/>
      <c r="I13" s="38"/>
      <c r="J13" s="38"/>
      <c r="K13" s="38"/>
      <c r="L13" s="38"/>
      <c r="M13" s="38"/>
      <c r="N13" s="38" t="s">
        <v>187</v>
      </c>
      <c r="O13" s="38"/>
      <c r="P13" s="38" t="s">
        <v>187</v>
      </c>
      <c r="Q13" s="38"/>
      <c r="R13" s="38" t="s">
        <v>191</v>
      </c>
      <c r="S13" s="38" t="s">
        <v>193</v>
      </c>
      <c r="T13" s="38"/>
      <c r="U13" s="38"/>
      <c r="V13" s="38" t="s">
        <v>187</v>
      </c>
      <c r="W13" s="38"/>
      <c r="X13" s="38" t="s">
        <v>187</v>
      </c>
      <c r="Y13" s="38"/>
      <c r="Z13" s="38" t="s">
        <v>191</v>
      </c>
      <c r="AA13" s="38" t="s">
        <v>193</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191</v>
      </c>
      <c r="FO13" s="38" t="s">
        <v>193</v>
      </c>
    </row>
    <row r="14" spans="1:171" ht="13.5" customHeight="1" x14ac:dyDescent="0.15">
      <c r="A14" s="40" t="s">
        <v>172</v>
      </c>
      <c r="B14" s="41" t="s">
        <v>216</v>
      </c>
      <c r="C14" s="38" t="s">
        <v>217</v>
      </c>
      <c r="D14" s="38"/>
      <c r="E14" s="38"/>
      <c r="F14" s="38"/>
      <c r="G14" s="38" t="s">
        <v>187</v>
      </c>
      <c r="H14" s="38"/>
      <c r="I14" s="38"/>
      <c r="J14" s="38"/>
      <c r="K14" s="38"/>
      <c r="L14" s="38"/>
      <c r="M14" s="38"/>
      <c r="N14" s="38" t="s">
        <v>187</v>
      </c>
      <c r="O14" s="38"/>
      <c r="P14" s="38" t="s">
        <v>187</v>
      </c>
      <c r="Q14" s="38"/>
      <c r="R14" s="38" t="s">
        <v>191</v>
      </c>
      <c r="S14" s="38" t="s">
        <v>193</v>
      </c>
      <c r="T14" s="38"/>
      <c r="U14" s="38"/>
      <c r="V14" s="38" t="s">
        <v>187</v>
      </c>
      <c r="W14" s="38"/>
      <c r="X14" s="38" t="s">
        <v>187</v>
      </c>
      <c r="Y14" s="38"/>
      <c r="Z14" s="38" t="s">
        <v>191</v>
      </c>
      <c r="AA14" s="38" t="s">
        <v>193</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193</v>
      </c>
    </row>
    <row r="15" spans="1:171" ht="13.5" customHeight="1" x14ac:dyDescent="0.15">
      <c r="A15" s="40" t="s">
        <v>172</v>
      </c>
      <c r="B15" s="41" t="s">
        <v>219</v>
      </c>
      <c r="C15" s="38" t="s">
        <v>220</v>
      </c>
      <c r="D15" s="38"/>
      <c r="E15" s="38"/>
      <c r="F15" s="38"/>
      <c r="G15" s="38" t="s">
        <v>187</v>
      </c>
      <c r="H15" s="38"/>
      <c r="I15" s="38"/>
      <c r="J15" s="38"/>
      <c r="K15" s="38"/>
      <c r="L15" s="38"/>
      <c r="M15" s="38"/>
      <c r="N15" s="38" t="s">
        <v>187</v>
      </c>
      <c r="O15" s="38"/>
      <c r="P15" s="38" t="s">
        <v>187</v>
      </c>
      <c r="Q15" s="38"/>
      <c r="R15" s="38" t="s">
        <v>191</v>
      </c>
      <c r="S15" s="38" t="s">
        <v>193</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222</v>
      </c>
      <c r="C16" s="38" t="s">
        <v>223</v>
      </c>
      <c r="D16" s="38"/>
      <c r="E16" s="38"/>
      <c r="F16" s="38"/>
      <c r="G16" s="38" t="s">
        <v>187</v>
      </c>
      <c r="H16" s="38"/>
      <c r="I16" s="38"/>
      <c r="J16" s="38"/>
      <c r="K16" s="38"/>
      <c r="L16" s="38"/>
      <c r="M16" s="38"/>
      <c r="N16" s="38" t="s">
        <v>187</v>
      </c>
      <c r="O16" s="38"/>
      <c r="P16" s="38" t="s">
        <v>187</v>
      </c>
      <c r="Q16" s="38"/>
      <c r="R16" s="38" t="s">
        <v>191</v>
      </c>
      <c r="S16" s="38" t="s">
        <v>193</v>
      </c>
      <c r="T16" s="38"/>
      <c r="U16" s="38"/>
      <c r="V16" s="38" t="s">
        <v>187</v>
      </c>
      <c r="W16" s="38"/>
      <c r="X16" s="38" t="s">
        <v>187</v>
      </c>
      <c r="Y16" s="38"/>
      <c r="Z16" s="38" t="s">
        <v>191</v>
      </c>
      <c r="AA16" s="38" t="s">
        <v>193</v>
      </c>
      <c r="AB16" s="38"/>
      <c r="AC16" s="38"/>
      <c r="AD16" s="38" t="s">
        <v>187</v>
      </c>
      <c r="AE16" s="38"/>
      <c r="AF16" s="38" t="s">
        <v>187</v>
      </c>
      <c r="AG16" s="38"/>
      <c r="AH16" s="38" t="s">
        <v>191</v>
      </c>
      <c r="AI16" s="38" t="s">
        <v>193</v>
      </c>
      <c r="AJ16" s="38"/>
      <c r="AK16" s="38"/>
      <c r="AL16" s="38" t="s">
        <v>187</v>
      </c>
      <c r="AM16" s="38"/>
      <c r="AN16" s="38" t="s">
        <v>187</v>
      </c>
      <c r="AO16" s="38"/>
      <c r="AP16" s="38" t="s">
        <v>191</v>
      </c>
      <c r="AQ16" s="38" t="s">
        <v>193</v>
      </c>
      <c r="AR16" s="38"/>
      <c r="AS16" s="38"/>
      <c r="AT16" s="38"/>
      <c r="AU16" s="38" t="s">
        <v>187</v>
      </c>
      <c r="AV16" s="38"/>
      <c r="AW16" s="38"/>
      <c r="AX16" s="38"/>
      <c r="AY16" s="38"/>
      <c r="AZ16" s="38"/>
      <c r="BA16" s="38"/>
      <c r="BB16" s="38" t="s">
        <v>187</v>
      </c>
      <c r="BC16" s="38"/>
      <c r="BD16" s="38" t="s">
        <v>187</v>
      </c>
      <c r="BE16" s="38"/>
      <c r="BF16" s="38" t="s">
        <v>191</v>
      </c>
      <c r="BG16" s="38" t="s">
        <v>193</v>
      </c>
      <c r="BH16" s="38"/>
      <c r="BI16" s="38"/>
      <c r="BJ16" s="38" t="s">
        <v>187</v>
      </c>
      <c r="BK16" s="38"/>
      <c r="BL16" s="38" t="s">
        <v>187</v>
      </c>
      <c r="BM16" s="38"/>
      <c r="BN16" s="38" t="s">
        <v>191</v>
      </c>
      <c r="BO16" s="38" t="s">
        <v>193</v>
      </c>
      <c r="BP16" s="38"/>
      <c r="BQ16" s="38"/>
      <c r="BR16" s="38" t="s">
        <v>187</v>
      </c>
      <c r="BS16" s="38"/>
      <c r="BT16" s="38" t="s">
        <v>187</v>
      </c>
      <c r="BU16" s="38"/>
      <c r="BV16" s="38" t="s">
        <v>191</v>
      </c>
      <c r="BW16" s="38" t="s">
        <v>193</v>
      </c>
      <c r="BX16" s="38"/>
      <c r="BY16" s="38"/>
      <c r="BZ16" s="38" t="s">
        <v>187</v>
      </c>
      <c r="CA16" s="38"/>
      <c r="CB16" s="38" t="s">
        <v>187</v>
      </c>
      <c r="CC16" s="38"/>
      <c r="CD16" s="38" t="s">
        <v>191</v>
      </c>
      <c r="CE16" s="38" t="s">
        <v>193</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224</v>
      </c>
      <c r="C17" s="38" t="s">
        <v>225</v>
      </c>
      <c r="D17" s="38"/>
      <c r="E17" s="38"/>
      <c r="F17" s="38"/>
      <c r="G17" s="38" t="s">
        <v>187</v>
      </c>
      <c r="H17" s="38"/>
      <c r="I17" s="38"/>
      <c r="J17" s="38"/>
      <c r="K17" s="38"/>
      <c r="L17" s="38"/>
      <c r="M17" s="38"/>
      <c r="N17" s="38" t="s">
        <v>187</v>
      </c>
      <c r="O17" s="38"/>
      <c r="P17" s="38" t="s">
        <v>187</v>
      </c>
      <c r="Q17" s="38"/>
      <c r="R17" s="38" t="s">
        <v>191</v>
      </c>
      <c r="S17" s="38" t="s">
        <v>193</v>
      </c>
      <c r="T17" s="38"/>
      <c r="U17" s="38"/>
      <c r="V17" s="38" t="s">
        <v>187</v>
      </c>
      <c r="W17" s="38"/>
      <c r="X17" s="38" t="s">
        <v>187</v>
      </c>
      <c r="Y17" s="38"/>
      <c r="Z17" s="38" t="s">
        <v>191</v>
      </c>
      <c r="AA17" s="38" t="s">
        <v>193</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226</v>
      </c>
      <c r="C18" s="38" t="s">
        <v>227</v>
      </c>
      <c r="D18" s="38"/>
      <c r="E18" s="38"/>
      <c r="F18" s="38"/>
      <c r="G18" s="38" t="s">
        <v>187</v>
      </c>
      <c r="H18" s="38"/>
      <c r="I18" s="38"/>
      <c r="J18" s="38"/>
      <c r="K18" s="38"/>
      <c r="L18" s="38"/>
      <c r="M18" s="38"/>
      <c r="N18" s="38" t="s">
        <v>187</v>
      </c>
      <c r="O18" s="38"/>
      <c r="P18" s="38" t="s">
        <v>187</v>
      </c>
      <c r="Q18" s="38"/>
      <c r="R18" s="38" t="s">
        <v>191</v>
      </c>
      <c r="S18" s="38" t="s">
        <v>193</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228</v>
      </c>
      <c r="C19" s="38" t="s">
        <v>229</v>
      </c>
      <c r="D19" s="38"/>
      <c r="E19" s="38"/>
      <c r="F19" s="38"/>
      <c r="G19" s="38" t="s">
        <v>187</v>
      </c>
      <c r="H19" s="38"/>
      <c r="I19" s="38"/>
      <c r="J19" s="38"/>
      <c r="K19" s="38"/>
      <c r="L19" s="38"/>
      <c r="M19" s="38"/>
      <c r="N19" s="38" t="s">
        <v>187</v>
      </c>
      <c r="O19" s="38"/>
      <c r="P19" s="38"/>
      <c r="Q19" s="38" t="s">
        <v>187</v>
      </c>
      <c r="R19" s="38" t="s">
        <v>191</v>
      </c>
      <c r="S19" s="38" t="s">
        <v>193</v>
      </c>
      <c r="T19" s="38"/>
      <c r="U19" s="38"/>
      <c r="V19" s="38" t="s">
        <v>187</v>
      </c>
      <c r="W19" s="38"/>
      <c r="X19" s="38"/>
      <c r="Y19" s="38" t="s">
        <v>187</v>
      </c>
      <c r="Z19" s="38" t="s">
        <v>191</v>
      </c>
      <c r="AA19" s="38" t="s">
        <v>193</v>
      </c>
      <c r="AB19" s="38"/>
      <c r="AC19" s="38"/>
      <c r="AD19" s="38" t="s">
        <v>187</v>
      </c>
      <c r="AE19" s="38"/>
      <c r="AF19" s="38"/>
      <c r="AG19" s="38" t="s">
        <v>187</v>
      </c>
      <c r="AH19" s="38" t="s">
        <v>191</v>
      </c>
      <c r="AI19" s="38" t="s">
        <v>193</v>
      </c>
      <c r="AJ19" s="38"/>
      <c r="AK19" s="38"/>
      <c r="AL19" s="38"/>
      <c r="AM19" s="38" t="s">
        <v>187</v>
      </c>
      <c r="AN19" s="38"/>
      <c r="AO19" s="38"/>
      <c r="AP19" s="38"/>
      <c r="AQ19" s="38"/>
      <c r="AR19" s="38"/>
      <c r="AS19" s="38"/>
      <c r="AT19" s="38" t="s">
        <v>187</v>
      </c>
      <c r="AU19" s="38"/>
      <c r="AV19" s="38"/>
      <c r="AW19" s="38" t="s">
        <v>187</v>
      </c>
      <c r="AX19" s="38" t="s">
        <v>191</v>
      </c>
      <c r="AY19" s="38" t="s">
        <v>193</v>
      </c>
      <c r="AZ19" s="38"/>
      <c r="BA19" s="38"/>
      <c r="BB19" s="38"/>
      <c r="BC19" s="38" t="s">
        <v>187</v>
      </c>
      <c r="BD19" s="38"/>
      <c r="BE19" s="38"/>
      <c r="BF19" s="38"/>
      <c r="BG19" s="38"/>
      <c r="BH19" s="38"/>
      <c r="BI19" s="38"/>
      <c r="BJ19" s="38" t="s">
        <v>187</v>
      </c>
      <c r="BK19" s="38"/>
      <c r="BL19" s="38"/>
      <c r="BM19" s="38" t="s">
        <v>187</v>
      </c>
      <c r="BN19" s="38" t="s">
        <v>191</v>
      </c>
      <c r="BO19" s="38" t="s">
        <v>193</v>
      </c>
      <c r="BP19" s="38"/>
      <c r="BQ19" s="38"/>
      <c r="BR19" s="38" t="s">
        <v>187</v>
      </c>
      <c r="BS19" s="38"/>
      <c r="BT19" s="38"/>
      <c r="BU19" s="38" t="s">
        <v>187</v>
      </c>
      <c r="BV19" s="38" t="s">
        <v>191</v>
      </c>
      <c r="BW19" s="38" t="s">
        <v>193</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231</v>
      </c>
      <c r="C20" s="38" t="s">
        <v>232</v>
      </c>
      <c r="D20" s="38"/>
      <c r="E20" s="38"/>
      <c r="F20" s="38"/>
      <c r="G20" s="38" t="s">
        <v>187</v>
      </c>
      <c r="H20" s="38"/>
      <c r="I20" s="38"/>
      <c r="J20" s="38"/>
      <c r="K20" s="38"/>
      <c r="L20" s="38"/>
      <c r="M20" s="38"/>
      <c r="N20" s="38" t="s">
        <v>187</v>
      </c>
      <c r="O20" s="38"/>
      <c r="P20" s="38" t="s">
        <v>187</v>
      </c>
      <c r="Q20" s="38"/>
      <c r="R20" s="38" t="s">
        <v>191</v>
      </c>
      <c r="S20" s="38" t="s">
        <v>193</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233</v>
      </c>
      <c r="C21" s="38" t="s">
        <v>234</v>
      </c>
      <c r="D21" s="38"/>
      <c r="E21" s="38"/>
      <c r="F21" s="38"/>
      <c r="G21" s="38" t="s">
        <v>187</v>
      </c>
      <c r="H21" s="38"/>
      <c r="I21" s="38"/>
      <c r="J21" s="38"/>
      <c r="K21" s="38"/>
      <c r="L21" s="38"/>
      <c r="M21" s="38"/>
      <c r="N21" s="38" t="s">
        <v>187</v>
      </c>
      <c r="O21" s="38"/>
      <c r="P21" s="38" t="s">
        <v>187</v>
      </c>
      <c r="Q21" s="38"/>
      <c r="R21" s="38" t="s">
        <v>191</v>
      </c>
      <c r="S21" s="38" t="s">
        <v>193</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235</v>
      </c>
      <c r="C22" s="38" t="s">
        <v>236</v>
      </c>
      <c r="D22" s="38"/>
      <c r="E22" s="38"/>
      <c r="F22" s="38"/>
      <c r="G22" s="38" t="s">
        <v>187</v>
      </c>
      <c r="H22" s="38"/>
      <c r="I22" s="38"/>
      <c r="J22" s="38"/>
      <c r="K22" s="38"/>
      <c r="L22" s="38"/>
      <c r="M22" s="38"/>
      <c r="N22" s="38" t="s">
        <v>187</v>
      </c>
      <c r="O22" s="38"/>
      <c r="P22" s="38" t="s">
        <v>187</v>
      </c>
      <c r="Q22" s="38"/>
      <c r="R22" s="38" t="s">
        <v>191</v>
      </c>
      <c r="S22" s="38" t="s">
        <v>193</v>
      </c>
      <c r="T22" s="38"/>
      <c r="U22" s="38"/>
      <c r="V22" s="38" t="s">
        <v>187</v>
      </c>
      <c r="W22" s="38"/>
      <c r="X22" s="38" t="s">
        <v>187</v>
      </c>
      <c r="Y22" s="38"/>
      <c r="Z22" s="38" t="s">
        <v>191</v>
      </c>
      <c r="AA22" s="38" t="s">
        <v>193</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237</v>
      </c>
      <c r="C23" s="38" t="s">
        <v>238</v>
      </c>
      <c r="D23" s="38"/>
      <c r="E23" s="38"/>
      <c r="F23" s="38"/>
      <c r="G23" s="38" t="s">
        <v>187</v>
      </c>
      <c r="H23" s="38"/>
      <c r="I23" s="38"/>
      <c r="J23" s="38"/>
      <c r="K23" s="38"/>
      <c r="L23" s="38"/>
      <c r="M23" s="38"/>
      <c r="N23" s="38" t="s">
        <v>187</v>
      </c>
      <c r="O23" s="38"/>
      <c r="P23" s="38" t="s">
        <v>187</v>
      </c>
      <c r="Q23" s="38"/>
      <c r="R23" s="38" t="s">
        <v>191</v>
      </c>
      <c r="S23" s="38" t="s">
        <v>193</v>
      </c>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239</v>
      </c>
      <c r="C24" s="38" t="s">
        <v>240</v>
      </c>
      <c r="D24" s="38"/>
      <c r="E24" s="38"/>
      <c r="F24" s="38"/>
      <c r="G24" s="38" t="s">
        <v>187</v>
      </c>
      <c r="H24" s="38"/>
      <c r="I24" s="38"/>
      <c r="J24" s="38"/>
      <c r="K24" s="38"/>
      <c r="L24" s="38"/>
      <c r="M24" s="38"/>
      <c r="N24" s="38" t="s">
        <v>187</v>
      </c>
      <c r="O24" s="38"/>
      <c r="P24" s="38" t="s">
        <v>187</v>
      </c>
      <c r="Q24" s="38"/>
      <c r="R24" s="38" t="s">
        <v>191</v>
      </c>
      <c r="S24" s="38" t="s">
        <v>192</v>
      </c>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c r="B25" s="41"/>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4">
    <sortCondition ref="A8:A24"/>
    <sortCondition ref="B8:B24"/>
    <sortCondition ref="C8:C24"/>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香川県</v>
      </c>
      <c r="B7" s="43" t="str">
        <f>'収集運搬（生活系）'!B7</f>
        <v>37000</v>
      </c>
      <c r="C7" s="42" t="s">
        <v>32</v>
      </c>
      <c r="D7" s="42">
        <f>COUNTIF(D$8:D$207,"&lt;&gt;")</f>
        <v>17</v>
      </c>
      <c r="E7" s="44">
        <f t="shared" ref="E7:AE7" si="0">COUNTIF(E$8:E$207,"○")</f>
        <v>0</v>
      </c>
      <c r="F7" s="44">
        <f t="shared" si="0"/>
        <v>0</v>
      </c>
      <c r="G7" s="44">
        <f t="shared" si="0"/>
        <v>1</v>
      </c>
      <c r="H7" s="44">
        <f t="shared" si="0"/>
        <v>0</v>
      </c>
      <c r="I7" s="44">
        <f t="shared" si="0"/>
        <v>0</v>
      </c>
      <c r="J7" s="44">
        <f t="shared" si="0"/>
        <v>0</v>
      </c>
      <c r="K7" s="44">
        <f t="shared" si="0"/>
        <v>1</v>
      </c>
      <c r="L7" s="44">
        <f t="shared" si="0"/>
        <v>1</v>
      </c>
      <c r="M7" s="44">
        <f t="shared" si="0"/>
        <v>2</v>
      </c>
      <c r="N7" s="44">
        <f t="shared" si="0"/>
        <v>0</v>
      </c>
      <c r="O7" s="44">
        <f t="shared" si="0"/>
        <v>1</v>
      </c>
      <c r="P7" s="44">
        <f t="shared" si="0"/>
        <v>0</v>
      </c>
      <c r="Q7" s="44">
        <f t="shared" si="0"/>
        <v>0</v>
      </c>
      <c r="R7" s="44">
        <f t="shared" si="0"/>
        <v>2</v>
      </c>
      <c r="S7" s="44">
        <f t="shared" si="0"/>
        <v>2</v>
      </c>
      <c r="T7" s="44">
        <f t="shared" si="0"/>
        <v>0</v>
      </c>
      <c r="U7" s="44">
        <f t="shared" si="0"/>
        <v>1</v>
      </c>
      <c r="V7" s="44">
        <f t="shared" si="0"/>
        <v>3</v>
      </c>
      <c r="W7" s="44">
        <f t="shared" si="0"/>
        <v>1</v>
      </c>
      <c r="X7" s="44">
        <f t="shared" si="0"/>
        <v>1</v>
      </c>
      <c r="Y7" s="44">
        <f t="shared" si="0"/>
        <v>1</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17</v>
      </c>
      <c r="CL7" s="44">
        <f t="shared" si="1"/>
        <v>0</v>
      </c>
      <c r="CM7" s="44">
        <f t="shared" si="1"/>
        <v>0</v>
      </c>
      <c r="CN7" s="44">
        <f t="shared" si="1"/>
        <v>0</v>
      </c>
      <c r="CO7" s="44">
        <f t="shared" si="1"/>
        <v>17</v>
      </c>
      <c r="CP7" s="44">
        <f t="shared" si="1"/>
        <v>13</v>
      </c>
      <c r="CQ7" s="44">
        <f t="shared" si="1"/>
        <v>4</v>
      </c>
      <c r="CR7" s="44">
        <f t="shared" si="1"/>
        <v>0</v>
      </c>
      <c r="CS7" s="44">
        <f t="shared" si="1"/>
        <v>0</v>
      </c>
      <c r="CT7" s="44">
        <f t="shared" si="1"/>
        <v>13</v>
      </c>
      <c r="CU7" s="44">
        <f t="shared" si="1"/>
        <v>3</v>
      </c>
      <c r="CV7" s="44">
        <f t="shared" si="1"/>
        <v>0</v>
      </c>
      <c r="CW7" s="44">
        <f t="shared" si="1"/>
        <v>1</v>
      </c>
      <c r="CX7" s="44">
        <f t="shared" si="1"/>
        <v>9</v>
      </c>
      <c r="CY7" s="44">
        <f t="shared" si="1"/>
        <v>4</v>
      </c>
      <c r="CZ7" s="44">
        <f t="shared" si="1"/>
        <v>0</v>
      </c>
      <c r="DA7" s="44">
        <f t="shared" si="1"/>
        <v>4</v>
      </c>
      <c r="DB7" s="44">
        <f t="shared" si="1"/>
        <v>11</v>
      </c>
      <c r="DC7" s="44">
        <f t="shared" si="1"/>
        <v>6</v>
      </c>
      <c r="DD7" s="44">
        <f t="shared" si="1"/>
        <v>0</v>
      </c>
      <c r="DE7" s="44">
        <f t="shared" si="1"/>
        <v>1</v>
      </c>
      <c r="DF7" s="44">
        <f t="shared" si="1"/>
        <v>4</v>
      </c>
      <c r="DG7" s="44">
        <f t="shared" si="1"/>
        <v>8</v>
      </c>
      <c r="DH7" s="44">
        <f t="shared" si="1"/>
        <v>0</v>
      </c>
      <c r="DI7" s="44">
        <f t="shared" si="1"/>
        <v>5</v>
      </c>
      <c r="DJ7" s="44">
        <f t="shared" si="1"/>
        <v>2</v>
      </c>
      <c r="DK7" s="44">
        <f t="shared" si="1"/>
        <v>5</v>
      </c>
      <c r="DL7" s="44">
        <f t="shared" si="1"/>
        <v>0</v>
      </c>
      <c r="DM7" s="44">
        <f t="shared" si="1"/>
        <v>10</v>
      </c>
      <c r="DN7" s="44">
        <f t="shared" si="1"/>
        <v>3</v>
      </c>
      <c r="DO7" s="44">
        <f t="shared" si="1"/>
        <v>7</v>
      </c>
      <c r="DP7" s="44">
        <f t="shared" si="1"/>
        <v>0</v>
      </c>
      <c r="DQ7" s="44">
        <f t="shared" si="1"/>
        <v>7</v>
      </c>
      <c r="DR7" s="44">
        <f t="shared" si="1"/>
        <v>1</v>
      </c>
      <c r="DS7" s="44">
        <f t="shared" si="1"/>
        <v>4</v>
      </c>
      <c r="DT7" s="44">
        <f t="shared" si="1"/>
        <v>0</v>
      </c>
      <c r="DU7" s="44">
        <f t="shared" si="1"/>
        <v>12</v>
      </c>
      <c r="DV7" s="44">
        <f t="shared" si="1"/>
        <v>2</v>
      </c>
      <c r="DW7" s="44">
        <f t="shared" si="1"/>
        <v>7</v>
      </c>
      <c r="DX7" s="44">
        <f t="shared" si="1"/>
        <v>0</v>
      </c>
      <c r="DY7" s="44">
        <f t="shared" si="1"/>
        <v>8</v>
      </c>
      <c r="DZ7" s="44">
        <f t="shared" si="1"/>
        <v>0</v>
      </c>
      <c r="EA7" s="44">
        <f t="shared" si="1"/>
        <v>4</v>
      </c>
      <c r="EB7" s="44">
        <f t="shared" si="1"/>
        <v>0</v>
      </c>
      <c r="EC7" s="44">
        <f t="shared" ref="EC7:GV7" si="2">COUNTIF(EC$8:EC$207,"○")</f>
        <v>13</v>
      </c>
      <c r="ED7" s="44">
        <f t="shared" si="2"/>
        <v>9</v>
      </c>
      <c r="EE7" s="44">
        <f t="shared" si="2"/>
        <v>6</v>
      </c>
      <c r="EF7" s="44">
        <f t="shared" si="2"/>
        <v>0</v>
      </c>
      <c r="EG7" s="44">
        <f t="shared" si="2"/>
        <v>2</v>
      </c>
      <c r="EH7" s="44">
        <f t="shared" si="2"/>
        <v>2</v>
      </c>
      <c r="EI7" s="44">
        <f t="shared" si="2"/>
        <v>5</v>
      </c>
      <c r="EJ7" s="44">
        <f t="shared" si="2"/>
        <v>0</v>
      </c>
      <c r="EK7" s="44">
        <f t="shared" si="2"/>
        <v>10</v>
      </c>
      <c r="EL7" s="44">
        <f t="shared" si="2"/>
        <v>8</v>
      </c>
      <c r="EM7" s="44">
        <f t="shared" si="2"/>
        <v>7</v>
      </c>
      <c r="EN7" s="44">
        <f t="shared" si="2"/>
        <v>0</v>
      </c>
      <c r="EO7" s="44">
        <f t="shared" si="2"/>
        <v>2</v>
      </c>
      <c r="EP7" s="44">
        <f t="shared" si="2"/>
        <v>2</v>
      </c>
      <c r="EQ7" s="44">
        <f t="shared" si="2"/>
        <v>5</v>
      </c>
      <c r="ER7" s="44">
        <f t="shared" si="2"/>
        <v>0</v>
      </c>
      <c r="ES7" s="44">
        <f t="shared" si="2"/>
        <v>10</v>
      </c>
      <c r="ET7" s="44">
        <f t="shared" si="2"/>
        <v>9</v>
      </c>
      <c r="EU7" s="44">
        <f t="shared" si="2"/>
        <v>7</v>
      </c>
      <c r="EV7" s="44">
        <f t="shared" si="2"/>
        <v>0</v>
      </c>
      <c r="EW7" s="44">
        <f t="shared" si="2"/>
        <v>1</v>
      </c>
      <c r="EX7" s="44">
        <f t="shared" si="2"/>
        <v>2</v>
      </c>
      <c r="EY7" s="44">
        <f t="shared" si="2"/>
        <v>5</v>
      </c>
      <c r="EZ7" s="44">
        <f t="shared" si="2"/>
        <v>0</v>
      </c>
      <c r="FA7" s="44">
        <f t="shared" si="2"/>
        <v>10</v>
      </c>
      <c r="FB7" s="44">
        <f t="shared" si="2"/>
        <v>6</v>
      </c>
      <c r="FC7" s="44">
        <f t="shared" si="2"/>
        <v>6</v>
      </c>
      <c r="FD7" s="44">
        <f t="shared" si="2"/>
        <v>0</v>
      </c>
      <c r="FE7" s="44">
        <f t="shared" si="2"/>
        <v>5</v>
      </c>
      <c r="FF7" s="44">
        <f t="shared" si="2"/>
        <v>0</v>
      </c>
      <c r="FG7" s="44">
        <f t="shared" si="2"/>
        <v>3</v>
      </c>
      <c r="FH7" s="44">
        <f t="shared" si="2"/>
        <v>0</v>
      </c>
      <c r="FI7" s="44">
        <f t="shared" si="2"/>
        <v>14</v>
      </c>
      <c r="FJ7" s="44">
        <f t="shared" si="2"/>
        <v>2</v>
      </c>
      <c r="FK7" s="44">
        <f t="shared" si="2"/>
        <v>7</v>
      </c>
      <c r="FL7" s="44">
        <f t="shared" si="2"/>
        <v>0</v>
      </c>
      <c r="FM7" s="44">
        <f t="shared" si="2"/>
        <v>8</v>
      </c>
      <c r="FN7" s="44">
        <f t="shared" si="2"/>
        <v>1</v>
      </c>
      <c r="FO7" s="44">
        <f t="shared" si="2"/>
        <v>4</v>
      </c>
      <c r="FP7" s="44">
        <f t="shared" si="2"/>
        <v>0</v>
      </c>
      <c r="FQ7" s="44">
        <f t="shared" si="2"/>
        <v>12</v>
      </c>
      <c r="FR7" s="44">
        <f>COUNTIF(FR$8:FR$207,"○")</f>
        <v>0</v>
      </c>
      <c r="FS7" s="44">
        <f t="shared" si="2"/>
        <v>4</v>
      </c>
      <c r="FT7" s="44">
        <f t="shared" si="2"/>
        <v>0</v>
      </c>
      <c r="FU7" s="44">
        <f t="shared" si="2"/>
        <v>13</v>
      </c>
      <c r="FV7" s="44">
        <f t="shared" si="2"/>
        <v>0</v>
      </c>
      <c r="FW7" s="44">
        <f t="shared" si="2"/>
        <v>2</v>
      </c>
      <c r="FX7" s="44">
        <f t="shared" si="2"/>
        <v>0</v>
      </c>
      <c r="FY7" s="44">
        <f t="shared" si="2"/>
        <v>15</v>
      </c>
      <c r="FZ7" s="44">
        <f t="shared" si="2"/>
        <v>0</v>
      </c>
      <c r="GA7" s="44">
        <f t="shared" si="2"/>
        <v>3</v>
      </c>
      <c r="GB7" s="44">
        <f t="shared" si="2"/>
        <v>0</v>
      </c>
      <c r="GC7" s="44">
        <f t="shared" si="2"/>
        <v>14</v>
      </c>
      <c r="GD7" s="44">
        <f t="shared" si="2"/>
        <v>1</v>
      </c>
      <c r="GE7" s="44">
        <f t="shared" si="2"/>
        <v>1</v>
      </c>
      <c r="GF7" s="44">
        <f t="shared" si="2"/>
        <v>0</v>
      </c>
      <c r="GG7" s="44">
        <f t="shared" si="2"/>
        <v>15</v>
      </c>
      <c r="GH7" s="44">
        <f t="shared" si="2"/>
        <v>3</v>
      </c>
      <c r="GI7" s="44">
        <f t="shared" si="2"/>
        <v>5</v>
      </c>
      <c r="GJ7" s="44">
        <f t="shared" si="2"/>
        <v>0</v>
      </c>
      <c r="GK7" s="44">
        <f t="shared" si="2"/>
        <v>9</v>
      </c>
      <c r="GL7" s="44">
        <f t="shared" si="2"/>
        <v>1</v>
      </c>
      <c r="GM7" s="44">
        <f t="shared" si="2"/>
        <v>2</v>
      </c>
      <c r="GN7" s="44">
        <f t="shared" si="2"/>
        <v>0</v>
      </c>
      <c r="GO7" s="44">
        <f t="shared" si="2"/>
        <v>14</v>
      </c>
      <c r="GP7" s="44">
        <f t="shared" si="2"/>
        <v>0</v>
      </c>
      <c r="GQ7" s="44">
        <f t="shared" si="2"/>
        <v>1</v>
      </c>
      <c r="GR7" s="44">
        <f t="shared" si="2"/>
        <v>0</v>
      </c>
      <c r="GS7" s="44">
        <f t="shared" si="2"/>
        <v>16</v>
      </c>
      <c r="GT7" s="44">
        <f t="shared" si="2"/>
        <v>0</v>
      </c>
      <c r="GU7" s="44">
        <f t="shared" si="2"/>
        <v>0</v>
      </c>
      <c r="GV7" s="44">
        <f t="shared" si="2"/>
        <v>0</v>
      </c>
      <c r="GW7" s="44">
        <f t="shared" ref="GW7:IS7" si="3">COUNTIF(GW$8:GW$207,"○")</f>
        <v>17</v>
      </c>
      <c r="GX7" s="44">
        <f t="shared" si="3"/>
        <v>1</v>
      </c>
      <c r="GY7" s="44">
        <f t="shared" si="3"/>
        <v>4</v>
      </c>
      <c r="GZ7" s="44">
        <f t="shared" si="3"/>
        <v>0</v>
      </c>
      <c r="HA7" s="44">
        <f t="shared" si="3"/>
        <v>12</v>
      </c>
      <c r="HB7" s="44">
        <f t="shared" si="3"/>
        <v>0</v>
      </c>
      <c r="HC7" s="44">
        <f t="shared" si="3"/>
        <v>3</v>
      </c>
      <c r="HD7" s="44">
        <f t="shared" si="3"/>
        <v>0</v>
      </c>
      <c r="HE7" s="44">
        <f t="shared" si="3"/>
        <v>14</v>
      </c>
      <c r="HF7" s="44">
        <f t="shared" si="3"/>
        <v>0</v>
      </c>
      <c r="HG7" s="44">
        <f t="shared" si="3"/>
        <v>1</v>
      </c>
      <c r="HH7" s="44">
        <f t="shared" si="3"/>
        <v>0</v>
      </c>
      <c r="HI7" s="44">
        <f t="shared" si="3"/>
        <v>16</v>
      </c>
      <c r="HJ7" s="44">
        <f t="shared" si="3"/>
        <v>0</v>
      </c>
      <c r="HK7" s="44">
        <f t="shared" si="3"/>
        <v>0</v>
      </c>
      <c r="HL7" s="44">
        <f t="shared" si="3"/>
        <v>0</v>
      </c>
      <c r="HM7" s="44">
        <f t="shared" si="3"/>
        <v>17</v>
      </c>
      <c r="HN7" s="44">
        <f t="shared" si="3"/>
        <v>1</v>
      </c>
      <c r="HO7" s="44">
        <f t="shared" si="3"/>
        <v>9</v>
      </c>
      <c r="HP7" s="44">
        <f t="shared" si="3"/>
        <v>0</v>
      </c>
      <c r="HQ7" s="44">
        <f t="shared" si="3"/>
        <v>7</v>
      </c>
      <c r="HR7" s="44">
        <f t="shared" si="3"/>
        <v>0</v>
      </c>
      <c r="HS7" s="44">
        <f t="shared" si="3"/>
        <v>7</v>
      </c>
      <c r="HT7" s="44">
        <f t="shared" si="3"/>
        <v>0</v>
      </c>
      <c r="HU7" s="44">
        <f t="shared" si="3"/>
        <v>10</v>
      </c>
      <c r="HV7" s="44">
        <f t="shared" si="3"/>
        <v>0</v>
      </c>
      <c r="HW7" s="44">
        <f t="shared" si="3"/>
        <v>3</v>
      </c>
      <c r="HX7" s="44">
        <f t="shared" si="3"/>
        <v>0</v>
      </c>
      <c r="HY7" s="44">
        <f t="shared" si="3"/>
        <v>14</v>
      </c>
      <c r="HZ7" s="44">
        <f t="shared" si="3"/>
        <v>0</v>
      </c>
      <c r="IA7" s="44">
        <f t="shared" si="3"/>
        <v>2</v>
      </c>
      <c r="IB7" s="44">
        <f t="shared" si="3"/>
        <v>0</v>
      </c>
      <c r="IC7" s="44">
        <f t="shared" si="3"/>
        <v>15</v>
      </c>
      <c r="ID7" s="44">
        <f t="shared" si="3"/>
        <v>0</v>
      </c>
      <c r="IE7" s="44">
        <f t="shared" si="3"/>
        <v>5</v>
      </c>
      <c r="IF7" s="44">
        <f t="shared" si="3"/>
        <v>0</v>
      </c>
      <c r="IG7" s="44">
        <f t="shared" si="3"/>
        <v>12</v>
      </c>
      <c r="IH7" s="44">
        <f t="shared" si="3"/>
        <v>0</v>
      </c>
      <c r="II7" s="44">
        <f t="shared" si="3"/>
        <v>5</v>
      </c>
      <c r="IJ7" s="44">
        <f t="shared" si="3"/>
        <v>0</v>
      </c>
      <c r="IK7" s="44">
        <f t="shared" si="3"/>
        <v>12</v>
      </c>
      <c r="IL7" s="44">
        <f t="shared" si="3"/>
        <v>9</v>
      </c>
      <c r="IM7" s="44">
        <f t="shared" si="3"/>
        <v>4</v>
      </c>
      <c r="IN7" s="44">
        <f t="shared" si="3"/>
        <v>0</v>
      </c>
      <c r="IO7" s="44">
        <f t="shared" si="3"/>
        <v>5</v>
      </c>
      <c r="IP7" s="44">
        <f t="shared" si="3"/>
        <v>11</v>
      </c>
      <c r="IQ7" s="44">
        <f t="shared" si="3"/>
        <v>3</v>
      </c>
      <c r="IR7" s="44">
        <f t="shared" si="3"/>
        <v>0</v>
      </c>
      <c r="IS7" s="44">
        <f t="shared" si="3"/>
        <v>3</v>
      </c>
    </row>
    <row r="8" spans="1:253" ht="13.5" customHeight="1" x14ac:dyDescent="0.15">
      <c r="A8" s="40" t="s">
        <v>172</v>
      </c>
      <c r="B8" s="41" t="s">
        <v>184</v>
      </c>
      <c r="C8" s="38" t="s">
        <v>185</v>
      </c>
      <c r="D8" s="38">
        <v>7</v>
      </c>
      <c r="E8" s="40"/>
      <c r="F8" s="40"/>
      <c r="G8" s="40"/>
      <c r="H8" s="40"/>
      <c r="I8" s="40"/>
      <c r="J8" s="40"/>
      <c r="K8" s="40" t="s">
        <v>187</v>
      </c>
      <c r="L8" s="40"/>
      <c r="M8" s="40"/>
      <c r="N8" s="40"/>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204</v>
      </c>
      <c r="C9" s="38" t="s">
        <v>205</v>
      </c>
      <c r="D9" s="38">
        <v>18</v>
      </c>
      <c r="E9" s="40"/>
      <c r="F9" s="40"/>
      <c r="G9" s="40"/>
      <c r="H9" s="40"/>
      <c r="I9" s="40"/>
      <c r="J9" s="40"/>
      <c r="K9" s="40"/>
      <c r="L9" s="40"/>
      <c r="M9" s="40"/>
      <c r="N9" s="40"/>
      <c r="O9" s="40"/>
      <c r="P9" s="40"/>
      <c r="Q9" s="40"/>
      <c r="R9" s="40"/>
      <c r="S9" s="40"/>
      <c r="T9" s="40"/>
      <c r="U9" s="40"/>
      <c r="V9" s="40" t="s">
        <v>187</v>
      </c>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t="s">
        <v>187</v>
      </c>
      <c r="GI9" s="40"/>
      <c r="GJ9" s="40"/>
      <c r="GK9" s="40"/>
      <c r="GL9" s="40"/>
      <c r="GM9" s="40"/>
      <c r="GN9" s="40"/>
      <c r="GO9" s="40" t="s">
        <v>187</v>
      </c>
      <c r="GP9" s="40"/>
      <c r="GQ9" s="40"/>
      <c r="GR9" s="40"/>
      <c r="GS9" s="40" t="s">
        <v>187</v>
      </c>
      <c r="GT9" s="40"/>
      <c r="GU9" s="40"/>
      <c r="GV9" s="40"/>
      <c r="GW9" s="40" t="s">
        <v>187</v>
      </c>
      <c r="GX9" s="40"/>
      <c r="GY9" s="40"/>
      <c r="GZ9" s="40"/>
      <c r="HA9" s="40" t="s">
        <v>187</v>
      </c>
      <c r="HB9" s="40"/>
      <c r="HC9" s="40" t="s">
        <v>187</v>
      </c>
      <c r="HD9" s="40"/>
      <c r="HE9" s="40"/>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c r="IM9" s="40"/>
      <c r="IN9" s="40"/>
      <c r="IO9" s="40" t="s">
        <v>187</v>
      </c>
      <c r="IP9" s="40" t="s">
        <v>187</v>
      </c>
      <c r="IQ9" s="40"/>
      <c r="IR9" s="40"/>
      <c r="IS9" s="40"/>
    </row>
    <row r="10" spans="1:253" ht="13.5" customHeight="1" x14ac:dyDescent="0.15">
      <c r="A10" s="40" t="s">
        <v>172</v>
      </c>
      <c r="B10" s="41" t="s">
        <v>208</v>
      </c>
      <c r="C10" s="38" t="s">
        <v>209</v>
      </c>
      <c r="D10" s="38">
        <v>18</v>
      </c>
      <c r="E10" s="40"/>
      <c r="F10" s="40"/>
      <c r="G10" s="40"/>
      <c r="H10" s="40"/>
      <c r="I10" s="40"/>
      <c r="J10" s="40"/>
      <c r="K10" s="40"/>
      <c r="L10" s="40"/>
      <c r="M10" s="40"/>
      <c r="N10" s="40"/>
      <c r="O10" s="40"/>
      <c r="P10" s="40"/>
      <c r="Q10" s="40"/>
      <c r="R10" s="40"/>
      <c r="S10" s="40"/>
      <c r="T10" s="40"/>
      <c r="U10" s="40"/>
      <c r="V10" s="40" t="s">
        <v>187</v>
      </c>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t="s">
        <v>187</v>
      </c>
      <c r="FC10" s="40"/>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c r="IQ10" s="40"/>
      <c r="IR10" s="40"/>
      <c r="IS10" s="40" t="s">
        <v>187</v>
      </c>
    </row>
    <row r="11" spans="1:253" ht="13.5" customHeight="1" x14ac:dyDescent="0.15">
      <c r="A11" s="40" t="s">
        <v>172</v>
      </c>
      <c r="B11" s="41" t="s">
        <v>210</v>
      </c>
      <c r="C11" s="38" t="s">
        <v>211</v>
      </c>
      <c r="D11" s="38">
        <v>21</v>
      </c>
      <c r="E11" s="40"/>
      <c r="F11" s="40"/>
      <c r="G11" s="40"/>
      <c r="H11" s="40"/>
      <c r="I11" s="40"/>
      <c r="J11" s="40"/>
      <c r="K11" s="40"/>
      <c r="L11" s="40"/>
      <c r="M11" s="40"/>
      <c r="N11" s="40"/>
      <c r="O11" s="40"/>
      <c r="P11" s="40"/>
      <c r="Q11" s="40"/>
      <c r="R11" s="40"/>
      <c r="S11" s="40"/>
      <c r="T11" s="40"/>
      <c r="U11" s="40"/>
      <c r="V11" s="40"/>
      <c r="W11" s="40"/>
      <c r="X11" s="40"/>
      <c r="Y11" s="40" t="s">
        <v>187</v>
      </c>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c r="CS11" s="40"/>
      <c r="CT11" s="40" t="s">
        <v>187</v>
      </c>
      <c r="CU11" s="40"/>
      <c r="CV11" s="40"/>
      <c r="CW11" s="40"/>
      <c r="CX11" s="40"/>
      <c r="CY11" s="40"/>
      <c r="CZ11" s="40"/>
      <c r="DA11" s="40" t="s">
        <v>187</v>
      </c>
      <c r="DB11" s="40" t="s">
        <v>187</v>
      </c>
      <c r="DC11" s="40"/>
      <c r="DD11" s="40"/>
      <c r="DE11" s="40"/>
      <c r="DF11" s="40" t="s">
        <v>187</v>
      </c>
      <c r="DG11" s="40"/>
      <c r="DH11" s="40"/>
      <c r="DI11" s="40"/>
      <c r="DJ11" s="40"/>
      <c r="DK11" s="40"/>
      <c r="DL11" s="40"/>
      <c r="DM11" s="40" t="s">
        <v>187</v>
      </c>
      <c r="DN11" s="40" t="s">
        <v>187</v>
      </c>
      <c r="DO11" s="40"/>
      <c r="DP11" s="40"/>
      <c r="DQ11" s="40"/>
      <c r="DR11" s="40"/>
      <c r="DS11" s="40"/>
      <c r="DT11" s="40"/>
      <c r="DU11" s="40" t="s">
        <v>187</v>
      </c>
      <c r="DV11" s="40" t="s">
        <v>187</v>
      </c>
      <c r="DW11" s="40"/>
      <c r="DX11" s="40"/>
      <c r="DY11" s="40"/>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t="s">
        <v>187</v>
      </c>
      <c r="FC11" s="40"/>
      <c r="FD11" s="40"/>
      <c r="FE11" s="40"/>
      <c r="FF11" s="40"/>
      <c r="FG11" s="40"/>
      <c r="FH11" s="40"/>
      <c r="FI11" s="40" t="s">
        <v>187</v>
      </c>
      <c r="FJ11" s="40" t="s">
        <v>187</v>
      </c>
      <c r="FK11" s="40"/>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t="s">
        <v>187</v>
      </c>
      <c r="GJ11" s="40"/>
      <c r="GK11" s="40"/>
      <c r="GL11" s="40"/>
      <c r="GM11" s="40"/>
      <c r="GN11" s="40"/>
      <c r="GO11" s="40" t="s">
        <v>187</v>
      </c>
      <c r="GP11" s="40"/>
      <c r="GQ11" s="40"/>
      <c r="GR11" s="40"/>
      <c r="GS11" s="40" t="s">
        <v>187</v>
      </c>
      <c r="GT11" s="40"/>
      <c r="GU11" s="40"/>
      <c r="GV11" s="40"/>
      <c r="GW11" s="40" t="s">
        <v>187</v>
      </c>
      <c r="GX11" s="40"/>
      <c r="GY11" s="40" t="s">
        <v>187</v>
      </c>
      <c r="GZ11" s="40"/>
      <c r="HA11" s="40"/>
      <c r="HB11" s="40"/>
      <c r="HC11" s="40"/>
      <c r="HD11" s="40"/>
      <c r="HE11" s="40" t="s">
        <v>187</v>
      </c>
      <c r="HF11" s="40"/>
      <c r="HG11" s="40"/>
      <c r="HH11" s="40"/>
      <c r="HI11" s="40" t="s">
        <v>187</v>
      </c>
      <c r="HJ11" s="40"/>
      <c r="HK11" s="40"/>
      <c r="HL11" s="40"/>
      <c r="HM11" s="40" t="s">
        <v>187</v>
      </c>
      <c r="HN11" s="40"/>
      <c r="HO11" s="40" t="s">
        <v>187</v>
      </c>
      <c r="HP11" s="40"/>
      <c r="HQ11" s="40"/>
      <c r="HR11" s="40"/>
      <c r="HS11" s="40"/>
      <c r="HT11" s="40"/>
      <c r="HU11" s="40" t="s">
        <v>187</v>
      </c>
      <c r="HV11" s="40"/>
      <c r="HW11" s="40"/>
      <c r="HX11" s="40"/>
      <c r="HY11" s="40" t="s">
        <v>187</v>
      </c>
      <c r="HZ11" s="40"/>
      <c r="IA11" s="40"/>
      <c r="IB11" s="40"/>
      <c r="IC11" s="40" t="s">
        <v>187</v>
      </c>
      <c r="ID11" s="40"/>
      <c r="IE11" s="40" t="s">
        <v>187</v>
      </c>
      <c r="IF11" s="40"/>
      <c r="IG11" s="40"/>
      <c r="IH11" s="40"/>
      <c r="II11" s="40" t="s">
        <v>187</v>
      </c>
      <c r="IJ11" s="40"/>
      <c r="IK11" s="40"/>
      <c r="IL11" s="40" t="s">
        <v>187</v>
      </c>
      <c r="IM11" s="40"/>
      <c r="IN11" s="40"/>
      <c r="IO11" s="40"/>
      <c r="IP11" s="40" t="s">
        <v>187</v>
      </c>
      <c r="IQ11" s="40"/>
      <c r="IR11" s="40"/>
      <c r="IS11" s="40"/>
    </row>
    <row r="12" spans="1:253" ht="13.5" customHeight="1" x14ac:dyDescent="0.15">
      <c r="A12" s="40" t="s">
        <v>172</v>
      </c>
      <c r="B12" s="41" t="s">
        <v>212</v>
      </c>
      <c r="C12" s="38" t="s">
        <v>213</v>
      </c>
      <c r="D12" s="38">
        <v>14</v>
      </c>
      <c r="E12" s="40"/>
      <c r="F12" s="40"/>
      <c r="G12" s="40"/>
      <c r="H12" s="40"/>
      <c r="I12" s="40"/>
      <c r="J12" s="40"/>
      <c r="K12" s="40"/>
      <c r="L12" s="40"/>
      <c r="M12" s="40"/>
      <c r="N12" s="40"/>
      <c r="O12" s="40"/>
      <c r="P12" s="40"/>
      <c r="Q12" s="40"/>
      <c r="R12" s="40" t="s">
        <v>187</v>
      </c>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c r="CQ12" s="40" t="s">
        <v>187</v>
      </c>
      <c r="CR12" s="40"/>
      <c r="CS12" s="40"/>
      <c r="CT12" s="40"/>
      <c r="CU12" s="40" t="s">
        <v>187</v>
      </c>
      <c r="CV12" s="40"/>
      <c r="CW12" s="40"/>
      <c r="CX12" s="40"/>
      <c r="CY12" s="40" t="s">
        <v>187</v>
      </c>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c r="EM12" s="40" t="s">
        <v>187</v>
      </c>
      <c r="EN12" s="40"/>
      <c r="EO12" s="40"/>
      <c r="EP12" s="40"/>
      <c r="EQ12" s="40"/>
      <c r="ER12" s="40"/>
      <c r="ES12" s="40" t="s">
        <v>187</v>
      </c>
      <c r="ET12" s="40"/>
      <c r="EU12" s="40" t="s">
        <v>187</v>
      </c>
      <c r="EV12" s="40"/>
      <c r="EW12" s="40"/>
      <c r="EX12" s="40"/>
      <c r="EY12" s="40"/>
      <c r="EZ12" s="40"/>
      <c r="FA12" s="40" t="s">
        <v>187</v>
      </c>
      <c r="FB12" s="40"/>
      <c r="FC12" s="40" t="s">
        <v>187</v>
      </c>
      <c r="FD12" s="40"/>
      <c r="FE12" s="40"/>
      <c r="FF12" s="40"/>
      <c r="FG12" s="40"/>
      <c r="FH12" s="40"/>
      <c r="FI12" s="40" t="s">
        <v>187</v>
      </c>
      <c r="FJ12" s="40"/>
      <c r="FK12" s="40" t="s">
        <v>187</v>
      </c>
      <c r="FL12" s="40"/>
      <c r="FM12" s="40"/>
      <c r="FN12" s="40"/>
      <c r="FO12" s="40"/>
      <c r="FP12" s="40"/>
      <c r="FQ12" s="40" t="s">
        <v>187</v>
      </c>
      <c r="FR12" s="40"/>
      <c r="FS12" s="40" t="s">
        <v>187</v>
      </c>
      <c r="FT12" s="40"/>
      <c r="FU12" s="40"/>
      <c r="FV12" s="40"/>
      <c r="FW12" s="40"/>
      <c r="FX12" s="40"/>
      <c r="FY12" s="40" t="s">
        <v>187</v>
      </c>
      <c r="FZ12" s="40"/>
      <c r="GA12" s="40" t="s">
        <v>187</v>
      </c>
      <c r="GB12" s="40"/>
      <c r="GC12" s="40"/>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c r="IM12" s="40"/>
      <c r="IN12" s="40"/>
      <c r="IO12" s="40" t="s">
        <v>187</v>
      </c>
      <c r="IP12" s="40"/>
      <c r="IQ12" s="40"/>
      <c r="IR12" s="40"/>
      <c r="IS12" s="40" t="s">
        <v>187</v>
      </c>
    </row>
    <row r="13" spans="1:253" ht="13.5" customHeight="1" x14ac:dyDescent="0.15">
      <c r="A13" s="40" t="s">
        <v>172</v>
      </c>
      <c r="B13" s="41" t="s">
        <v>214</v>
      </c>
      <c r="C13" s="38" t="s">
        <v>215</v>
      </c>
      <c r="D13" s="38">
        <v>9</v>
      </c>
      <c r="E13" s="40"/>
      <c r="F13" s="40"/>
      <c r="G13" s="40"/>
      <c r="H13" s="40"/>
      <c r="I13" s="40"/>
      <c r="J13" s="40"/>
      <c r="K13" s="40"/>
      <c r="L13" s="40"/>
      <c r="M13" s="40" t="s">
        <v>187</v>
      </c>
      <c r="N13" s="40"/>
      <c r="O13" s="40"/>
      <c r="P13" s="40"/>
      <c r="Q13" s="40"/>
      <c r="R13" s="40"/>
      <c r="S13" s="40"/>
      <c r="T13" s="40"/>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t="s">
        <v>187</v>
      </c>
      <c r="DG13" s="40"/>
      <c r="DH13" s="40"/>
      <c r="DI13" s="40"/>
      <c r="DJ13" s="40" t="s">
        <v>187</v>
      </c>
      <c r="DK13" s="40"/>
      <c r="DL13" s="40"/>
      <c r="DM13" s="40"/>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t="s">
        <v>187</v>
      </c>
      <c r="EI13" s="40"/>
      <c r="EJ13" s="40"/>
      <c r="EK13" s="40"/>
      <c r="EL13" s="40" t="s">
        <v>187</v>
      </c>
      <c r="EM13" s="40"/>
      <c r="EN13" s="40"/>
      <c r="EO13" s="40"/>
      <c r="EP13" s="40" t="s">
        <v>187</v>
      </c>
      <c r="EQ13" s="40"/>
      <c r="ER13" s="40"/>
      <c r="ES13" s="40"/>
      <c r="ET13" s="40" t="s">
        <v>187</v>
      </c>
      <c r="EU13" s="40"/>
      <c r="EV13" s="40"/>
      <c r="EW13" s="40"/>
      <c r="EX13" s="40" t="s">
        <v>187</v>
      </c>
      <c r="EY13" s="40"/>
      <c r="EZ13" s="40"/>
      <c r="FA13" s="40"/>
      <c r="FB13" s="40" t="s">
        <v>187</v>
      </c>
      <c r="FC13" s="40"/>
      <c r="FD13" s="40"/>
      <c r="FE13" s="40"/>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t="s">
        <v>187</v>
      </c>
      <c r="GI13" s="40"/>
      <c r="GJ13" s="40"/>
      <c r="GK13" s="40"/>
      <c r="GL13" s="40" t="s">
        <v>187</v>
      </c>
      <c r="GM13" s="40"/>
      <c r="GN13" s="40"/>
      <c r="GO13" s="40"/>
      <c r="GP13" s="40"/>
      <c r="GQ13" s="40"/>
      <c r="GR13" s="40"/>
      <c r="GS13" s="40" t="s">
        <v>187</v>
      </c>
      <c r="GT13" s="40"/>
      <c r="GU13" s="40"/>
      <c r="GV13" s="40"/>
      <c r="GW13" s="40" t="s">
        <v>187</v>
      </c>
      <c r="GX13" s="40"/>
      <c r="GY13" s="40" t="s">
        <v>187</v>
      </c>
      <c r="GZ13" s="40"/>
      <c r="HA13" s="40"/>
      <c r="HB13" s="40"/>
      <c r="HC13" s="40" t="s">
        <v>187</v>
      </c>
      <c r="HD13" s="40"/>
      <c r="HE13" s="40"/>
      <c r="HF13" s="40"/>
      <c r="HG13" s="40"/>
      <c r="HH13" s="40"/>
      <c r="HI13" s="40" t="s">
        <v>187</v>
      </c>
      <c r="HJ13" s="40"/>
      <c r="HK13" s="40"/>
      <c r="HL13" s="40"/>
      <c r="HM13" s="40" t="s">
        <v>187</v>
      </c>
      <c r="HN13" s="40"/>
      <c r="HO13" s="40" t="s">
        <v>187</v>
      </c>
      <c r="HP13" s="40"/>
      <c r="HQ13" s="40"/>
      <c r="HR13" s="40"/>
      <c r="HS13" s="40" t="s">
        <v>187</v>
      </c>
      <c r="HT13" s="40"/>
      <c r="HU13" s="40"/>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216</v>
      </c>
      <c r="C14" s="38" t="s">
        <v>217</v>
      </c>
      <c r="D14" s="38">
        <v>15</v>
      </c>
      <c r="E14" s="40"/>
      <c r="F14" s="40"/>
      <c r="G14" s="40"/>
      <c r="H14" s="40"/>
      <c r="I14" s="40"/>
      <c r="J14" s="40"/>
      <c r="K14" s="40"/>
      <c r="L14" s="40"/>
      <c r="M14" s="40"/>
      <c r="N14" s="40"/>
      <c r="O14" s="40"/>
      <c r="P14" s="40"/>
      <c r="Q14" s="40"/>
      <c r="R14" s="40"/>
      <c r="S14" s="40" t="s">
        <v>187</v>
      </c>
      <c r="T14" s="40"/>
      <c r="U14" s="40"/>
      <c r="V14" s="40"/>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t="s">
        <v>187</v>
      </c>
      <c r="DK14" s="40"/>
      <c r="DL14" s="40"/>
      <c r="DM14" s="40"/>
      <c r="DN14" s="40"/>
      <c r="DO14" s="40"/>
      <c r="DP14" s="40"/>
      <c r="DQ14" s="40" t="s">
        <v>187</v>
      </c>
      <c r="DR14" s="40" t="s">
        <v>187</v>
      </c>
      <c r="DS14" s="40"/>
      <c r="DT14" s="40"/>
      <c r="DU14" s="40"/>
      <c r="DV14" s="40"/>
      <c r="DW14" s="40"/>
      <c r="DX14" s="40"/>
      <c r="DY14" s="40" t="s">
        <v>187</v>
      </c>
      <c r="DZ14" s="40"/>
      <c r="EA14" s="40"/>
      <c r="EB14" s="40"/>
      <c r="EC14" s="40" t="s">
        <v>187</v>
      </c>
      <c r="ED14" s="40" t="s">
        <v>187</v>
      </c>
      <c r="EE14" s="40"/>
      <c r="EF14" s="40"/>
      <c r="EG14" s="40"/>
      <c r="EH14" s="40" t="s">
        <v>187</v>
      </c>
      <c r="EI14" s="40"/>
      <c r="EJ14" s="40"/>
      <c r="EK14" s="40"/>
      <c r="EL14" s="40" t="s">
        <v>187</v>
      </c>
      <c r="EM14" s="40"/>
      <c r="EN14" s="40"/>
      <c r="EO14" s="40"/>
      <c r="EP14" s="40" t="s">
        <v>187</v>
      </c>
      <c r="EQ14" s="40"/>
      <c r="ER14" s="40"/>
      <c r="ES14" s="40"/>
      <c r="ET14" s="40" t="s">
        <v>187</v>
      </c>
      <c r="EU14" s="40"/>
      <c r="EV14" s="40"/>
      <c r="EW14" s="40"/>
      <c r="EX14" s="40" t="s">
        <v>187</v>
      </c>
      <c r="EY14" s="40"/>
      <c r="EZ14" s="40"/>
      <c r="FA14" s="40"/>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t="s">
        <v>187</v>
      </c>
      <c r="HT14" s="40"/>
      <c r="HU14" s="40"/>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219</v>
      </c>
      <c r="C15" s="38" t="s">
        <v>220</v>
      </c>
      <c r="D15" s="38">
        <v>19</v>
      </c>
      <c r="E15" s="40"/>
      <c r="F15" s="40"/>
      <c r="G15" s="40"/>
      <c r="H15" s="40"/>
      <c r="I15" s="40"/>
      <c r="J15" s="40"/>
      <c r="K15" s="40"/>
      <c r="L15" s="40"/>
      <c r="M15" s="40"/>
      <c r="N15" s="40"/>
      <c r="O15" s="40"/>
      <c r="P15" s="40"/>
      <c r="Q15" s="40"/>
      <c r="R15" s="40"/>
      <c r="S15" s="40"/>
      <c r="T15" s="40"/>
      <c r="U15" s="40"/>
      <c r="V15" s="40"/>
      <c r="W15" s="40" t="s">
        <v>187</v>
      </c>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c r="CQ15" s="40" t="s">
        <v>187</v>
      </c>
      <c r="CR15" s="40"/>
      <c r="CS15" s="40"/>
      <c r="CT15" s="40"/>
      <c r="CU15" s="40"/>
      <c r="CV15" s="40"/>
      <c r="CW15" s="40" t="s">
        <v>187</v>
      </c>
      <c r="CX15" s="40"/>
      <c r="CY15" s="40" t="s">
        <v>187</v>
      </c>
      <c r="CZ15" s="40"/>
      <c r="DA15" s="40"/>
      <c r="DB15" s="40"/>
      <c r="DC15" s="40" t="s">
        <v>187</v>
      </c>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c r="EM15" s="40" t="s">
        <v>187</v>
      </c>
      <c r="EN15" s="40"/>
      <c r="EO15" s="40"/>
      <c r="EP15" s="40"/>
      <c r="EQ15" s="40" t="s">
        <v>187</v>
      </c>
      <c r="ER15" s="40"/>
      <c r="ES15" s="40"/>
      <c r="ET15" s="40"/>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c r="FP15" s="40"/>
      <c r="FQ15" s="40" t="s">
        <v>187</v>
      </c>
      <c r="FR15" s="40"/>
      <c r="FS15" s="40" t="s">
        <v>187</v>
      </c>
      <c r="FT15" s="40"/>
      <c r="FU15" s="40"/>
      <c r="FV15" s="40"/>
      <c r="FW15" s="40"/>
      <c r="FX15" s="40"/>
      <c r="FY15" s="40" t="s">
        <v>187</v>
      </c>
      <c r="FZ15" s="40"/>
      <c r="GA15" s="40" t="s">
        <v>187</v>
      </c>
      <c r="GB15" s="40"/>
      <c r="GC15" s="40"/>
      <c r="GD15" s="40"/>
      <c r="GE15" s="40"/>
      <c r="GF15" s="40"/>
      <c r="GG15" s="40" t="s">
        <v>187</v>
      </c>
      <c r="GH15" s="40"/>
      <c r="GI15" s="40" t="s">
        <v>187</v>
      </c>
      <c r="GJ15" s="40"/>
      <c r="GK15" s="40"/>
      <c r="GL15" s="40"/>
      <c r="GM15" s="40"/>
      <c r="GN15" s="40"/>
      <c r="GO15" s="40" t="s">
        <v>187</v>
      </c>
      <c r="GP15" s="40"/>
      <c r="GQ15" s="40" t="s">
        <v>187</v>
      </c>
      <c r="GR15" s="40"/>
      <c r="GS15" s="40"/>
      <c r="GT15" s="40"/>
      <c r="GU15" s="40"/>
      <c r="GV15" s="40"/>
      <c r="GW15" s="40" t="s">
        <v>187</v>
      </c>
      <c r="GX15" s="40"/>
      <c r="GY15" s="40" t="s">
        <v>187</v>
      </c>
      <c r="GZ15" s="40"/>
      <c r="HA15" s="40"/>
      <c r="HB15" s="40"/>
      <c r="HC15" s="40"/>
      <c r="HD15" s="40"/>
      <c r="HE15" s="40" t="s">
        <v>187</v>
      </c>
      <c r="HF15" s="40"/>
      <c r="HG15" s="40" t="s">
        <v>187</v>
      </c>
      <c r="HH15" s="40"/>
      <c r="HI15" s="40"/>
      <c r="HJ15" s="40"/>
      <c r="HK15" s="40"/>
      <c r="HL15" s="40"/>
      <c r="HM15" s="40" t="s">
        <v>187</v>
      </c>
      <c r="HN15" s="40"/>
      <c r="HO15" s="40" t="s">
        <v>187</v>
      </c>
      <c r="HP15" s="40"/>
      <c r="HQ15" s="40"/>
      <c r="HR15" s="40"/>
      <c r="HS15" s="40" t="s">
        <v>187</v>
      </c>
      <c r="HT15" s="40"/>
      <c r="HU15" s="40"/>
      <c r="HV15" s="40"/>
      <c r="HW15" s="40" t="s">
        <v>187</v>
      </c>
      <c r="HX15" s="40"/>
      <c r="HY15" s="40"/>
      <c r="HZ15" s="40"/>
      <c r="IA15" s="40"/>
      <c r="IB15" s="40"/>
      <c r="IC15" s="40" t="s">
        <v>187</v>
      </c>
      <c r="ID15" s="40"/>
      <c r="IE15" s="40" t="s">
        <v>187</v>
      </c>
      <c r="IF15" s="40"/>
      <c r="IG15" s="40"/>
      <c r="IH15" s="40"/>
      <c r="II15" s="40" t="s">
        <v>187</v>
      </c>
      <c r="IJ15" s="40"/>
      <c r="IK15" s="40"/>
      <c r="IL15" s="40"/>
      <c r="IM15" s="40" t="s">
        <v>187</v>
      </c>
      <c r="IN15" s="40"/>
      <c r="IO15" s="40"/>
      <c r="IP15" s="40"/>
      <c r="IQ15" s="40" t="s">
        <v>187</v>
      </c>
      <c r="IR15" s="40"/>
      <c r="IS15" s="40"/>
    </row>
    <row r="16" spans="1:253" ht="13.5" customHeight="1" x14ac:dyDescent="0.15">
      <c r="A16" s="40" t="s">
        <v>172</v>
      </c>
      <c r="B16" s="41" t="s">
        <v>222</v>
      </c>
      <c r="C16" s="38" t="s">
        <v>223</v>
      </c>
      <c r="D16" s="38">
        <v>14</v>
      </c>
      <c r="E16" s="40"/>
      <c r="F16" s="40"/>
      <c r="G16" s="40"/>
      <c r="H16" s="40"/>
      <c r="I16" s="40"/>
      <c r="J16" s="40"/>
      <c r="K16" s="40"/>
      <c r="L16" s="40"/>
      <c r="M16" s="40"/>
      <c r="N16" s="40"/>
      <c r="O16" s="40"/>
      <c r="P16" s="40"/>
      <c r="Q16" s="40"/>
      <c r="R16" s="40" t="s">
        <v>187</v>
      </c>
      <c r="S16" s="40"/>
      <c r="T16" s="40"/>
      <c r="U16" s="40"/>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t="s">
        <v>187</v>
      </c>
      <c r="CU16" s="40"/>
      <c r="CV16" s="40"/>
      <c r="CW16" s="40"/>
      <c r="CX16" s="40"/>
      <c r="CY16" s="40"/>
      <c r="CZ16" s="40"/>
      <c r="DA16" s="40" t="s">
        <v>187</v>
      </c>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t="s">
        <v>187</v>
      </c>
      <c r="EE16" s="40"/>
      <c r="EF16" s="40"/>
      <c r="EG16" s="40"/>
      <c r="EH16" s="40"/>
      <c r="EI16" s="40"/>
      <c r="EJ16" s="40"/>
      <c r="EK16" s="40" t="s">
        <v>187</v>
      </c>
      <c r="EL16" s="40" t="s">
        <v>187</v>
      </c>
      <c r="EM16" s="40"/>
      <c r="EN16" s="40"/>
      <c r="EO16" s="40"/>
      <c r="EP16" s="40"/>
      <c r="EQ16" s="40"/>
      <c r="ER16" s="40"/>
      <c r="ES16" s="40" t="s">
        <v>187</v>
      </c>
      <c r="ET16" s="40" t="s">
        <v>187</v>
      </c>
      <c r="EU16" s="40"/>
      <c r="EV16" s="40"/>
      <c r="EW16" s="40"/>
      <c r="EX16" s="40"/>
      <c r="EY16" s="40"/>
      <c r="EZ16" s="40"/>
      <c r="FA16" s="40" t="s">
        <v>187</v>
      </c>
      <c r="FB16" s="40" t="s">
        <v>187</v>
      </c>
      <c r="FC16" s="40"/>
      <c r="FD16" s="40"/>
      <c r="FE16" s="40"/>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c r="IN16" s="40"/>
      <c r="IO16" s="40" t="s">
        <v>187</v>
      </c>
      <c r="IP16" s="40" t="s">
        <v>187</v>
      </c>
      <c r="IQ16" s="40"/>
      <c r="IR16" s="40"/>
      <c r="IS16" s="40"/>
    </row>
    <row r="17" spans="1:253" ht="13.5" customHeight="1" x14ac:dyDescent="0.15">
      <c r="A17" s="40" t="s">
        <v>172</v>
      </c>
      <c r="B17" s="41" t="s">
        <v>224</v>
      </c>
      <c r="C17" s="38" t="s">
        <v>225</v>
      </c>
      <c r="D17" s="38">
        <v>15</v>
      </c>
      <c r="E17" s="40"/>
      <c r="F17" s="40"/>
      <c r="G17" s="40"/>
      <c r="H17" s="40"/>
      <c r="I17" s="40"/>
      <c r="J17" s="40"/>
      <c r="K17" s="40"/>
      <c r="L17" s="40"/>
      <c r="M17" s="40"/>
      <c r="N17" s="40"/>
      <c r="O17" s="40"/>
      <c r="P17" s="40"/>
      <c r="Q17" s="40"/>
      <c r="R17" s="40"/>
      <c r="S17" s="40" t="s">
        <v>187</v>
      </c>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t="s">
        <v>187</v>
      </c>
      <c r="CU17" s="40"/>
      <c r="CV17" s="40"/>
      <c r="CW17" s="40"/>
      <c r="CX17" s="40"/>
      <c r="CY17" s="40"/>
      <c r="CZ17" s="40"/>
      <c r="DA17" s="40" t="s">
        <v>187</v>
      </c>
      <c r="DB17" s="40" t="s">
        <v>187</v>
      </c>
      <c r="DC17" s="40"/>
      <c r="DD17" s="40"/>
      <c r="DE17" s="40"/>
      <c r="DF17" s="40" t="s">
        <v>187</v>
      </c>
      <c r="DG17" s="40"/>
      <c r="DH17" s="40"/>
      <c r="DI17" s="40"/>
      <c r="DJ17" s="40"/>
      <c r="DK17" s="40"/>
      <c r="DL17" s="40"/>
      <c r="DM17" s="40" t="s">
        <v>187</v>
      </c>
      <c r="DN17" s="40" t="s">
        <v>187</v>
      </c>
      <c r="DO17" s="40"/>
      <c r="DP17" s="40"/>
      <c r="DQ17" s="40"/>
      <c r="DR17" s="40"/>
      <c r="DS17" s="40"/>
      <c r="DT17" s="40"/>
      <c r="DU17" s="40" t="s">
        <v>187</v>
      </c>
      <c r="DV17" s="40" t="s">
        <v>187</v>
      </c>
      <c r="DW17" s="40"/>
      <c r="DX17" s="40"/>
      <c r="DY17" s="40"/>
      <c r="DZ17" s="40"/>
      <c r="EA17" s="40"/>
      <c r="EB17" s="40"/>
      <c r="EC17" s="40" t="s">
        <v>187</v>
      </c>
      <c r="ED17" s="40" t="s">
        <v>187</v>
      </c>
      <c r="EE17" s="40"/>
      <c r="EF17" s="40"/>
      <c r="EG17" s="40"/>
      <c r="EH17" s="40"/>
      <c r="EI17" s="40"/>
      <c r="EJ17" s="40"/>
      <c r="EK17" s="40" t="s">
        <v>187</v>
      </c>
      <c r="EL17" s="40" t="s">
        <v>187</v>
      </c>
      <c r="EM17" s="40"/>
      <c r="EN17" s="40"/>
      <c r="EO17" s="40"/>
      <c r="EP17" s="40"/>
      <c r="EQ17" s="40"/>
      <c r="ER17" s="40"/>
      <c r="ES17" s="40" t="s">
        <v>187</v>
      </c>
      <c r="ET17" s="40" t="s">
        <v>187</v>
      </c>
      <c r="EU17" s="40"/>
      <c r="EV17" s="40"/>
      <c r="EW17" s="40"/>
      <c r="EX17" s="40"/>
      <c r="EY17" s="40"/>
      <c r="EZ17" s="40"/>
      <c r="FA17" s="40" t="s">
        <v>187</v>
      </c>
      <c r="FB17" s="40" t="s">
        <v>187</v>
      </c>
      <c r="FC17" s="40"/>
      <c r="FD17" s="40"/>
      <c r="FE17" s="40"/>
      <c r="FF17" s="40"/>
      <c r="FG17" s="40"/>
      <c r="FH17" s="40"/>
      <c r="FI17" s="40" t="s">
        <v>187</v>
      </c>
      <c r="FJ17" s="40" t="s">
        <v>187</v>
      </c>
      <c r="FK17" s="40"/>
      <c r="FL17" s="40"/>
      <c r="FM17" s="40"/>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t="s">
        <v>187</v>
      </c>
      <c r="HP17" s="40"/>
      <c r="HQ17" s="40"/>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226</v>
      </c>
      <c r="C18" s="38" t="s">
        <v>227</v>
      </c>
      <c r="D18" s="38">
        <v>8</v>
      </c>
      <c r="E18" s="40"/>
      <c r="F18" s="40"/>
      <c r="G18" s="40"/>
      <c r="H18" s="40"/>
      <c r="I18" s="40"/>
      <c r="J18" s="40"/>
      <c r="K18" s="40"/>
      <c r="L18" s="40" t="s">
        <v>187</v>
      </c>
      <c r="M18" s="40"/>
      <c r="N18" s="40"/>
      <c r="O18" s="40"/>
      <c r="P18" s="40"/>
      <c r="Q18" s="40"/>
      <c r="R18" s="40"/>
      <c r="S18" s="40"/>
      <c r="T18" s="40"/>
      <c r="U18" s="40"/>
      <c r="V18" s="40"/>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t="s">
        <v>187</v>
      </c>
      <c r="EE18" s="40"/>
      <c r="EF18" s="40"/>
      <c r="EG18" s="40"/>
      <c r="EH18" s="40"/>
      <c r="EI18" s="40" t="s">
        <v>187</v>
      </c>
      <c r="EJ18" s="40"/>
      <c r="EK18" s="40"/>
      <c r="EL18" s="40"/>
      <c r="EM18" s="40"/>
      <c r="EN18" s="40"/>
      <c r="EO18" s="40" t="s">
        <v>187</v>
      </c>
      <c r="EP18" s="40"/>
      <c r="EQ18" s="40"/>
      <c r="ER18" s="40"/>
      <c r="ES18" s="40" t="s">
        <v>187</v>
      </c>
      <c r="ET18" s="40" t="s">
        <v>187</v>
      </c>
      <c r="EU18" s="40"/>
      <c r="EV18" s="40"/>
      <c r="EW18" s="40"/>
      <c r="EX18" s="40"/>
      <c r="EY18" s="40" t="s">
        <v>187</v>
      </c>
      <c r="EZ18" s="40"/>
      <c r="FA18" s="40"/>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c r="IM18" s="40"/>
      <c r="IN18" s="40"/>
      <c r="IO18" s="40" t="s">
        <v>187</v>
      </c>
      <c r="IP18" s="40" t="s">
        <v>187</v>
      </c>
      <c r="IQ18" s="40"/>
      <c r="IR18" s="40"/>
      <c r="IS18" s="40"/>
    </row>
    <row r="19" spans="1:253" ht="13.5" customHeight="1" x14ac:dyDescent="0.15">
      <c r="A19" s="40" t="s">
        <v>172</v>
      </c>
      <c r="B19" s="41" t="s">
        <v>228</v>
      </c>
      <c r="C19" s="38" t="s">
        <v>229</v>
      </c>
      <c r="D19" s="38">
        <v>11</v>
      </c>
      <c r="E19" s="40"/>
      <c r="F19" s="40"/>
      <c r="G19" s="40"/>
      <c r="H19" s="40"/>
      <c r="I19" s="40"/>
      <c r="J19" s="40"/>
      <c r="K19" s="40"/>
      <c r="L19" s="40"/>
      <c r="M19" s="40"/>
      <c r="N19" s="40"/>
      <c r="O19" s="40" t="s">
        <v>187</v>
      </c>
      <c r="P19" s="40"/>
      <c r="Q19" s="40"/>
      <c r="R19" s="40"/>
      <c r="S19" s="40"/>
      <c r="T19" s="40"/>
      <c r="U19" s="40"/>
      <c r="V19" s="40"/>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c r="CQ19" s="40" t="s">
        <v>187</v>
      </c>
      <c r="CR19" s="40"/>
      <c r="CS19" s="40"/>
      <c r="CT19" s="40"/>
      <c r="CU19" s="40" t="s">
        <v>187</v>
      </c>
      <c r="CV19" s="40"/>
      <c r="CW19" s="40"/>
      <c r="CX19" s="40" t="s">
        <v>187</v>
      </c>
      <c r="CY19" s="40"/>
      <c r="CZ19" s="40"/>
      <c r="DA19" s="40"/>
      <c r="DB19" s="40" t="s">
        <v>187</v>
      </c>
      <c r="DC19" s="40" t="s">
        <v>187</v>
      </c>
      <c r="DD19" s="40"/>
      <c r="DE19" s="40"/>
      <c r="DF19" s="40"/>
      <c r="DG19" s="40" t="s">
        <v>187</v>
      </c>
      <c r="DH19" s="40"/>
      <c r="DI19" s="40"/>
      <c r="DJ19" s="40"/>
      <c r="DK19" s="40" t="s">
        <v>187</v>
      </c>
      <c r="DL19" s="40"/>
      <c r="DM19" s="40"/>
      <c r="DN19" s="40"/>
      <c r="DO19" s="40" t="s">
        <v>187</v>
      </c>
      <c r="DP19" s="40"/>
      <c r="DQ19" s="40"/>
      <c r="DR19" s="40"/>
      <c r="DS19" s="40" t="s">
        <v>187</v>
      </c>
      <c r="DT19" s="40"/>
      <c r="DU19" s="40"/>
      <c r="DV19" s="40"/>
      <c r="DW19" s="40" t="s">
        <v>187</v>
      </c>
      <c r="DX19" s="40"/>
      <c r="DY19" s="40"/>
      <c r="DZ19" s="40"/>
      <c r="EA19" s="40" t="s">
        <v>187</v>
      </c>
      <c r="EB19" s="40"/>
      <c r="EC19" s="40"/>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t="s">
        <v>187</v>
      </c>
      <c r="FD19" s="40"/>
      <c r="FE19" s="40"/>
      <c r="FF19" s="40"/>
      <c r="FG19" s="40" t="s">
        <v>187</v>
      </c>
      <c r="FH19" s="40"/>
      <c r="FI19" s="40"/>
      <c r="FJ19" s="40"/>
      <c r="FK19" s="40" t="s">
        <v>187</v>
      </c>
      <c r="FL19" s="40"/>
      <c r="FM19" s="40"/>
      <c r="FN19" s="40"/>
      <c r="FO19" s="40" t="s">
        <v>187</v>
      </c>
      <c r="FP19" s="40"/>
      <c r="FQ19" s="40"/>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t="s">
        <v>187</v>
      </c>
      <c r="HP19" s="40"/>
      <c r="HQ19" s="40"/>
      <c r="HR19" s="40"/>
      <c r="HS19" s="40" t="s">
        <v>187</v>
      </c>
      <c r="HT19" s="40"/>
      <c r="HU19" s="40"/>
      <c r="HV19" s="40"/>
      <c r="HW19" s="40" t="s">
        <v>187</v>
      </c>
      <c r="HX19" s="40"/>
      <c r="HY19" s="40"/>
      <c r="HZ19" s="40"/>
      <c r="IA19" s="40" t="s">
        <v>187</v>
      </c>
      <c r="IB19" s="40"/>
      <c r="IC19" s="40"/>
      <c r="ID19" s="40"/>
      <c r="IE19" s="40"/>
      <c r="IF19" s="40"/>
      <c r="IG19" s="40" t="s">
        <v>187</v>
      </c>
      <c r="IH19" s="40"/>
      <c r="II19" s="40"/>
      <c r="IJ19" s="40"/>
      <c r="IK19" s="40" t="s">
        <v>187</v>
      </c>
      <c r="IL19" s="40"/>
      <c r="IM19" s="40"/>
      <c r="IN19" s="40"/>
      <c r="IO19" s="40" t="s">
        <v>187</v>
      </c>
      <c r="IP19" s="40"/>
      <c r="IQ19" s="40"/>
      <c r="IR19" s="40"/>
      <c r="IS19" s="40" t="s">
        <v>187</v>
      </c>
    </row>
    <row r="20" spans="1:253" ht="13.5" customHeight="1" x14ac:dyDescent="0.15">
      <c r="A20" s="40" t="s">
        <v>172</v>
      </c>
      <c r="B20" s="41" t="s">
        <v>231</v>
      </c>
      <c r="C20" s="38" t="s">
        <v>232</v>
      </c>
      <c r="D20" s="38">
        <v>17</v>
      </c>
      <c r="E20" s="40"/>
      <c r="F20" s="40"/>
      <c r="G20" s="40"/>
      <c r="H20" s="40"/>
      <c r="I20" s="40"/>
      <c r="J20" s="40"/>
      <c r="K20" s="40"/>
      <c r="L20" s="40"/>
      <c r="M20" s="40"/>
      <c r="N20" s="40"/>
      <c r="O20" s="40"/>
      <c r="P20" s="40"/>
      <c r="Q20" s="40"/>
      <c r="R20" s="40"/>
      <c r="S20" s="40"/>
      <c r="T20" s="40"/>
      <c r="U20" s="40" t="s">
        <v>187</v>
      </c>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t="s">
        <v>187</v>
      </c>
      <c r="CU20" s="40"/>
      <c r="CV20" s="40"/>
      <c r="CW20" s="40"/>
      <c r="CX20" s="40"/>
      <c r="CY20" s="40" t="s">
        <v>187</v>
      </c>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t="s">
        <v>187</v>
      </c>
      <c r="FT20" s="40"/>
      <c r="FU20" s="40"/>
      <c r="FV20" s="40"/>
      <c r="FW20" s="40" t="s">
        <v>187</v>
      </c>
      <c r="FX20" s="40"/>
      <c r="FY20" s="40"/>
      <c r="FZ20" s="40"/>
      <c r="GA20" s="40" t="s">
        <v>187</v>
      </c>
      <c r="GB20" s="40"/>
      <c r="GC20" s="40"/>
      <c r="GD20" s="40"/>
      <c r="GE20" s="40" t="s">
        <v>187</v>
      </c>
      <c r="GF20" s="40"/>
      <c r="GG20" s="40"/>
      <c r="GH20" s="40"/>
      <c r="GI20" s="40" t="s">
        <v>187</v>
      </c>
      <c r="GJ20" s="40"/>
      <c r="GK20" s="40"/>
      <c r="GL20" s="40"/>
      <c r="GM20" s="40" t="s">
        <v>187</v>
      </c>
      <c r="GN20" s="40"/>
      <c r="GO20" s="40"/>
      <c r="GP20" s="40"/>
      <c r="GQ20" s="40"/>
      <c r="GR20" s="40"/>
      <c r="GS20" s="40" t="s">
        <v>187</v>
      </c>
      <c r="GT20" s="40"/>
      <c r="GU20" s="40"/>
      <c r="GV20" s="40"/>
      <c r="GW20" s="40" t="s">
        <v>187</v>
      </c>
      <c r="GX20" s="40"/>
      <c r="GY20" s="40" t="s">
        <v>187</v>
      </c>
      <c r="GZ20" s="40"/>
      <c r="HA20" s="40"/>
      <c r="HB20" s="40"/>
      <c r="HC20" s="40" t="s">
        <v>187</v>
      </c>
      <c r="HD20" s="40"/>
      <c r="HE20" s="40"/>
      <c r="HF20" s="40"/>
      <c r="HG20" s="40"/>
      <c r="HH20" s="40"/>
      <c r="HI20" s="40" t="s">
        <v>187</v>
      </c>
      <c r="HJ20" s="40"/>
      <c r="HK20" s="40"/>
      <c r="HL20" s="40"/>
      <c r="HM20" s="40" t="s">
        <v>187</v>
      </c>
      <c r="HN20" s="40"/>
      <c r="HO20" s="40" t="s">
        <v>187</v>
      </c>
      <c r="HP20" s="40"/>
      <c r="HQ20" s="40"/>
      <c r="HR20" s="40"/>
      <c r="HS20" s="40" t="s">
        <v>187</v>
      </c>
      <c r="HT20" s="40"/>
      <c r="HU20" s="40"/>
      <c r="HV20" s="40"/>
      <c r="HW20" s="40" t="s">
        <v>187</v>
      </c>
      <c r="HX20" s="40"/>
      <c r="HY20" s="40"/>
      <c r="HZ20" s="40"/>
      <c r="IA20" s="40" t="s">
        <v>187</v>
      </c>
      <c r="IB20" s="40"/>
      <c r="IC20" s="40"/>
      <c r="ID20" s="40"/>
      <c r="IE20" s="40"/>
      <c r="IF20" s="40"/>
      <c r="IG20" s="40" t="s">
        <v>187</v>
      </c>
      <c r="IH20" s="40"/>
      <c r="II20" s="40"/>
      <c r="IJ20" s="40"/>
      <c r="IK20" s="40" t="s">
        <v>187</v>
      </c>
      <c r="IL20" s="40"/>
      <c r="IM20" s="40" t="s">
        <v>187</v>
      </c>
      <c r="IN20" s="40"/>
      <c r="IO20" s="40"/>
      <c r="IP20" s="40"/>
      <c r="IQ20" s="40" t="s">
        <v>187</v>
      </c>
      <c r="IR20" s="40"/>
      <c r="IS20" s="40"/>
    </row>
    <row r="21" spans="1:253" ht="13.5" customHeight="1" x14ac:dyDescent="0.15">
      <c r="A21" s="40" t="s">
        <v>172</v>
      </c>
      <c r="B21" s="41" t="s">
        <v>233</v>
      </c>
      <c r="C21" s="38" t="s">
        <v>234</v>
      </c>
      <c r="D21" s="38">
        <v>9</v>
      </c>
      <c r="E21" s="40"/>
      <c r="F21" s="40"/>
      <c r="G21" s="40"/>
      <c r="H21" s="40"/>
      <c r="I21" s="40"/>
      <c r="J21" s="40"/>
      <c r="K21" s="40"/>
      <c r="L21" s="40"/>
      <c r="M21" s="40" t="s">
        <v>187</v>
      </c>
      <c r="N21" s="40"/>
      <c r="O21" s="40"/>
      <c r="P21" s="40"/>
      <c r="Q21" s="40"/>
      <c r="R21" s="40"/>
      <c r="S21" s="40"/>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c r="CQ21" s="40" t="s">
        <v>187</v>
      </c>
      <c r="CR21" s="40"/>
      <c r="CS21" s="40"/>
      <c r="CT21" s="40" t="s">
        <v>187</v>
      </c>
      <c r="CU21" s="40"/>
      <c r="CV21" s="40"/>
      <c r="CW21" s="40"/>
      <c r="CX21" s="40"/>
      <c r="CY21" s="40" t="s">
        <v>187</v>
      </c>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c r="EE21" s="40" t="s">
        <v>187</v>
      </c>
      <c r="EF21" s="40"/>
      <c r="EG21" s="40"/>
      <c r="EH21" s="40"/>
      <c r="EI21" s="40" t="s">
        <v>187</v>
      </c>
      <c r="EJ21" s="40"/>
      <c r="EK21" s="40"/>
      <c r="EL21" s="40"/>
      <c r="EM21" s="40" t="s">
        <v>187</v>
      </c>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t="s">
        <v>187</v>
      </c>
      <c r="HT21" s="40"/>
      <c r="HU21" s="40"/>
      <c r="HV21" s="40"/>
      <c r="HW21" s="40"/>
      <c r="HX21" s="40"/>
      <c r="HY21" s="40" t="s">
        <v>187</v>
      </c>
      <c r="HZ21" s="40"/>
      <c r="IA21" s="40"/>
      <c r="IB21" s="40"/>
      <c r="IC21" s="40" t="s">
        <v>187</v>
      </c>
      <c r="ID21" s="40"/>
      <c r="IE21" s="40" t="s">
        <v>187</v>
      </c>
      <c r="IF21" s="40"/>
      <c r="IG21" s="40"/>
      <c r="IH21" s="40"/>
      <c r="II21" s="40" t="s">
        <v>187</v>
      </c>
      <c r="IJ21" s="40"/>
      <c r="IK21" s="40"/>
      <c r="IL21" s="40"/>
      <c r="IM21" s="40" t="s">
        <v>187</v>
      </c>
      <c r="IN21" s="40"/>
      <c r="IO21" s="40"/>
      <c r="IP21" s="40"/>
      <c r="IQ21" s="40" t="s">
        <v>187</v>
      </c>
      <c r="IR21" s="40"/>
      <c r="IS21" s="40"/>
    </row>
    <row r="22" spans="1:253" ht="13.5" customHeight="1" x14ac:dyDescent="0.15">
      <c r="A22" s="40" t="s">
        <v>172</v>
      </c>
      <c r="B22" s="41" t="s">
        <v>235</v>
      </c>
      <c r="C22" s="38" t="s">
        <v>236</v>
      </c>
      <c r="D22" s="38">
        <v>3</v>
      </c>
      <c r="E22" s="40"/>
      <c r="F22" s="40"/>
      <c r="G22" s="40" t="s">
        <v>187</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t="s">
        <v>187</v>
      </c>
      <c r="DH22" s="40"/>
      <c r="DI22" s="40"/>
      <c r="DJ22" s="40"/>
      <c r="DK22" s="40" t="s">
        <v>187</v>
      </c>
      <c r="DL22" s="40"/>
      <c r="DM22" s="40"/>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c r="FD22" s="40"/>
      <c r="FE22" s="40" t="s">
        <v>187</v>
      </c>
      <c r="FF22" s="40"/>
      <c r="FG22" s="40"/>
      <c r="FH22" s="40"/>
      <c r="FI22" s="40" t="s">
        <v>187</v>
      </c>
      <c r="FJ22" s="40"/>
      <c r="FK22" s="40" t="s">
        <v>187</v>
      </c>
      <c r="FL22" s="40"/>
      <c r="FM22" s="40"/>
      <c r="FN22" s="40"/>
      <c r="FO22" s="40" t="s">
        <v>187</v>
      </c>
      <c r="FP22" s="40"/>
      <c r="FQ22" s="40"/>
      <c r="FR22" s="40"/>
      <c r="FS22" s="40" t="s">
        <v>187</v>
      </c>
      <c r="FT22" s="40"/>
      <c r="FU22" s="40"/>
      <c r="FV22" s="40"/>
      <c r="FW22" s="40" t="s">
        <v>187</v>
      </c>
      <c r="FX22" s="40"/>
      <c r="FY22" s="40"/>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t="s">
        <v>187</v>
      </c>
      <c r="IF22" s="40"/>
      <c r="IG22" s="40"/>
      <c r="IH22" s="40"/>
      <c r="II22" s="40" t="s">
        <v>187</v>
      </c>
      <c r="IJ22" s="40"/>
      <c r="IK22" s="40"/>
      <c r="IL22" s="40" t="s">
        <v>187</v>
      </c>
      <c r="IM22" s="40"/>
      <c r="IN22" s="40"/>
      <c r="IO22" s="40"/>
      <c r="IP22" s="40" t="s">
        <v>187</v>
      </c>
      <c r="IQ22" s="40"/>
      <c r="IR22" s="40"/>
      <c r="IS22" s="40"/>
    </row>
    <row r="23" spans="1:253" ht="13.5" customHeight="1" x14ac:dyDescent="0.15">
      <c r="A23" s="40" t="s">
        <v>172</v>
      </c>
      <c r="B23" s="41" t="s">
        <v>237</v>
      </c>
      <c r="C23" s="38" t="s">
        <v>238</v>
      </c>
      <c r="D23" s="38">
        <v>20</v>
      </c>
      <c r="E23" s="40"/>
      <c r="F23" s="40"/>
      <c r="G23" s="40"/>
      <c r="H23" s="40"/>
      <c r="I23" s="40"/>
      <c r="J23" s="40"/>
      <c r="K23" s="40"/>
      <c r="L23" s="40"/>
      <c r="M23" s="40"/>
      <c r="N23" s="40"/>
      <c r="O23" s="40"/>
      <c r="P23" s="40"/>
      <c r="Q23" s="40"/>
      <c r="R23" s="40"/>
      <c r="S23" s="40"/>
      <c r="T23" s="40"/>
      <c r="U23" s="40"/>
      <c r="V23" s="40"/>
      <c r="W23" s="40"/>
      <c r="X23" s="40" t="s">
        <v>187</v>
      </c>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t="s">
        <v>187</v>
      </c>
      <c r="CQ23" s="40"/>
      <c r="CR23" s="40"/>
      <c r="CS23" s="40"/>
      <c r="CT23" s="40" t="s">
        <v>187</v>
      </c>
      <c r="CU23" s="40"/>
      <c r="CV23" s="40"/>
      <c r="CW23" s="40"/>
      <c r="CX23" s="40"/>
      <c r="CY23" s="40"/>
      <c r="CZ23" s="40"/>
      <c r="DA23" s="40" t="s">
        <v>187</v>
      </c>
      <c r="DB23" s="40"/>
      <c r="DC23" s="40"/>
      <c r="DD23" s="40"/>
      <c r="DE23" s="40" t="s">
        <v>187</v>
      </c>
      <c r="DF23" s="40" t="s">
        <v>187</v>
      </c>
      <c r="DG23" s="40"/>
      <c r="DH23" s="40"/>
      <c r="DI23" s="40"/>
      <c r="DJ23" s="40"/>
      <c r="DK23" s="40"/>
      <c r="DL23" s="40"/>
      <c r="DM23" s="40" t="s">
        <v>187</v>
      </c>
      <c r="DN23" s="40" t="s">
        <v>187</v>
      </c>
      <c r="DO23" s="40"/>
      <c r="DP23" s="40"/>
      <c r="DQ23" s="40"/>
      <c r="DR23" s="40"/>
      <c r="DS23" s="40"/>
      <c r="DT23" s="40"/>
      <c r="DU23" s="40" t="s">
        <v>187</v>
      </c>
      <c r="DV23" s="40"/>
      <c r="DW23" s="40"/>
      <c r="DX23" s="40"/>
      <c r="DY23" s="40" t="s">
        <v>187</v>
      </c>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t="s">
        <v>187</v>
      </c>
      <c r="FC23" s="40"/>
      <c r="FD23" s="40"/>
      <c r="FE23" s="40"/>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t="s">
        <v>187</v>
      </c>
      <c r="GI23" s="40"/>
      <c r="GJ23" s="40"/>
      <c r="GK23" s="40"/>
      <c r="GL23" s="40"/>
      <c r="GM23" s="40"/>
      <c r="GN23" s="40"/>
      <c r="GO23" s="40" t="s">
        <v>187</v>
      </c>
      <c r="GP23" s="40"/>
      <c r="GQ23" s="40"/>
      <c r="GR23" s="40"/>
      <c r="GS23" s="40" t="s">
        <v>187</v>
      </c>
      <c r="GT23" s="40"/>
      <c r="GU23" s="40"/>
      <c r="GV23" s="40"/>
      <c r="GW23" s="40" t="s">
        <v>187</v>
      </c>
      <c r="GX23" s="40" t="s">
        <v>187</v>
      </c>
      <c r="GY23" s="40"/>
      <c r="GZ23" s="40"/>
      <c r="HA23" s="40"/>
      <c r="HB23" s="40"/>
      <c r="HC23" s="40"/>
      <c r="HD23" s="40"/>
      <c r="HE23" s="40" t="s">
        <v>187</v>
      </c>
      <c r="HF23" s="40"/>
      <c r="HG23" s="40"/>
      <c r="HH23" s="40"/>
      <c r="HI23" s="40" t="s">
        <v>187</v>
      </c>
      <c r="HJ23" s="40"/>
      <c r="HK23" s="40"/>
      <c r="HL23" s="40"/>
      <c r="HM23" s="40" t="s">
        <v>187</v>
      </c>
      <c r="HN23" s="40" t="s">
        <v>187</v>
      </c>
      <c r="HO23" s="40"/>
      <c r="HP23" s="40"/>
      <c r="HQ23" s="40"/>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t="s">
        <v>187</v>
      </c>
      <c r="IQ23" s="40"/>
      <c r="IR23" s="40"/>
      <c r="IS23" s="40"/>
    </row>
    <row r="24" spans="1:253" ht="13.5" customHeight="1" x14ac:dyDescent="0.15">
      <c r="A24" s="40" t="s">
        <v>172</v>
      </c>
      <c r="B24" s="41" t="s">
        <v>239</v>
      </c>
      <c r="C24" s="38" t="s">
        <v>240</v>
      </c>
      <c r="D24" s="38">
        <v>18</v>
      </c>
      <c r="E24" s="40"/>
      <c r="F24" s="40"/>
      <c r="G24" s="40"/>
      <c r="H24" s="40"/>
      <c r="I24" s="40"/>
      <c r="J24" s="40"/>
      <c r="K24" s="40"/>
      <c r="L24" s="40"/>
      <c r="M24" s="40"/>
      <c r="N24" s="40"/>
      <c r="O24" s="40"/>
      <c r="P24" s="40"/>
      <c r="Q24" s="40"/>
      <c r="R24" s="40"/>
      <c r="S24" s="40"/>
      <c r="T24" s="40"/>
      <c r="U24" s="40"/>
      <c r="V24" s="40" t="s">
        <v>187</v>
      </c>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c r="EF24" s="40"/>
      <c r="EG24" s="40" t="s">
        <v>187</v>
      </c>
      <c r="EH24" s="40"/>
      <c r="EI24" s="40"/>
      <c r="EJ24" s="40"/>
      <c r="EK24" s="40" t="s">
        <v>187</v>
      </c>
      <c r="EL24" s="40"/>
      <c r="EM24" s="40"/>
      <c r="EN24" s="40"/>
      <c r="EO24" s="40" t="s">
        <v>187</v>
      </c>
      <c r="EP24" s="40"/>
      <c r="EQ24" s="40"/>
      <c r="ER24" s="40"/>
      <c r="ES24" s="40" t="s">
        <v>187</v>
      </c>
      <c r="ET24" s="40"/>
      <c r="EU24" s="40"/>
      <c r="EV24" s="40"/>
      <c r="EW24" s="40" t="s">
        <v>187</v>
      </c>
      <c r="EX24" s="40"/>
      <c r="EY24" s="40"/>
      <c r="EZ24" s="40"/>
      <c r="FA24" s="40" t="s">
        <v>187</v>
      </c>
      <c r="FB24" s="40"/>
      <c r="FC24" s="40"/>
      <c r="FD24" s="40"/>
      <c r="FE24" s="40" t="s">
        <v>187</v>
      </c>
      <c r="FF24" s="40"/>
      <c r="FG24" s="40"/>
      <c r="FH24" s="40"/>
      <c r="FI24" s="40" t="s">
        <v>187</v>
      </c>
      <c r="FJ24" s="40"/>
      <c r="FK24" s="40"/>
      <c r="FL24" s="40"/>
      <c r="FM24" s="40" t="s">
        <v>187</v>
      </c>
      <c r="FN24" s="40" t="s">
        <v>187</v>
      </c>
      <c r="FO24" s="40"/>
      <c r="FP24" s="40"/>
      <c r="FQ24" s="40"/>
      <c r="FR24" s="40"/>
      <c r="FS24" s="40"/>
      <c r="FT24" s="40"/>
      <c r="FU24" s="40" t="s">
        <v>187</v>
      </c>
      <c r="FV24" s="40"/>
      <c r="FW24" s="40"/>
      <c r="FX24" s="40"/>
      <c r="FY24" s="40" t="s">
        <v>187</v>
      </c>
      <c r="FZ24" s="40"/>
      <c r="GA24" s="40"/>
      <c r="GB24" s="40"/>
      <c r="GC24" s="40" t="s">
        <v>187</v>
      </c>
      <c r="GD24" s="40" t="s">
        <v>187</v>
      </c>
      <c r="GE24" s="40"/>
      <c r="GF24" s="40"/>
      <c r="GG24" s="40"/>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t="s">
        <v>187</v>
      </c>
      <c r="IN24" s="40"/>
      <c r="IO24" s="40"/>
      <c r="IP24" s="40" t="s">
        <v>187</v>
      </c>
      <c r="IQ24" s="40"/>
      <c r="IR24" s="40"/>
      <c r="IS24" s="40"/>
    </row>
    <row r="25" spans="1:253" ht="13.5" customHeight="1" x14ac:dyDescent="0.15">
      <c r="A25" s="40"/>
      <c r="B25" s="41"/>
      <c r="C25" s="38"/>
      <c r="D25" s="3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4">
    <sortCondition ref="A8:A24"/>
    <sortCondition ref="B8:B24"/>
    <sortCondition ref="C8:C24"/>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香川県</v>
      </c>
      <c r="B7" s="43" t="str">
        <f>'収集運搬（生活系）'!B7</f>
        <v>37000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16</v>
      </c>
      <c r="P7" s="44">
        <f t="shared" si="0"/>
        <v>1</v>
      </c>
      <c r="Q7" s="44">
        <f t="shared" si="0"/>
        <v>0</v>
      </c>
      <c r="R7" s="44">
        <f t="shared" si="0"/>
        <v>0</v>
      </c>
      <c r="S7" s="44">
        <f t="shared" si="0"/>
        <v>16</v>
      </c>
      <c r="T7" s="44">
        <f t="shared" si="0"/>
        <v>0</v>
      </c>
      <c r="U7" s="44">
        <f t="shared" si="0"/>
        <v>0</v>
      </c>
      <c r="V7" s="44">
        <f t="shared" si="0"/>
        <v>0</v>
      </c>
      <c r="W7" s="44">
        <f t="shared" si="0"/>
        <v>0</v>
      </c>
      <c r="X7" s="44">
        <f t="shared" si="0"/>
        <v>0</v>
      </c>
      <c r="Y7" s="44">
        <f t="shared" si="0"/>
        <v>0</v>
      </c>
      <c r="Z7" s="44">
        <f t="shared" si="0"/>
        <v>12</v>
      </c>
      <c r="AA7" s="44">
        <f t="shared" si="0"/>
        <v>5</v>
      </c>
      <c r="AB7" s="44">
        <f t="shared" si="0"/>
        <v>0</v>
      </c>
      <c r="AC7" s="44">
        <f t="shared" si="0"/>
        <v>0</v>
      </c>
      <c r="AD7" s="44">
        <f t="shared" si="0"/>
        <v>12</v>
      </c>
      <c r="AE7" s="44">
        <f t="shared" si="0"/>
        <v>0</v>
      </c>
      <c r="AF7" s="44">
        <f t="shared" si="0"/>
        <v>0</v>
      </c>
      <c r="AG7" s="44">
        <f t="shared" si="0"/>
        <v>0</v>
      </c>
      <c r="AH7" s="44">
        <f t="shared" si="0"/>
        <v>0</v>
      </c>
      <c r="AI7" s="44">
        <f t="shared" si="0"/>
        <v>0</v>
      </c>
      <c r="AJ7" s="44">
        <f t="shared" si="0"/>
        <v>0</v>
      </c>
      <c r="AK7" s="44">
        <f t="shared" si="0"/>
        <v>0</v>
      </c>
      <c r="AL7" s="44">
        <f t="shared" si="0"/>
        <v>17</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1</v>
      </c>
      <c r="AZ7" s="44">
        <f t="shared" si="0"/>
        <v>0</v>
      </c>
      <c r="BA7" s="44">
        <f t="shared" si="0"/>
        <v>0</v>
      </c>
      <c r="BB7" s="44">
        <f t="shared" si="0"/>
        <v>0</v>
      </c>
      <c r="BC7" s="44">
        <f t="shared" si="0"/>
        <v>0</v>
      </c>
      <c r="BD7" s="44">
        <f t="shared" si="0"/>
        <v>0</v>
      </c>
      <c r="BE7" s="44">
        <f t="shared" si="0"/>
        <v>0</v>
      </c>
      <c r="BF7" s="44">
        <f t="shared" si="0"/>
        <v>0</v>
      </c>
      <c r="BG7" s="44">
        <f t="shared" si="0"/>
        <v>0</v>
      </c>
      <c r="BH7" s="44">
        <f t="shared" si="0"/>
        <v>12</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16</v>
      </c>
      <c r="BT7" s="44">
        <f t="shared" si="1"/>
        <v>0</v>
      </c>
      <c r="BU7" s="44">
        <f t="shared" si="1"/>
        <v>0</v>
      </c>
      <c r="BV7" s="44">
        <f t="shared" si="1"/>
        <v>1</v>
      </c>
      <c r="BW7" s="44">
        <f t="shared" si="1"/>
        <v>0</v>
      </c>
      <c r="BX7" s="44">
        <f t="shared" si="1"/>
        <v>0</v>
      </c>
      <c r="BY7" s="44">
        <f t="shared" si="1"/>
        <v>0</v>
      </c>
      <c r="BZ7" s="44">
        <f t="shared" si="1"/>
        <v>0</v>
      </c>
      <c r="CA7" s="44">
        <f t="shared" si="1"/>
        <v>0</v>
      </c>
      <c r="CB7" s="44">
        <f t="shared" si="1"/>
        <v>0</v>
      </c>
      <c r="CC7" s="44">
        <f t="shared" si="1"/>
        <v>2</v>
      </c>
      <c r="CD7" s="44">
        <f t="shared" si="1"/>
        <v>15</v>
      </c>
      <c r="CE7" s="44">
        <f t="shared" si="1"/>
        <v>0</v>
      </c>
      <c r="CF7" s="44">
        <f t="shared" si="1"/>
        <v>0</v>
      </c>
      <c r="CG7" s="44">
        <f t="shared" si="1"/>
        <v>2</v>
      </c>
      <c r="CH7" s="44">
        <f t="shared" si="1"/>
        <v>0</v>
      </c>
      <c r="CI7" s="44">
        <f t="shared" si="1"/>
        <v>0</v>
      </c>
      <c r="CJ7" s="44">
        <f t="shared" si="1"/>
        <v>0</v>
      </c>
      <c r="CK7" s="44">
        <f t="shared" si="1"/>
        <v>0</v>
      </c>
      <c r="CL7" s="44">
        <f t="shared" si="1"/>
        <v>0</v>
      </c>
      <c r="CM7" s="44">
        <f t="shared" si="1"/>
        <v>0</v>
      </c>
      <c r="CN7" s="44">
        <f t="shared" si="1"/>
        <v>2</v>
      </c>
      <c r="CO7" s="44">
        <f t="shared" si="1"/>
        <v>15</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1</v>
      </c>
      <c r="CZ7" s="44">
        <f t="shared" si="1"/>
        <v>11</v>
      </c>
      <c r="DA7" s="44">
        <f t="shared" si="1"/>
        <v>0</v>
      </c>
      <c r="DB7" s="44">
        <f t="shared" si="1"/>
        <v>5</v>
      </c>
      <c r="DC7" s="44">
        <f t="shared" si="1"/>
        <v>1</v>
      </c>
      <c r="DD7" s="44">
        <f t="shared" si="1"/>
        <v>0</v>
      </c>
      <c r="DE7" s="44">
        <f t="shared" si="1"/>
        <v>0</v>
      </c>
      <c r="DF7" s="44">
        <f t="shared" si="1"/>
        <v>0</v>
      </c>
      <c r="DG7" s="44">
        <f t="shared" si="1"/>
        <v>0</v>
      </c>
      <c r="DH7" s="44">
        <f t="shared" si="1"/>
        <v>0</v>
      </c>
      <c r="DI7" s="44">
        <f t="shared" si="1"/>
        <v>0</v>
      </c>
      <c r="DJ7" s="44">
        <f t="shared" si="1"/>
        <v>2</v>
      </c>
      <c r="DK7" s="44">
        <f t="shared" si="1"/>
        <v>9</v>
      </c>
      <c r="DL7" s="44">
        <f t="shared" si="1"/>
        <v>0</v>
      </c>
      <c r="DM7" s="44">
        <f t="shared" si="1"/>
        <v>6</v>
      </c>
      <c r="DN7" s="44">
        <f t="shared" si="1"/>
        <v>2</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13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5</v>
      </c>
      <c r="EH7" s="44">
        <f t="shared" si="2"/>
        <v>0</v>
      </c>
      <c r="EI7" s="44">
        <f t="shared" si="2"/>
        <v>12</v>
      </c>
      <c r="EJ7" s="44">
        <f t="shared" si="2"/>
        <v>0</v>
      </c>
      <c r="EK7" s="44">
        <f t="shared" si="2"/>
        <v>0</v>
      </c>
      <c r="EL7" s="44">
        <f t="shared" si="2"/>
        <v>0</v>
      </c>
      <c r="EM7" s="44">
        <f t="shared" si="2"/>
        <v>0</v>
      </c>
      <c r="EN7" s="44">
        <f t="shared" si="2"/>
        <v>0</v>
      </c>
      <c r="EO7" s="44">
        <f t="shared" si="2"/>
        <v>0</v>
      </c>
      <c r="EP7" s="44">
        <f t="shared" si="2"/>
        <v>0</v>
      </c>
      <c r="EQ7" s="44">
        <f t="shared" si="2"/>
        <v>0</v>
      </c>
      <c r="ER7" s="44">
        <f t="shared" si="2"/>
        <v>10</v>
      </c>
      <c r="ES7" s="44">
        <f t="shared" si="2"/>
        <v>0</v>
      </c>
      <c r="ET7" s="44">
        <f t="shared" si="2"/>
        <v>7</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16</v>
      </c>
      <c r="FF7" s="44">
        <f t="shared" si="2"/>
        <v>1</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11</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15</v>
      </c>
      <c r="GB7" s="44">
        <f t="shared" si="2"/>
        <v>0</v>
      </c>
      <c r="GC7" s="44">
        <f t="shared" si="2"/>
        <v>0</v>
      </c>
      <c r="GD7" s="44">
        <f t="shared" si="2"/>
        <v>0</v>
      </c>
      <c r="GE7" s="44">
        <f t="shared" si="2"/>
        <v>0</v>
      </c>
      <c r="GF7" s="44">
        <f t="shared" si="2"/>
        <v>0</v>
      </c>
      <c r="GG7" s="44">
        <f t="shared" si="2"/>
        <v>0</v>
      </c>
      <c r="GH7" s="44">
        <f t="shared" si="2"/>
        <v>0</v>
      </c>
      <c r="GI7" s="44">
        <f t="shared" si="2"/>
        <v>2</v>
      </c>
      <c r="GJ7" s="44">
        <f t="shared" si="2"/>
        <v>13</v>
      </c>
      <c r="GK7" s="44">
        <f t="shared" si="2"/>
        <v>0</v>
      </c>
      <c r="GL7" s="44">
        <f t="shared" si="2"/>
        <v>2</v>
      </c>
      <c r="GM7" s="44">
        <f t="shared" si="2"/>
        <v>2</v>
      </c>
      <c r="GN7" s="44">
        <f t="shared" si="2"/>
        <v>0</v>
      </c>
      <c r="GO7" s="44">
        <f t="shared" si="2"/>
        <v>0</v>
      </c>
      <c r="GP7" s="44">
        <f t="shared" si="2"/>
        <v>0</v>
      </c>
      <c r="GQ7" s="44">
        <f t="shared" si="2"/>
        <v>0</v>
      </c>
      <c r="GR7" s="44">
        <f t="shared" si="2"/>
        <v>0</v>
      </c>
      <c r="GS7" s="44">
        <f t="shared" si="2"/>
        <v>0</v>
      </c>
      <c r="GT7" s="44">
        <f t="shared" si="2"/>
        <v>0</v>
      </c>
      <c r="GU7" s="44">
        <f t="shared" si="2"/>
        <v>5</v>
      </c>
      <c r="GV7" s="44">
        <f t="shared" si="2"/>
        <v>0</v>
      </c>
      <c r="GW7" s="44">
        <f t="shared" si="2"/>
        <v>12</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5</v>
      </c>
      <c r="HG7" s="44">
        <f t="shared" si="3"/>
        <v>0</v>
      </c>
      <c r="HH7" s="44">
        <f t="shared" si="3"/>
        <v>12</v>
      </c>
      <c r="HI7" s="44">
        <f t="shared" si="3"/>
        <v>0</v>
      </c>
      <c r="HJ7" s="44">
        <f t="shared" si="3"/>
        <v>0</v>
      </c>
      <c r="HK7" s="44">
        <f t="shared" si="3"/>
        <v>0</v>
      </c>
      <c r="HL7" s="44">
        <f t="shared" si="3"/>
        <v>0</v>
      </c>
      <c r="HM7" s="44">
        <f t="shared" si="3"/>
        <v>0</v>
      </c>
      <c r="HN7" s="44">
        <f t="shared" si="3"/>
        <v>0</v>
      </c>
      <c r="HO7" s="44">
        <f t="shared" si="3"/>
        <v>0</v>
      </c>
      <c r="HP7" s="44">
        <f t="shared" si="3"/>
        <v>13</v>
      </c>
      <c r="HQ7" s="44">
        <f t="shared" si="3"/>
        <v>2</v>
      </c>
      <c r="HR7" s="44">
        <f t="shared" si="3"/>
        <v>0</v>
      </c>
      <c r="HS7" s="44">
        <f t="shared" si="3"/>
        <v>2</v>
      </c>
      <c r="HT7" s="44">
        <f t="shared" si="3"/>
        <v>7</v>
      </c>
      <c r="HU7" s="44">
        <f t="shared" si="3"/>
        <v>0</v>
      </c>
      <c r="HV7" s="44">
        <f t="shared" si="3"/>
        <v>0</v>
      </c>
      <c r="HW7" s="44">
        <f t="shared" si="3"/>
        <v>1</v>
      </c>
      <c r="HX7" s="44">
        <f t="shared" si="3"/>
        <v>0</v>
      </c>
      <c r="HY7" s="44">
        <f t="shared" si="3"/>
        <v>0</v>
      </c>
      <c r="HZ7" s="44">
        <f t="shared" si="3"/>
        <v>5</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t="s">
        <v>187</v>
      </c>
      <c r="FZ12" s="40"/>
      <c r="GA12" s="40"/>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t="s">
        <v>187</v>
      </c>
      <c r="HX14" s="38"/>
      <c r="HY14" s="38"/>
      <c r="HZ14" s="38"/>
    </row>
    <row r="15" spans="1:234" ht="13.5" customHeight="1" x14ac:dyDescent="0.15">
      <c r="A15" s="40" t="s">
        <v>172</v>
      </c>
      <c r="B15" s="41" t="s">
        <v>219</v>
      </c>
      <c r="C15" s="38" t="s">
        <v>220</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t="s">
        <v>187</v>
      </c>
      <c r="FC15" s="40"/>
      <c r="FD15" s="40"/>
      <c r="FE15" s="40"/>
      <c r="FF15" s="40" t="s">
        <v>187</v>
      </c>
      <c r="FG15" s="40"/>
      <c r="FH15" s="40"/>
      <c r="FI15" s="40"/>
      <c r="FJ15" s="40"/>
      <c r="FK15" s="40"/>
      <c r="FL15" s="40"/>
      <c r="FM15" s="40"/>
      <c r="FN15" s="40" t="s">
        <v>187</v>
      </c>
      <c r="FO15" s="40"/>
      <c r="FP15" s="40"/>
      <c r="FQ15" s="40"/>
      <c r="FR15" s="40"/>
      <c r="FS15" s="40"/>
      <c r="FT15" s="40"/>
      <c r="FU15" s="40"/>
      <c r="FV15" s="40"/>
      <c r="FW15" s="40"/>
      <c r="FX15" s="40"/>
      <c r="FY15" s="40" t="s">
        <v>187</v>
      </c>
      <c r="FZ15" s="40"/>
      <c r="GA15" s="40"/>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222</v>
      </c>
      <c r="C16" s="38" t="s">
        <v>223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224</v>
      </c>
      <c r="C17" s="38" t="s">
        <v>225</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t="s">
        <v>187</v>
      </c>
      <c r="DA19" s="40"/>
      <c r="DB19" s="40"/>
      <c r="DC19" s="40"/>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t="s">
        <v>187</v>
      </c>
      <c r="EH24" s="40"/>
      <c r="EI24" s="40"/>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3" man="1"/>
    <brk id="47" min="1" max="23" man="1"/>
    <brk id="69" min="1" max="23" man="1"/>
    <brk id="91" min="1" max="23" man="1"/>
    <brk id="113" min="1" max="23" man="1"/>
    <brk id="146" min="1" max="23" man="1"/>
    <brk id="168" min="1" max="23" man="1"/>
    <brk id="190" min="1" max="23" man="1"/>
    <brk id="212"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香川県</v>
      </c>
      <c r="B7" s="43" t="str">
        <f>'収集運搬（生活系）'!B7</f>
        <v>37000</v>
      </c>
      <c r="C7" s="42" t="s">
        <v>32</v>
      </c>
      <c r="D7" s="44">
        <f t="shared" ref="D7:BO7" si="0">COUNTIF(D$8:D$207,"○")</f>
        <v>1</v>
      </c>
      <c r="E7" s="44">
        <f t="shared" si="0"/>
        <v>0</v>
      </c>
      <c r="F7" s="44">
        <f t="shared" si="0"/>
        <v>0</v>
      </c>
      <c r="G7" s="44">
        <f t="shared" si="0"/>
        <v>16</v>
      </c>
      <c r="H7" s="44">
        <f t="shared" si="0"/>
        <v>0</v>
      </c>
      <c r="I7" s="44">
        <f t="shared" si="0"/>
        <v>0</v>
      </c>
      <c r="J7" s="44">
        <f t="shared" si="0"/>
        <v>0</v>
      </c>
      <c r="K7" s="44">
        <f t="shared" si="0"/>
        <v>0</v>
      </c>
      <c r="L7" s="44">
        <f t="shared" si="0"/>
        <v>1</v>
      </c>
      <c r="M7" s="44">
        <f t="shared" si="0"/>
        <v>0</v>
      </c>
      <c r="N7" s="44">
        <f t="shared" si="0"/>
        <v>0</v>
      </c>
      <c r="O7" s="44">
        <f t="shared" si="0"/>
        <v>15</v>
      </c>
      <c r="P7" s="44">
        <f t="shared" si="0"/>
        <v>0</v>
      </c>
      <c r="Q7" s="44">
        <f t="shared" si="0"/>
        <v>0</v>
      </c>
      <c r="R7" s="44">
        <f t="shared" si="0"/>
        <v>2</v>
      </c>
      <c r="S7" s="44">
        <f t="shared" si="0"/>
        <v>9</v>
      </c>
      <c r="T7" s="44">
        <f t="shared" si="0"/>
        <v>0</v>
      </c>
      <c r="U7" s="44">
        <f t="shared" si="0"/>
        <v>1</v>
      </c>
      <c r="V7" s="44">
        <f t="shared" si="0"/>
        <v>0</v>
      </c>
      <c r="W7" s="44">
        <f t="shared" si="0"/>
        <v>5</v>
      </c>
      <c r="X7" s="44">
        <f t="shared" si="0"/>
        <v>0</v>
      </c>
      <c r="Y7" s="44">
        <f t="shared" si="0"/>
        <v>0</v>
      </c>
      <c r="Z7" s="44">
        <f t="shared" si="0"/>
        <v>15</v>
      </c>
      <c r="AA7" s="44">
        <f t="shared" si="0"/>
        <v>0</v>
      </c>
      <c r="AB7" s="44">
        <f t="shared" si="0"/>
        <v>0</v>
      </c>
      <c r="AC7" s="44">
        <f t="shared" si="0"/>
        <v>2</v>
      </c>
      <c r="AD7" s="44">
        <f t="shared" si="0"/>
        <v>6</v>
      </c>
      <c r="AE7" s="44">
        <f t="shared" si="0"/>
        <v>1</v>
      </c>
      <c r="AF7" s="44">
        <f t="shared" si="0"/>
        <v>0</v>
      </c>
      <c r="AG7" s="44">
        <f t="shared" si="0"/>
        <v>0</v>
      </c>
      <c r="AH7" s="44">
        <f t="shared" si="0"/>
        <v>7</v>
      </c>
      <c r="AI7" s="44">
        <f t="shared" si="0"/>
        <v>0</v>
      </c>
      <c r="AJ7" s="44">
        <f t="shared" si="0"/>
        <v>1</v>
      </c>
      <c r="AK7" s="44">
        <f t="shared" si="0"/>
        <v>4</v>
      </c>
      <c r="AL7" s="44">
        <f t="shared" si="0"/>
        <v>7</v>
      </c>
      <c r="AM7" s="44">
        <f t="shared" si="0"/>
        <v>1</v>
      </c>
      <c r="AN7" s="44">
        <f t="shared" si="0"/>
        <v>5</v>
      </c>
      <c r="AO7" s="44">
        <f t="shared" si="0"/>
        <v>0</v>
      </c>
      <c r="AP7" s="44">
        <f t="shared" si="0"/>
        <v>0</v>
      </c>
      <c r="AQ7" s="44">
        <f t="shared" si="0"/>
        <v>1</v>
      </c>
      <c r="AR7" s="44">
        <f t="shared" si="0"/>
        <v>0</v>
      </c>
      <c r="AS7" s="44">
        <f t="shared" si="0"/>
        <v>4</v>
      </c>
      <c r="AT7" s="44">
        <f t="shared" si="0"/>
        <v>0</v>
      </c>
      <c r="AU7" s="44">
        <f t="shared" si="0"/>
        <v>0</v>
      </c>
      <c r="AV7" s="44">
        <f t="shared" si="0"/>
        <v>4</v>
      </c>
      <c r="AW7" s="44">
        <f t="shared" si="0"/>
        <v>7</v>
      </c>
      <c r="AX7" s="44">
        <f t="shared" si="0"/>
        <v>1</v>
      </c>
      <c r="AY7" s="44">
        <f t="shared" si="0"/>
        <v>5</v>
      </c>
      <c r="AZ7" s="44">
        <f t="shared" si="0"/>
        <v>0</v>
      </c>
      <c r="BA7" s="44">
        <f t="shared" si="0"/>
        <v>0</v>
      </c>
      <c r="BB7" s="44">
        <f t="shared" si="0"/>
        <v>1</v>
      </c>
      <c r="BC7" s="44">
        <f t="shared" si="0"/>
        <v>0</v>
      </c>
      <c r="BD7" s="44">
        <f t="shared" si="0"/>
        <v>4</v>
      </c>
      <c r="BE7" s="44">
        <f t="shared" si="0"/>
        <v>0</v>
      </c>
      <c r="BF7" s="44">
        <f t="shared" si="0"/>
        <v>0</v>
      </c>
      <c r="BG7" s="44">
        <f t="shared" si="0"/>
        <v>4</v>
      </c>
      <c r="BH7" s="44">
        <f t="shared" si="0"/>
        <v>4</v>
      </c>
      <c r="BI7" s="44">
        <f t="shared" si="0"/>
        <v>1</v>
      </c>
      <c r="BJ7" s="44">
        <f t="shared" si="0"/>
        <v>8</v>
      </c>
      <c r="BK7" s="44">
        <f t="shared" si="0"/>
        <v>0</v>
      </c>
      <c r="BL7" s="44">
        <f t="shared" si="0"/>
        <v>0</v>
      </c>
      <c r="BM7" s="44">
        <f t="shared" si="0"/>
        <v>1</v>
      </c>
      <c r="BN7" s="44">
        <f t="shared" si="0"/>
        <v>0</v>
      </c>
      <c r="BO7" s="44">
        <f t="shared" si="0"/>
        <v>4</v>
      </c>
      <c r="BP7" s="44">
        <f t="shared" ref="BP7:EA7" si="1">COUNTIF(BP$8:BP$207,"○")</f>
        <v>0</v>
      </c>
      <c r="BQ7" s="44">
        <f t="shared" si="1"/>
        <v>0</v>
      </c>
      <c r="BR7" s="44">
        <f t="shared" si="1"/>
        <v>5</v>
      </c>
      <c r="BS7" s="44">
        <f t="shared" si="1"/>
        <v>7</v>
      </c>
      <c r="BT7" s="44">
        <f t="shared" si="1"/>
        <v>1</v>
      </c>
      <c r="BU7" s="44">
        <f t="shared" si="1"/>
        <v>4</v>
      </c>
      <c r="BV7" s="44">
        <f t="shared" si="1"/>
        <v>0</v>
      </c>
      <c r="BW7" s="44">
        <f t="shared" si="1"/>
        <v>0</v>
      </c>
      <c r="BX7" s="44">
        <f t="shared" si="1"/>
        <v>1</v>
      </c>
      <c r="BY7" s="44">
        <f t="shared" si="1"/>
        <v>0</v>
      </c>
      <c r="BZ7" s="44">
        <f t="shared" si="1"/>
        <v>5</v>
      </c>
      <c r="CA7" s="44">
        <f t="shared" si="1"/>
        <v>0</v>
      </c>
      <c r="CB7" s="44">
        <f t="shared" si="1"/>
        <v>0</v>
      </c>
      <c r="CC7" s="44">
        <f t="shared" si="1"/>
        <v>5</v>
      </c>
      <c r="CD7" s="44">
        <f t="shared" si="1"/>
        <v>6</v>
      </c>
      <c r="CE7" s="44">
        <f t="shared" si="1"/>
        <v>1</v>
      </c>
      <c r="CF7" s="44">
        <f t="shared" si="1"/>
        <v>5</v>
      </c>
      <c r="CG7" s="44">
        <f t="shared" si="1"/>
        <v>0</v>
      </c>
      <c r="CH7" s="44">
        <f t="shared" si="1"/>
        <v>0</v>
      </c>
      <c r="CI7" s="44">
        <f t="shared" si="1"/>
        <v>1</v>
      </c>
      <c r="CJ7" s="44">
        <f t="shared" si="1"/>
        <v>0</v>
      </c>
      <c r="CK7" s="44">
        <f t="shared" si="1"/>
        <v>5</v>
      </c>
      <c r="CL7" s="44">
        <f t="shared" si="1"/>
        <v>0</v>
      </c>
      <c r="CM7" s="44">
        <f t="shared" si="1"/>
        <v>0</v>
      </c>
      <c r="CN7" s="44">
        <f t="shared" si="1"/>
        <v>5</v>
      </c>
      <c r="CO7" s="44">
        <f t="shared" si="1"/>
        <v>6</v>
      </c>
      <c r="CP7" s="44">
        <f t="shared" si="1"/>
        <v>1</v>
      </c>
      <c r="CQ7" s="44">
        <f t="shared" si="1"/>
        <v>5</v>
      </c>
      <c r="CR7" s="44">
        <f t="shared" si="1"/>
        <v>0</v>
      </c>
      <c r="CS7" s="44">
        <f t="shared" si="1"/>
        <v>0</v>
      </c>
      <c r="CT7" s="44">
        <f t="shared" si="1"/>
        <v>1</v>
      </c>
      <c r="CU7" s="44">
        <f t="shared" si="1"/>
        <v>0</v>
      </c>
      <c r="CV7" s="44">
        <f t="shared" si="1"/>
        <v>5</v>
      </c>
      <c r="CW7" s="44">
        <f t="shared" si="1"/>
        <v>0</v>
      </c>
      <c r="CX7" s="44">
        <f t="shared" si="1"/>
        <v>0</v>
      </c>
      <c r="CY7" s="44">
        <f t="shared" si="1"/>
        <v>4</v>
      </c>
      <c r="CZ7" s="44">
        <f t="shared" si="1"/>
        <v>4</v>
      </c>
      <c r="DA7" s="44">
        <f t="shared" si="1"/>
        <v>0</v>
      </c>
      <c r="DB7" s="44">
        <f t="shared" si="1"/>
        <v>9</v>
      </c>
      <c r="DC7" s="44">
        <f t="shared" si="1"/>
        <v>0</v>
      </c>
      <c r="DD7" s="44">
        <f t="shared" si="1"/>
        <v>0</v>
      </c>
      <c r="DE7" s="44">
        <f t="shared" si="1"/>
        <v>0</v>
      </c>
      <c r="DF7" s="44">
        <f t="shared" si="1"/>
        <v>0</v>
      </c>
      <c r="DG7" s="44">
        <f t="shared" si="1"/>
        <v>4</v>
      </c>
      <c r="DH7" s="44">
        <f t="shared" si="1"/>
        <v>0</v>
      </c>
      <c r="DI7" s="44">
        <f t="shared" si="1"/>
        <v>0</v>
      </c>
      <c r="DJ7" s="44">
        <f t="shared" si="1"/>
        <v>3</v>
      </c>
      <c r="DK7" s="44">
        <f t="shared" si="1"/>
        <v>4</v>
      </c>
      <c r="DL7" s="44">
        <f t="shared" si="1"/>
        <v>0</v>
      </c>
      <c r="DM7" s="44">
        <f t="shared" si="1"/>
        <v>10</v>
      </c>
      <c r="DN7" s="44">
        <f t="shared" si="1"/>
        <v>0</v>
      </c>
      <c r="DO7" s="44">
        <f t="shared" si="1"/>
        <v>0</v>
      </c>
      <c r="DP7" s="44">
        <f t="shared" si="1"/>
        <v>0</v>
      </c>
      <c r="DQ7" s="44">
        <f t="shared" si="1"/>
        <v>0</v>
      </c>
      <c r="DR7" s="44">
        <f t="shared" si="1"/>
        <v>3</v>
      </c>
      <c r="DS7" s="44">
        <f t="shared" si="1"/>
        <v>0</v>
      </c>
      <c r="DT7" s="44">
        <f t="shared" si="1"/>
        <v>0</v>
      </c>
      <c r="DU7" s="44">
        <f t="shared" si="1"/>
        <v>2</v>
      </c>
      <c r="DV7" s="44">
        <f t="shared" si="1"/>
        <v>1</v>
      </c>
      <c r="DW7" s="44">
        <f t="shared" si="1"/>
        <v>0</v>
      </c>
      <c r="DX7" s="44">
        <f t="shared" si="1"/>
        <v>14</v>
      </c>
      <c r="DY7" s="44">
        <f t="shared" si="1"/>
        <v>0</v>
      </c>
      <c r="DZ7" s="44">
        <f t="shared" si="1"/>
        <v>0</v>
      </c>
      <c r="EA7" s="44">
        <f t="shared" si="1"/>
        <v>0</v>
      </c>
      <c r="EB7" s="44">
        <f t="shared" ref="EB7:GX7" si="2">COUNTIF(EB$8:EB$207,"○")</f>
        <v>0</v>
      </c>
      <c r="EC7" s="44">
        <f t="shared" si="2"/>
        <v>2</v>
      </c>
      <c r="ED7" s="44">
        <f t="shared" si="2"/>
        <v>0</v>
      </c>
      <c r="EE7" s="44">
        <f t="shared" si="2"/>
        <v>0</v>
      </c>
      <c r="EF7" s="44">
        <f t="shared" si="2"/>
        <v>2</v>
      </c>
      <c r="EG7" s="44">
        <f t="shared" si="2"/>
        <v>1</v>
      </c>
      <c r="EH7" s="44">
        <f t="shared" si="2"/>
        <v>0</v>
      </c>
      <c r="EI7" s="44">
        <f t="shared" si="2"/>
        <v>14</v>
      </c>
      <c r="EJ7" s="44">
        <f t="shared" si="2"/>
        <v>0</v>
      </c>
      <c r="EK7" s="44">
        <f t="shared" si="2"/>
        <v>0</v>
      </c>
      <c r="EL7" s="44">
        <f t="shared" si="2"/>
        <v>0</v>
      </c>
      <c r="EM7" s="44">
        <f t="shared" si="2"/>
        <v>0</v>
      </c>
      <c r="EN7" s="44">
        <f t="shared" si="2"/>
        <v>2</v>
      </c>
      <c r="EO7" s="44">
        <f t="shared" si="2"/>
        <v>0</v>
      </c>
      <c r="EP7" s="44">
        <f t="shared" si="2"/>
        <v>0</v>
      </c>
      <c r="EQ7" s="44">
        <f t="shared" si="2"/>
        <v>3</v>
      </c>
      <c r="ER7" s="44">
        <f t="shared" si="2"/>
        <v>5</v>
      </c>
      <c r="ES7" s="44">
        <f t="shared" si="2"/>
        <v>1</v>
      </c>
      <c r="ET7" s="44">
        <f t="shared" si="2"/>
        <v>8</v>
      </c>
      <c r="EU7" s="44">
        <f t="shared" si="2"/>
        <v>0</v>
      </c>
      <c r="EV7" s="44">
        <f t="shared" si="2"/>
        <v>0</v>
      </c>
      <c r="EW7" s="44">
        <f t="shared" si="2"/>
        <v>1</v>
      </c>
      <c r="EX7" s="44">
        <f t="shared" si="2"/>
        <v>0</v>
      </c>
      <c r="EY7" s="44">
        <f t="shared" si="2"/>
        <v>3</v>
      </c>
      <c r="EZ7" s="44">
        <f t="shared" si="2"/>
        <v>0</v>
      </c>
      <c r="FA7" s="44">
        <f t="shared" si="2"/>
        <v>0</v>
      </c>
      <c r="FB7" s="44">
        <f t="shared" si="2"/>
        <v>1</v>
      </c>
      <c r="FC7" s="44">
        <f t="shared" si="2"/>
        <v>0</v>
      </c>
      <c r="FD7" s="44">
        <f t="shared" si="2"/>
        <v>0</v>
      </c>
      <c r="FE7" s="44">
        <f t="shared" si="2"/>
        <v>16</v>
      </c>
      <c r="FF7" s="44">
        <f t="shared" si="2"/>
        <v>0</v>
      </c>
      <c r="FG7" s="44">
        <f t="shared" si="2"/>
        <v>0</v>
      </c>
      <c r="FH7" s="44">
        <f t="shared" si="2"/>
        <v>0</v>
      </c>
      <c r="FI7" s="44">
        <f t="shared" si="2"/>
        <v>0</v>
      </c>
      <c r="FJ7" s="44">
        <f t="shared" si="2"/>
        <v>1</v>
      </c>
      <c r="FK7" s="44">
        <f t="shared" si="2"/>
        <v>0</v>
      </c>
      <c r="FL7" s="44">
        <f t="shared" si="2"/>
        <v>0</v>
      </c>
      <c r="FM7" s="44">
        <f t="shared" si="2"/>
        <v>1</v>
      </c>
      <c r="FN7" s="44">
        <f t="shared" si="2"/>
        <v>3</v>
      </c>
      <c r="FO7" s="44">
        <f t="shared" si="2"/>
        <v>0</v>
      </c>
      <c r="FP7" s="44">
        <f t="shared" si="2"/>
        <v>13</v>
      </c>
      <c r="FQ7" s="44">
        <f t="shared" si="2"/>
        <v>0</v>
      </c>
      <c r="FR7" s="44">
        <f t="shared" si="2"/>
        <v>0</v>
      </c>
      <c r="FS7" s="44">
        <f t="shared" si="2"/>
        <v>0</v>
      </c>
      <c r="FT7" s="44">
        <f t="shared" si="2"/>
        <v>0</v>
      </c>
      <c r="FU7" s="44">
        <f t="shared" si="2"/>
        <v>1</v>
      </c>
      <c r="FV7" s="44">
        <f t="shared" si="2"/>
        <v>0</v>
      </c>
      <c r="FW7" s="44">
        <f t="shared" si="2"/>
        <v>0</v>
      </c>
      <c r="FX7" s="44">
        <f t="shared" si="2"/>
        <v>2</v>
      </c>
      <c r="FY7" s="44">
        <f t="shared" si="2"/>
        <v>0</v>
      </c>
      <c r="FZ7" s="44">
        <f t="shared" si="2"/>
        <v>0</v>
      </c>
      <c r="GA7" s="44">
        <f t="shared" si="2"/>
        <v>15</v>
      </c>
      <c r="GB7" s="44">
        <f t="shared" si="2"/>
        <v>0</v>
      </c>
      <c r="GC7" s="44">
        <f t="shared" si="2"/>
        <v>0</v>
      </c>
      <c r="GD7" s="44">
        <f t="shared" si="2"/>
        <v>0</v>
      </c>
      <c r="GE7" s="44">
        <f t="shared" si="2"/>
        <v>0</v>
      </c>
      <c r="GF7" s="44">
        <f t="shared" si="2"/>
        <v>2</v>
      </c>
      <c r="GG7" s="44">
        <f t="shared" si="2"/>
        <v>0</v>
      </c>
      <c r="GH7" s="44">
        <f t="shared" si="2"/>
        <v>0</v>
      </c>
      <c r="GI7" s="44">
        <f t="shared" si="2"/>
        <v>4</v>
      </c>
      <c r="GJ7" s="44">
        <f t="shared" si="2"/>
        <v>6</v>
      </c>
      <c r="GK7" s="44">
        <f t="shared" si="2"/>
        <v>0</v>
      </c>
      <c r="GL7" s="44">
        <f t="shared" si="2"/>
        <v>7</v>
      </c>
      <c r="GM7" s="44">
        <f t="shared" si="2"/>
        <v>0</v>
      </c>
      <c r="GN7" s="44">
        <f t="shared" si="2"/>
        <v>0</v>
      </c>
      <c r="GO7" s="44">
        <f t="shared" si="2"/>
        <v>0</v>
      </c>
      <c r="GP7" s="44">
        <f t="shared" si="2"/>
        <v>0</v>
      </c>
      <c r="GQ7" s="44">
        <f t="shared" si="2"/>
        <v>4</v>
      </c>
      <c r="GR7" s="44">
        <f t="shared" si="2"/>
        <v>0</v>
      </c>
      <c r="GS7" s="44">
        <f t="shared" si="2"/>
        <v>0</v>
      </c>
      <c r="GT7" s="44">
        <f t="shared" si="2"/>
        <v>3</v>
      </c>
      <c r="GU7" s="44">
        <f t="shared" si="2"/>
        <v>1</v>
      </c>
      <c r="GV7" s="44">
        <f t="shared" si="2"/>
        <v>0</v>
      </c>
      <c r="GW7" s="44">
        <f t="shared" si="2"/>
        <v>13</v>
      </c>
      <c r="GX7" s="44">
        <f t="shared" si="2"/>
        <v>0</v>
      </c>
      <c r="GY7" s="44">
        <f t="shared" ref="GY7:HZ7" si="3">COUNTIF(GY$8:GY$207,"○")</f>
        <v>0</v>
      </c>
      <c r="GZ7" s="44">
        <f t="shared" si="3"/>
        <v>0</v>
      </c>
      <c r="HA7" s="44">
        <f t="shared" si="3"/>
        <v>0</v>
      </c>
      <c r="HB7" s="44">
        <f t="shared" si="3"/>
        <v>3</v>
      </c>
      <c r="HC7" s="44">
        <f t="shared" si="3"/>
        <v>0</v>
      </c>
      <c r="HD7" s="44">
        <f t="shared" si="3"/>
        <v>0</v>
      </c>
      <c r="HE7" s="44">
        <f t="shared" si="3"/>
        <v>2</v>
      </c>
      <c r="HF7" s="44">
        <f t="shared" si="3"/>
        <v>2</v>
      </c>
      <c r="HG7" s="44">
        <f t="shared" si="3"/>
        <v>0</v>
      </c>
      <c r="HH7" s="44">
        <f t="shared" si="3"/>
        <v>13</v>
      </c>
      <c r="HI7" s="44">
        <f t="shared" si="3"/>
        <v>0</v>
      </c>
      <c r="HJ7" s="44">
        <f t="shared" si="3"/>
        <v>0</v>
      </c>
      <c r="HK7" s="44">
        <f t="shared" si="3"/>
        <v>0</v>
      </c>
      <c r="HL7" s="44">
        <f t="shared" si="3"/>
        <v>0</v>
      </c>
      <c r="HM7" s="44">
        <f t="shared" si="3"/>
        <v>2</v>
      </c>
      <c r="HN7" s="44">
        <f t="shared" si="3"/>
        <v>0</v>
      </c>
      <c r="HO7" s="44">
        <f t="shared" si="3"/>
        <v>0</v>
      </c>
      <c r="HP7" s="44">
        <f t="shared" si="3"/>
        <v>15</v>
      </c>
      <c r="HQ7" s="44">
        <f t="shared" si="3"/>
        <v>0</v>
      </c>
      <c r="HR7" s="44">
        <f t="shared" si="3"/>
        <v>1</v>
      </c>
      <c r="HS7" s="44">
        <f t="shared" si="3"/>
        <v>1</v>
      </c>
      <c r="HT7" s="44">
        <f t="shared" si="3"/>
        <v>6</v>
      </c>
      <c r="HU7" s="44">
        <f t="shared" si="3"/>
        <v>1</v>
      </c>
      <c r="HV7" s="44">
        <f t="shared" si="3"/>
        <v>1</v>
      </c>
      <c r="HW7" s="44">
        <f t="shared" si="3"/>
        <v>0</v>
      </c>
      <c r="HX7" s="44">
        <f t="shared" si="3"/>
        <v>6</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t="s">
        <v>187</v>
      </c>
      <c r="AL8" s="40"/>
      <c r="AM8" s="40"/>
      <c r="AN8" s="40"/>
      <c r="AO8" s="40"/>
      <c r="AP8" s="40"/>
      <c r="AQ8" s="40"/>
      <c r="AR8" s="40"/>
      <c r="AS8" s="40" t="s">
        <v>187</v>
      </c>
      <c r="AT8" s="40"/>
      <c r="AU8" s="40"/>
      <c r="AV8" s="40" t="s">
        <v>187</v>
      </c>
      <c r="AW8" s="40"/>
      <c r="AX8" s="40"/>
      <c r="AY8" s="40"/>
      <c r="AZ8" s="40"/>
      <c r="BA8" s="40"/>
      <c r="BB8" s="40"/>
      <c r="BC8" s="40"/>
      <c r="BD8" s="40" t="s">
        <v>187</v>
      </c>
      <c r="BE8" s="40"/>
      <c r="BF8" s="40"/>
      <c r="BG8" s="40" t="s">
        <v>187</v>
      </c>
      <c r="BH8" s="40"/>
      <c r="BI8" s="40"/>
      <c r="BJ8" s="40"/>
      <c r="BK8" s="40"/>
      <c r="BL8" s="40"/>
      <c r="BM8" s="40"/>
      <c r="BN8" s="40"/>
      <c r="BO8" s="40" t="s">
        <v>187</v>
      </c>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t="s">
        <v>187</v>
      </c>
      <c r="CO8" s="40"/>
      <c r="CP8" s="40"/>
      <c r="CQ8" s="40"/>
      <c r="CR8" s="40"/>
      <c r="CS8" s="40"/>
      <c r="CT8" s="40"/>
      <c r="CU8" s="40"/>
      <c r="CV8" s="40" t="s">
        <v>187</v>
      </c>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c r="EV8" s="40"/>
      <c r="EW8" s="40"/>
      <c r="EX8" s="40"/>
      <c r="EY8" s="40" t="s">
        <v>187</v>
      </c>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c r="HJ8" s="38"/>
      <c r="HK8" s="38"/>
      <c r="HL8" s="38"/>
      <c r="HM8" s="38" t="s">
        <v>187</v>
      </c>
      <c r="HN8" s="38"/>
      <c r="HO8" s="38"/>
      <c r="HP8" s="38" t="s">
        <v>187</v>
      </c>
      <c r="HQ8" s="38"/>
      <c r="HR8" s="38"/>
      <c r="HS8" s="38"/>
      <c r="HT8" s="38"/>
      <c r="HU8" s="38"/>
      <c r="HV8" s="38"/>
      <c r="HW8" s="38"/>
      <c r="HX8" s="38" t="s">
        <v>187</v>
      </c>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c r="AE10" s="40"/>
      <c r="AF10" s="40"/>
      <c r="AG10" s="40"/>
      <c r="AH10" s="40" t="s">
        <v>187</v>
      </c>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t="s">
        <v>187</v>
      </c>
      <c r="DV10" s="40"/>
      <c r="DW10" s="40"/>
      <c r="DX10" s="40"/>
      <c r="DY10" s="40"/>
      <c r="DZ10" s="40"/>
      <c r="EA10" s="40"/>
      <c r="EB10" s="40"/>
      <c r="EC10" s="40" t="s">
        <v>187</v>
      </c>
      <c r="ED10" s="40"/>
      <c r="EE10" s="40"/>
      <c r="EF10" s="40" t="s">
        <v>187</v>
      </c>
      <c r="EG10" s="40"/>
      <c r="EH10" s="40"/>
      <c r="EI10" s="40"/>
      <c r="EJ10" s="40"/>
      <c r="EK10" s="40"/>
      <c r="EL10" s="40"/>
      <c r="EM10" s="40"/>
      <c r="EN10" s="40" t="s">
        <v>187</v>
      </c>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c r="GN10" s="40"/>
      <c r="GO10" s="40"/>
      <c r="GP10" s="40"/>
      <c r="GQ10" s="40" t="s">
        <v>187</v>
      </c>
      <c r="GR10" s="40"/>
      <c r="GS10" s="40"/>
      <c r="GT10" s="40" t="s">
        <v>187</v>
      </c>
      <c r="GU10" s="40"/>
      <c r="GV10" s="40"/>
      <c r="GW10" s="40"/>
      <c r="GX10" s="40"/>
      <c r="GY10" s="40"/>
      <c r="GZ10" s="40"/>
      <c r="HA10" s="40"/>
      <c r="HB10" s="40" t="s">
        <v>187</v>
      </c>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t="s">
        <v>187</v>
      </c>
      <c r="BH12" s="40"/>
      <c r="BI12" s="40"/>
      <c r="BJ12" s="40"/>
      <c r="BK12" s="40"/>
      <c r="BL12" s="40"/>
      <c r="BM12" s="40"/>
      <c r="BN12" s="40"/>
      <c r="BO12" s="40" t="s">
        <v>187</v>
      </c>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t="s">
        <v>187</v>
      </c>
      <c r="CZ12" s="40"/>
      <c r="DA12" s="40"/>
      <c r="DB12" s="40"/>
      <c r="DC12" s="40"/>
      <c r="DD12" s="40"/>
      <c r="DE12" s="40"/>
      <c r="DF12" s="40"/>
      <c r="DG12" s="40" t="s">
        <v>187</v>
      </c>
      <c r="DH12" s="40"/>
      <c r="DI12" s="40"/>
      <c r="DJ12" s="40" t="s">
        <v>187</v>
      </c>
      <c r="DK12" s="40"/>
      <c r="DL12" s="40"/>
      <c r="DM12" s="40"/>
      <c r="DN12" s="40"/>
      <c r="DO12" s="40"/>
      <c r="DP12" s="40"/>
      <c r="DQ12" s="40"/>
      <c r="DR12" s="40" t="s">
        <v>187</v>
      </c>
      <c r="DS12" s="40"/>
      <c r="DT12" s="40"/>
      <c r="DU12" s="40" t="s">
        <v>187</v>
      </c>
      <c r="DV12" s="40"/>
      <c r="DW12" s="40"/>
      <c r="DX12" s="40"/>
      <c r="DY12" s="40"/>
      <c r="DZ12" s="40"/>
      <c r="EA12" s="40"/>
      <c r="EB12" s="40"/>
      <c r="EC12" s="40" t="s">
        <v>187</v>
      </c>
      <c r="ED12" s="40"/>
      <c r="EE12" s="40"/>
      <c r="EF12" s="40" t="s">
        <v>187</v>
      </c>
      <c r="EG12" s="40"/>
      <c r="EH12" s="40"/>
      <c r="EI12" s="40"/>
      <c r="EJ12" s="40"/>
      <c r="EK12" s="40"/>
      <c r="EL12" s="40"/>
      <c r="EM12" s="40"/>
      <c r="EN12" s="40" t="s">
        <v>187</v>
      </c>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c r="GC12" s="40"/>
      <c r="GD12" s="40"/>
      <c r="GE12" s="40"/>
      <c r="GF12" s="40" t="s">
        <v>187</v>
      </c>
      <c r="GG12" s="40"/>
      <c r="GH12" s="40"/>
      <c r="GI12" s="40" t="s">
        <v>187</v>
      </c>
      <c r="GJ12" s="40"/>
      <c r="GK12" s="40"/>
      <c r="GL12" s="40"/>
      <c r="GM12" s="40"/>
      <c r="GN12" s="40"/>
      <c r="GO12" s="40"/>
      <c r="GP12" s="40"/>
      <c r="GQ12" s="40" t="s">
        <v>187</v>
      </c>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t="s">
        <v>187</v>
      </c>
      <c r="AL14" s="40"/>
      <c r="AM14" s="40"/>
      <c r="AN14" s="40"/>
      <c r="AO14" s="40"/>
      <c r="AP14" s="40"/>
      <c r="AQ14" s="40"/>
      <c r="AR14" s="40"/>
      <c r="AS14" s="40" t="s">
        <v>187</v>
      </c>
      <c r="AT14" s="40"/>
      <c r="AU14" s="40"/>
      <c r="AV14" s="40" t="s">
        <v>187</v>
      </c>
      <c r="AW14" s="40"/>
      <c r="AX14" s="40"/>
      <c r="AY14" s="40"/>
      <c r="AZ14" s="40"/>
      <c r="BA14" s="40"/>
      <c r="BB14" s="40"/>
      <c r="BC14" s="40"/>
      <c r="BD14" s="40" t="s">
        <v>187</v>
      </c>
      <c r="BE14" s="40"/>
      <c r="BF14" s="40"/>
      <c r="BG14" s="40" t="s">
        <v>187</v>
      </c>
      <c r="BH14" s="40"/>
      <c r="BI14" s="40"/>
      <c r="BJ14" s="40"/>
      <c r="BK14" s="40"/>
      <c r="BL14" s="40"/>
      <c r="BM14" s="40"/>
      <c r="BN14" s="40"/>
      <c r="BO14" s="40" t="s">
        <v>187</v>
      </c>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t="s">
        <v>187</v>
      </c>
      <c r="CO14" s="40"/>
      <c r="CP14" s="40"/>
      <c r="CQ14" s="40"/>
      <c r="CR14" s="40"/>
      <c r="CS14" s="40"/>
      <c r="CT14" s="40"/>
      <c r="CU14" s="40"/>
      <c r="CV14" s="40" t="s">
        <v>187</v>
      </c>
      <c r="CW14" s="40"/>
      <c r="CX14" s="40"/>
      <c r="CY14" s="40" t="s">
        <v>187</v>
      </c>
      <c r="CZ14" s="40"/>
      <c r="DA14" s="40"/>
      <c r="DB14" s="40"/>
      <c r="DC14" s="40"/>
      <c r="DD14" s="40"/>
      <c r="DE14" s="40"/>
      <c r="DF14" s="40"/>
      <c r="DG14" s="40" t="s">
        <v>187</v>
      </c>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c r="EV14" s="40"/>
      <c r="EW14" s="40"/>
      <c r="EX14" s="40"/>
      <c r="EY14" s="40" t="s">
        <v>187</v>
      </c>
      <c r="EZ14" s="40"/>
      <c r="FA14" s="40"/>
      <c r="FB14" s="40" t="s">
        <v>187</v>
      </c>
      <c r="FC14" s="40"/>
      <c r="FD14" s="40"/>
      <c r="FE14" s="40"/>
      <c r="FF14" s="40"/>
      <c r="FG14" s="40"/>
      <c r="FH14" s="40"/>
      <c r="FI14" s="40"/>
      <c r="FJ14" s="40" t="s">
        <v>187</v>
      </c>
      <c r="FK14" s="40"/>
      <c r="FL14" s="40"/>
      <c r="FM14" s="40" t="s">
        <v>187</v>
      </c>
      <c r="FN14" s="40"/>
      <c r="FO14" s="40"/>
      <c r="FP14" s="40"/>
      <c r="FQ14" s="40"/>
      <c r="FR14" s="40"/>
      <c r="FS14" s="40"/>
      <c r="FT14" s="40"/>
      <c r="FU14" s="40" t="s">
        <v>187</v>
      </c>
      <c r="FV14" s="40"/>
      <c r="FW14" s="40"/>
      <c r="FX14" s="40" t="s">
        <v>187</v>
      </c>
      <c r="FY14" s="40"/>
      <c r="FZ14" s="40"/>
      <c r="GA14" s="40"/>
      <c r="GB14" s="40"/>
      <c r="GC14" s="40"/>
      <c r="GD14" s="40"/>
      <c r="GE14" s="40"/>
      <c r="GF14" s="40" t="s">
        <v>187</v>
      </c>
      <c r="GG14" s="40"/>
      <c r="GH14" s="40"/>
      <c r="GI14" s="40" t="s">
        <v>187</v>
      </c>
      <c r="GJ14" s="40"/>
      <c r="GK14" s="40"/>
      <c r="GL14" s="40"/>
      <c r="GM14" s="40"/>
      <c r="GN14" s="40"/>
      <c r="GO14" s="40"/>
      <c r="GP14" s="40"/>
      <c r="GQ14" s="40" t="s">
        <v>187</v>
      </c>
      <c r="GR14" s="40"/>
      <c r="GS14" s="40"/>
      <c r="GT14" s="40" t="s">
        <v>187</v>
      </c>
      <c r="GU14" s="40"/>
      <c r="GV14" s="40"/>
      <c r="GW14" s="40"/>
      <c r="GX14" s="40"/>
      <c r="GY14" s="40"/>
      <c r="GZ14" s="40"/>
      <c r="HA14" s="40"/>
      <c r="HB14" s="40" t="s">
        <v>187</v>
      </c>
      <c r="HC14" s="40"/>
      <c r="HD14" s="38"/>
      <c r="HE14" s="38" t="s">
        <v>187</v>
      </c>
      <c r="HF14" s="38"/>
      <c r="HG14" s="38"/>
      <c r="HH14" s="38"/>
      <c r="HI14" s="38"/>
      <c r="HJ14" s="38"/>
      <c r="HK14" s="38"/>
      <c r="HL14" s="38"/>
      <c r="HM14" s="38" t="s">
        <v>187</v>
      </c>
      <c r="HN14" s="38"/>
      <c r="HO14" s="38"/>
      <c r="HP14" s="38" t="s">
        <v>187</v>
      </c>
      <c r="HQ14" s="38"/>
      <c r="HR14" s="38"/>
      <c r="HS14" s="38"/>
      <c r="HT14" s="38"/>
      <c r="HU14" s="38"/>
      <c r="HV14" s="38"/>
      <c r="HW14" s="38"/>
      <c r="HX14" s="38" t="s">
        <v>187</v>
      </c>
      <c r="HY14" s="38"/>
      <c r="HZ14" s="38"/>
    </row>
    <row r="15" spans="1:234" ht="13.5" customHeight="1" x14ac:dyDescent="0.15">
      <c r="A15" s="40" t="s">
        <v>172</v>
      </c>
      <c r="B15" s="41" t="s">
        <v>219</v>
      </c>
      <c r="C15" s="38" t="s">
        <v>220</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222</v>
      </c>
      <c r="C16" s="38" t="s">
        <v>223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224</v>
      </c>
      <c r="C17" s="38" t="s">
        <v>225</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c r="AE18" s="40" t="s">
        <v>187</v>
      </c>
      <c r="AF18" s="40"/>
      <c r="AG18" s="40"/>
      <c r="AH18" s="40"/>
      <c r="AI18" s="40"/>
      <c r="AJ18" s="40"/>
      <c r="AK18" s="40"/>
      <c r="AL18" s="40"/>
      <c r="AM18" s="40" t="s">
        <v>187</v>
      </c>
      <c r="AN18" s="40"/>
      <c r="AO18" s="40"/>
      <c r="AP18" s="40"/>
      <c r="AQ18" s="40" t="s">
        <v>187</v>
      </c>
      <c r="AR18" s="40"/>
      <c r="AS18" s="40"/>
      <c r="AT18" s="40"/>
      <c r="AU18" s="40"/>
      <c r="AV18" s="40"/>
      <c r="AW18" s="40"/>
      <c r="AX18" s="40" t="s">
        <v>187</v>
      </c>
      <c r="AY18" s="40"/>
      <c r="AZ18" s="40"/>
      <c r="BA18" s="40"/>
      <c r="BB18" s="40" t="s">
        <v>187</v>
      </c>
      <c r="BC18" s="40"/>
      <c r="BD18" s="40"/>
      <c r="BE18" s="40"/>
      <c r="BF18" s="40"/>
      <c r="BG18" s="40"/>
      <c r="BH18" s="40"/>
      <c r="BI18" s="40" t="s">
        <v>187</v>
      </c>
      <c r="BJ18" s="40"/>
      <c r="BK18" s="40"/>
      <c r="BL18" s="40"/>
      <c r="BM18" s="40" t="s">
        <v>187</v>
      </c>
      <c r="BN18" s="40"/>
      <c r="BO18" s="40"/>
      <c r="BP18" s="40"/>
      <c r="BQ18" s="40"/>
      <c r="BR18" s="40"/>
      <c r="BS18" s="40"/>
      <c r="BT18" s="40" t="s">
        <v>187</v>
      </c>
      <c r="BU18" s="40"/>
      <c r="BV18" s="40"/>
      <c r="BW18" s="40"/>
      <c r="BX18" s="40" t="s">
        <v>187</v>
      </c>
      <c r="BY18" s="40"/>
      <c r="BZ18" s="40"/>
      <c r="CA18" s="40"/>
      <c r="CB18" s="40"/>
      <c r="CC18" s="40"/>
      <c r="CD18" s="40"/>
      <c r="CE18" s="40" t="s">
        <v>187</v>
      </c>
      <c r="CF18" s="40"/>
      <c r="CG18" s="40"/>
      <c r="CH18" s="40"/>
      <c r="CI18" s="40" t="s">
        <v>187</v>
      </c>
      <c r="CJ18" s="40"/>
      <c r="CK18" s="40"/>
      <c r="CL18" s="40"/>
      <c r="CM18" s="40"/>
      <c r="CN18" s="40"/>
      <c r="CO18" s="40"/>
      <c r="CP18" s="40" t="s">
        <v>187</v>
      </c>
      <c r="CQ18" s="40"/>
      <c r="CR18" s="40"/>
      <c r="CS18" s="40"/>
      <c r="CT18" s="40" t="s">
        <v>187</v>
      </c>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t="s">
        <v>187</v>
      </c>
      <c r="ET18" s="40"/>
      <c r="EU18" s="40"/>
      <c r="EV18" s="40"/>
      <c r="EW18" s="40" t="s">
        <v>187</v>
      </c>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t="s">
        <v>187</v>
      </c>
      <c r="HV18" s="38"/>
      <c r="HW18" s="38"/>
      <c r="HX18" s="38"/>
      <c r="HY18" s="38"/>
      <c r="HZ18" s="38"/>
    </row>
    <row r="19" spans="1:234" ht="13.5" customHeight="1" x14ac:dyDescent="0.15">
      <c r="A19" s="40" t="s">
        <v>172</v>
      </c>
      <c r="B19" s="41" t="s">
        <v>228</v>
      </c>
      <c r="C19" s="38" t="s">
        <v>229</v>
      </c>
      <c r="D19" s="40" t="s">
        <v>187</v>
      </c>
      <c r="E19" s="40"/>
      <c r="F19" s="40"/>
      <c r="G19" s="40"/>
      <c r="H19" s="40"/>
      <c r="I19" s="40"/>
      <c r="J19" s="40"/>
      <c r="K19" s="40"/>
      <c r="L19" s="40" t="s">
        <v>187</v>
      </c>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t="s">
        <v>187</v>
      </c>
      <c r="AL19" s="40"/>
      <c r="AM19" s="40"/>
      <c r="AN19" s="40"/>
      <c r="AO19" s="40"/>
      <c r="AP19" s="40"/>
      <c r="AQ19" s="40"/>
      <c r="AR19" s="40"/>
      <c r="AS19" s="40" t="s">
        <v>187</v>
      </c>
      <c r="AT19" s="40"/>
      <c r="AU19" s="40"/>
      <c r="AV19" s="40" t="s">
        <v>187</v>
      </c>
      <c r="AW19" s="40"/>
      <c r="AX19" s="40"/>
      <c r="AY19" s="40"/>
      <c r="AZ19" s="40"/>
      <c r="BA19" s="40"/>
      <c r="BB19" s="40"/>
      <c r="BC19" s="40"/>
      <c r="BD19" s="40" t="s">
        <v>187</v>
      </c>
      <c r="BE19" s="40"/>
      <c r="BF19" s="40"/>
      <c r="BG19" s="40" t="s">
        <v>187</v>
      </c>
      <c r="BH19" s="40"/>
      <c r="BI19" s="40"/>
      <c r="BJ19" s="40"/>
      <c r="BK19" s="40"/>
      <c r="BL19" s="40"/>
      <c r="BM19" s="40"/>
      <c r="BN19" s="40"/>
      <c r="BO19" s="40" t="s">
        <v>187</v>
      </c>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t="s">
        <v>187</v>
      </c>
      <c r="CZ19" s="40"/>
      <c r="DA19" s="40"/>
      <c r="DB19" s="40"/>
      <c r="DC19" s="40"/>
      <c r="DD19" s="40"/>
      <c r="DE19" s="40"/>
      <c r="DF19" s="40"/>
      <c r="DG19" s="40" t="s">
        <v>187</v>
      </c>
      <c r="DH19" s="40"/>
      <c r="DI19" s="40"/>
      <c r="DJ19" s="40" t="s">
        <v>187</v>
      </c>
      <c r="DK19" s="40"/>
      <c r="DL19" s="40"/>
      <c r="DM19" s="40"/>
      <c r="DN19" s="40"/>
      <c r="DO19" s="40"/>
      <c r="DP19" s="40"/>
      <c r="DQ19" s="40"/>
      <c r="DR19" s="40" t="s">
        <v>187</v>
      </c>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c r="GN19" s="40"/>
      <c r="GO19" s="40"/>
      <c r="GP19" s="40"/>
      <c r="GQ19" s="40" t="s">
        <v>187</v>
      </c>
      <c r="GR19" s="40"/>
      <c r="GS19" s="40"/>
      <c r="GT19" s="40" t="s">
        <v>187</v>
      </c>
      <c r="GU19" s="40"/>
      <c r="GV19" s="40"/>
      <c r="GW19" s="40"/>
      <c r="GX19" s="40"/>
      <c r="GY19" s="40"/>
      <c r="GZ19" s="40"/>
      <c r="HA19" s="40"/>
      <c r="HB19" s="40" t="s">
        <v>187</v>
      </c>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c r="T20" s="40"/>
      <c r="U20" s="40" t="s">
        <v>187</v>
      </c>
      <c r="V20" s="40"/>
      <c r="W20" s="40"/>
      <c r="X20" s="40"/>
      <c r="Y20" s="40"/>
      <c r="Z20" s="40" t="s">
        <v>187</v>
      </c>
      <c r="AA20" s="40"/>
      <c r="AB20" s="40"/>
      <c r="AC20" s="40"/>
      <c r="AD20" s="40"/>
      <c r="AE20" s="40"/>
      <c r="AF20" s="40"/>
      <c r="AG20" s="40"/>
      <c r="AH20" s="40" t="s">
        <v>187</v>
      </c>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t="s">
        <v>187</v>
      </c>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t="s">
        <v>187</v>
      </c>
      <c r="HS23" s="38"/>
      <c r="HT23" s="38"/>
      <c r="HU23" s="38"/>
      <c r="HV23" s="38" t="s">
        <v>187</v>
      </c>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c r="AE24" s="40"/>
      <c r="AF24" s="40"/>
      <c r="AG24" s="40"/>
      <c r="AH24" s="40"/>
      <c r="AI24" s="40"/>
      <c r="AJ24" s="40" t="s">
        <v>187</v>
      </c>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t="s">
        <v>187</v>
      </c>
      <c r="EH24" s="40"/>
      <c r="EI24" s="40"/>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香川県</v>
      </c>
      <c r="B7" s="43" t="str">
        <f>'収集運搬（生活系）'!B7</f>
        <v>37000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16</v>
      </c>
      <c r="P7" s="44">
        <f t="shared" si="0"/>
        <v>0</v>
      </c>
      <c r="Q7" s="44">
        <f t="shared" si="0"/>
        <v>0</v>
      </c>
      <c r="R7" s="44">
        <f t="shared" si="0"/>
        <v>1</v>
      </c>
      <c r="S7" s="44">
        <f t="shared" si="0"/>
        <v>13</v>
      </c>
      <c r="T7" s="44">
        <f t="shared" si="0"/>
        <v>0</v>
      </c>
      <c r="U7" s="44">
        <f t="shared" si="0"/>
        <v>0</v>
      </c>
      <c r="V7" s="44">
        <f t="shared" si="0"/>
        <v>0</v>
      </c>
      <c r="W7" s="44">
        <f t="shared" si="0"/>
        <v>2</v>
      </c>
      <c r="X7" s="44">
        <f t="shared" si="0"/>
        <v>0</v>
      </c>
      <c r="Y7" s="44">
        <f t="shared" si="0"/>
        <v>1</v>
      </c>
      <c r="Z7" s="44">
        <f t="shared" si="0"/>
        <v>8</v>
      </c>
      <c r="AA7" s="44">
        <f t="shared" si="0"/>
        <v>0</v>
      </c>
      <c r="AB7" s="44">
        <f t="shared" si="0"/>
        <v>0</v>
      </c>
      <c r="AC7" s="44">
        <f t="shared" si="0"/>
        <v>9</v>
      </c>
      <c r="AD7" s="44">
        <f t="shared" si="0"/>
        <v>6</v>
      </c>
      <c r="AE7" s="44">
        <f t="shared" si="0"/>
        <v>0</v>
      </c>
      <c r="AF7" s="44">
        <f t="shared" si="0"/>
        <v>0</v>
      </c>
      <c r="AG7" s="44">
        <f t="shared" si="0"/>
        <v>0</v>
      </c>
      <c r="AH7" s="44">
        <f t="shared" si="0"/>
        <v>2</v>
      </c>
      <c r="AI7" s="44">
        <f t="shared" si="0"/>
        <v>0</v>
      </c>
      <c r="AJ7" s="44">
        <f t="shared" si="0"/>
        <v>0</v>
      </c>
      <c r="AK7" s="44">
        <f t="shared" si="0"/>
        <v>1</v>
      </c>
      <c r="AL7" s="44">
        <f t="shared" si="0"/>
        <v>1</v>
      </c>
      <c r="AM7" s="44">
        <f t="shared" si="0"/>
        <v>0</v>
      </c>
      <c r="AN7" s="44">
        <f t="shared" si="0"/>
        <v>15</v>
      </c>
      <c r="AO7" s="44">
        <f t="shared" si="0"/>
        <v>0</v>
      </c>
      <c r="AP7" s="44">
        <f t="shared" si="0"/>
        <v>0</v>
      </c>
      <c r="AQ7" s="44">
        <f t="shared" si="0"/>
        <v>0</v>
      </c>
      <c r="AR7" s="44">
        <f t="shared" si="0"/>
        <v>0</v>
      </c>
      <c r="AS7" s="44">
        <f t="shared" si="0"/>
        <v>1</v>
      </c>
      <c r="AT7" s="44">
        <f t="shared" si="0"/>
        <v>0</v>
      </c>
      <c r="AU7" s="44">
        <f t="shared" si="0"/>
        <v>0</v>
      </c>
      <c r="AV7" s="44">
        <f t="shared" si="0"/>
        <v>0</v>
      </c>
      <c r="AW7" s="44">
        <f t="shared" si="0"/>
        <v>1</v>
      </c>
      <c r="AX7" s="44">
        <f t="shared" si="0"/>
        <v>0</v>
      </c>
      <c r="AY7" s="44">
        <f t="shared" si="0"/>
        <v>16</v>
      </c>
      <c r="AZ7" s="44">
        <f t="shared" si="0"/>
        <v>0</v>
      </c>
      <c r="BA7" s="44">
        <f t="shared" si="0"/>
        <v>0</v>
      </c>
      <c r="BB7" s="44">
        <f t="shared" si="0"/>
        <v>0</v>
      </c>
      <c r="BC7" s="44">
        <f t="shared" si="0"/>
        <v>0</v>
      </c>
      <c r="BD7" s="44">
        <f t="shared" si="0"/>
        <v>0</v>
      </c>
      <c r="BE7" s="44">
        <f t="shared" si="0"/>
        <v>0</v>
      </c>
      <c r="BF7" s="44">
        <f t="shared" si="0"/>
        <v>0</v>
      </c>
      <c r="BG7" s="44">
        <f t="shared" si="0"/>
        <v>1</v>
      </c>
      <c r="BH7" s="44">
        <f t="shared" si="0"/>
        <v>0</v>
      </c>
      <c r="BI7" s="44">
        <f t="shared" si="0"/>
        <v>0</v>
      </c>
      <c r="BJ7" s="44">
        <f t="shared" si="0"/>
        <v>16</v>
      </c>
      <c r="BK7" s="44">
        <f t="shared" si="0"/>
        <v>0</v>
      </c>
      <c r="BL7" s="44">
        <f t="shared" si="0"/>
        <v>0</v>
      </c>
      <c r="BM7" s="44">
        <f t="shared" si="0"/>
        <v>0</v>
      </c>
      <c r="BN7" s="44">
        <f t="shared" si="0"/>
        <v>0</v>
      </c>
      <c r="BO7" s="44">
        <f t="shared" si="0"/>
        <v>1</v>
      </c>
      <c r="BP7" s="44">
        <f t="shared" ref="BP7:EA7" si="1">COUNTIF(BP$8:BP$207,"○")</f>
        <v>0</v>
      </c>
      <c r="BQ7" s="44">
        <f t="shared" si="1"/>
        <v>0</v>
      </c>
      <c r="BR7" s="44">
        <f t="shared" si="1"/>
        <v>0</v>
      </c>
      <c r="BS7" s="44">
        <f t="shared" si="1"/>
        <v>1</v>
      </c>
      <c r="BT7" s="44">
        <f t="shared" si="1"/>
        <v>0</v>
      </c>
      <c r="BU7" s="44">
        <f t="shared" si="1"/>
        <v>16</v>
      </c>
      <c r="BV7" s="44">
        <f t="shared" si="1"/>
        <v>0</v>
      </c>
      <c r="BW7" s="44">
        <f t="shared" si="1"/>
        <v>0</v>
      </c>
      <c r="BX7" s="44">
        <f t="shared" si="1"/>
        <v>0</v>
      </c>
      <c r="BY7" s="44">
        <f t="shared" si="1"/>
        <v>0</v>
      </c>
      <c r="BZ7" s="44">
        <f t="shared" si="1"/>
        <v>0</v>
      </c>
      <c r="CA7" s="44">
        <f t="shared" si="1"/>
        <v>0</v>
      </c>
      <c r="CB7" s="44">
        <f t="shared" si="1"/>
        <v>0</v>
      </c>
      <c r="CC7" s="44">
        <f t="shared" si="1"/>
        <v>1</v>
      </c>
      <c r="CD7" s="44">
        <f t="shared" si="1"/>
        <v>1</v>
      </c>
      <c r="CE7" s="44">
        <f t="shared" si="1"/>
        <v>0</v>
      </c>
      <c r="CF7" s="44">
        <f t="shared" si="1"/>
        <v>15</v>
      </c>
      <c r="CG7" s="44">
        <f t="shared" si="1"/>
        <v>0</v>
      </c>
      <c r="CH7" s="44">
        <f t="shared" si="1"/>
        <v>0</v>
      </c>
      <c r="CI7" s="44">
        <f t="shared" si="1"/>
        <v>0</v>
      </c>
      <c r="CJ7" s="44">
        <f t="shared" si="1"/>
        <v>0</v>
      </c>
      <c r="CK7" s="44">
        <f t="shared" si="1"/>
        <v>1</v>
      </c>
      <c r="CL7" s="44">
        <f t="shared" si="1"/>
        <v>0</v>
      </c>
      <c r="CM7" s="44">
        <f t="shared" si="1"/>
        <v>0</v>
      </c>
      <c r="CN7" s="44">
        <f t="shared" si="1"/>
        <v>1</v>
      </c>
      <c r="CO7" s="44">
        <f t="shared" si="1"/>
        <v>1</v>
      </c>
      <c r="CP7" s="44">
        <f t="shared" si="1"/>
        <v>0</v>
      </c>
      <c r="CQ7" s="44">
        <f t="shared" si="1"/>
        <v>15</v>
      </c>
      <c r="CR7" s="44">
        <f t="shared" si="1"/>
        <v>0</v>
      </c>
      <c r="CS7" s="44">
        <f t="shared" si="1"/>
        <v>0</v>
      </c>
      <c r="CT7" s="44">
        <f t="shared" si="1"/>
        <v>0</v>
      </c>
      <c r="CU7" s="44">
        <f t="shared" si="1"/>
        <v>0</v>
      </c>
      <c r="CV7" s="44">
        <f t="shared" si="1"/>
        <v>1</v>
      </c>
      <c r="CW7" s="44">
        <f t="shared" si="1"/>
        <v>0</v>
      </c>
      <c r="CX7" s="44">
        <f t="shared" si="1"/>
        <v>0</v>
      </c>
      <c r="CY7" s="44">
        <f t="shared" si="1"/>
        <v>0</v>
      </c>
      <c r="CZ7" s="44">
        <f t="shared" si="1"/>
        <v>1</v>
      </c>
      <c r="DA7" s="44">
        <f t="shared" si="1"/>
        <v>0</v>
      </c>
      <c r="DB7" s="44">
        <f t="shared" si="1"/>
        <v>16</v>
      </c>
      <c r="DC7" s="44">
        <f t="shared" si="1"/>
        <v>0</v>
      </c>
      <c r="DD7" s="44">
        <f t="shared" si="1"/>
        <v>0</v>
      </c>
      <c r="DE7" s="44">
        <f t="shared" si="1"/>
        <v>0</v>
      </c>
      <c r="DF7" s="44">
        <f t="shared" si="1"/>
        <v>0</v>
      </c>
      <c r="DG7" s="44">
        <f t="shared" si="1"/>
        <v>0</v>
      </c>
      <c r="DH7" s="44">
        <f t="shared" si="1"/>
        <v>0</v>
      </c>
      <c r="DI7" s="44">
        <f t="shared" si="1"/>
        <v>0</v>
      </c>
      <c r="DJ7" s="44">
        <f t="shared" si="1"/>
        <v>0</v>
      </c>
      <c r="DK7" s="44">
        <f t="shared" si="1"/>
        <v>0</v>
      </c>
      <c r="DL7" s="44">
        <f t="shared" si="1"/>
        <v>0</v>
      </c>
      <c r="DM7" s="44">
        <f t="shared" si="1"/>
        <v>17</v>
      </c>
      <c r="DN7" s="44">
        <f t="shared" si="1"/>
        <v>0</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17</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17</v>
      </c>
      <c r="EJ7" s="44">
        <f t="shared" si="2"/>
        <v>0</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17</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16</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17</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2</v>
      </c>
      <c r="HQ7" s="44">
        <f t="shared" si="3"/>
        <v>0</v>
      </c>
      <c r="HR7" s="44">
        <f t="shared" si="3"/>
        <v>0</v>
      </c>
      <c r="HS7" s="44">
        <f t="shared" si="3"/>
        <v>15</v>
      </c>
      <c r="HT7" s="44">
        <f t="shared" si="3"/>
        <v>1</v>
      </c>
      <c r="HU7" s="44">
        <f t="shared" si="3"/>
        <v>0</v>
      </c>
      <c r="HV7" s="44">
        <f t="shared" si="3"/>
        <v>0</v>
      </c>
      <c r="HW7" s="44">
        <f t="shared" si="3"/>
        <v>0</v>
      </c>
      <c r="HX7" s="44">
        <f t="shared" si="3"/>
        <v>1</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t="s">
        <v>187</v>
      </c>
      <c r="FC10" s="40"/>
      <c r="FD10" s="40"/>
      <c r="FE10" s="40"/>
      <c r="FF10" s="40" t="s">
        <v>187</v>
      </c>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219</v>
      </c>
      <c r="C15" s="38" t="s">
        <v>220</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222</v>
      </c>
      <c r="C16" s="38" t="s">
        <v>223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224</v>
      </c>
      <c r="C17" s="38" t="s">
        <v>225</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t="s">
        <v>187</v>
      </c>
      <c r="AL19" s="40"/>
      <c r="AM19" s="40"/>
      <c r="AN19" s="40"/>
      <c r="AO19" s="40"/>
      <c r="AP19" s="40"/>
      <c r="AQ19" s="40"/>
      <c r="AR19" s="40"/>
      <c r="AS19" s="40" t="s">
        <v>187</v>
      </c>
      <c r="AT19" s="40"/>
      <c r="AU19" s="40"/>
      <c r="AV19" s="40"/>
      <c r="AW19" s="40"/>
      <c r="AX19" s="40"/>
      <c r="AY19" s="40" t="s">
        <v>187</v>
      </c>
      <c r="AZ19" s="40"/>
      <c r="BA19" s="40"/>
      <c r="BB19" s="40"/>
      <c r="BC19" s="40"/>
      <c r="BD19" s="40"/>
      <c r="BE19" s="40"/>
      <c r="BF19" s="40"/>
      <c r="BG19" s="40" t="s">
        <v>187</v>
      </c>
      <c r="BH19" s="40"/>
      <c r="BI19" s="40"/>
      <c r="BJ19" s="40"/>
      <c r="BK19" s="40"/>
      <c r="BL19" s="40"/>
      <c r="BM19" s="40"/>
      <c r="BN19" s="40"/>
      <c r="BO19" s="40" t="s">
        <v>187</v>
      </c>
      <c r="BP19" s="40"/>
      <c r="BQ19" s="40"/>
      <c r="BR19" s="40"/>
      <c r="BS19" s="40"/>
      <c r="BT19" s="40"/>
      <c r="BU19" s="40" t="s">
        <v>187</v>
      </c>
      <c r="BV19" s="40"/>
      <c r="BW19" s="40"/>
      <c r="BX19" s="40"/>
      <c r="BY19" s="40"/>
      <c r="BZ19" s="40"/>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c r="T21" s="40"/>
      <c r="U21" s="40"/>
      <c r="V21" s="40"/>
      <c r="W21" s="40"/>
      <c r="X21" s="40"/>
      <c r="Y21" s="40" t="s">
        <v>187</v>
      </c>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香川県</v>
      </c>
      <c r="B7" s="43" t="str">
        <f>'収集運搬（生活系）'!B7</f>
        <v>37000</v>
      </c>
      <c r="C7" s="42" t="s">
        <v>32</v>
      </c>
      <c r="D7" s="44">
        <f t="shared" ref="D7:BO7" si="0">COUNTIF(D$8:D$207,"○")</f>
        <v>1</v>
      </c>
      <c r="E7" s="44">
        <f t="shared" si="0"/>
        <v>0</v>
      </c>
      <c r="F7" s="44">
        <f t="shared" si="0"/>
        <v>0</v>
      </c>
      <c r="G7" s="44">
        <f t="shared" si="0"/>
        <v>16</v>
      </c>
      <c r="H7" s="44">
        <f t="shared" si="0"/>
        <v>0</v>
      </c>
      <c r="I7" s="44">
        <f t="shared" si="0"/>
        <v>0</v>
      </c>
      <c r="J7" s="44">
        <f t="shared" si="0"/>
        <v>0</v>
      </c>
      <c r="K7" s="44">
        <f t="shared" si="0"/>
        <v>0</v>
      </c>
      <c r="L7" s="44">
        <f t="shared" si="0"/>
        <v>1</v>
      </c>
      <c r="M7" s="44">
        <f t="shared" si="0"/>
        <v>0</v>
      </c>
      <c r="N7" s="44">
        <f t="shared" si="0"/>
        <v>0</v>
      </c>
      <c r="O7" s="44">
        <f t="shared" si="0"/>
        <v>15</v>
      </c>
      <c r="P7" s="44">
        <f t="shared" si="0"/>
        <v>0</v>
      </c>
      <c r="Q7" s="44">
        <f t="shared" si="0"/>
        <v>0</v>
      </c>
      <c r="R7" s="44">
        <f t="shared" si="0"/>
        <v>2</v>
      </c>
      <c r="S7" s="44">
        <f t="shared" si="0"/>
        <v>10</v>
      </c>
      <c r="T7" s="44">
        <f t="shared" si="0"/>
        <v>0</v>
      </c>
      <c r="U7" s="44">
        <f t="shared" si="0"/>
        <v>0</v>
      </c>
      <c r="V7" s="44">
        <f t="shared" si="0"/>
        <v>0</v>
      </c>
      <c r="W7" s="44">
        <f t="shared" si="0"/>
        <v>5</v>
      </c>
      <c r="X7" s="44">
        <f t="shared" si="0"/>
        <v>0</v>
      </c>
      <c r="Y7" s="44">
        <f t="shared" si="0"/>
        <v>0</v>
      </c>
      <c r="Z7" s="44">
        <f t="shared" si="0"/>
        <v>7</v>
      </c>
      <c r="AA7" s="44">
        <f t="shared" si="0"/>
        <v>0</v>
      </c>
      <c r="AB7" s="44">
        <f t="shared" si="0"/>
        <v>0</v>
      </c>
      <c r="AC7" s="44">
        <f t="shared" si="0"/>
        <v>10</v>
      </c>
      <c r="AD7" s="44">
        <f t="shared" si="0"/>
        <v>3</v>
      </c>
      <c r="AE7" s="44">
        <f t="shared" si="0"/>
        <v>0</v>
      </c>
      <c r="AF7" s="44">
        <f t="shared" si="0"/>
        <v>0</v>
      </c>
      <c r="AG7" s="44">
        <f t="shared" si="0"/>
        <v>0</v>
      </c>
      <c r="AH7" s="44">
        <f t="shared" si="0"/>
        <v>4</v>
      </c>
      <c r="AI7" s="44">
        <f t="shared" si="0"/>
        <v>0</v>
      </c>
      <c r="AJ7" s="44">
        <f t="shared" si="0"/>
        <v>0</v>
      </c>
      <c r="AK7" s="44">
        <f t="shared" si="0"/>
        <v>3</v>
      </c>
      <c r="AL7" s="44">
        <f t="shared" si="0"/>
        <v>2</v>
      </c>
      <c r="AM7" s="44">
        <f t="shared" si="0"/>
        <v>0</v>
      </c>
      <c r="AN7" s="44">
        <f t="shared" si="0"/>
        <v>12</v>
      </c>
      <c r="AO7" s="44">
        <f t="shared" si="0"/>
        <v>1</v>
      </c>
      <c r="AP7" s="44">
        <f t="shared" si="0"/>
        <v>0</v>
      </c>
      <c r="AQ7" s="44">
        <f t="shared" si="0"/>
        <v>0</v>
      </c>
      <c r="AR7" s="44">
        <f t="shared" si="0"/>
        <v>0</v>
      </c>
      <c r="AS7" s="44">
        <f t="shared" si="0"/>
        <v>2</v>
      </c>
      <c r="AT7" s="44">
        <f t="shared" si="0"/>
        <v>0</v>
      </c>
      <c r="AU7" s="44">
        <f t="shared" si="0"/>
        <v>0</v>
      </c>
      <c r="AV7" s="44">
        <f t="shared" si="0"/>
        <v>2</v>
      </c>
      <c r="AW7" s="44">
        <f t="shared" si="0"/>
        <v>2</v>
      </c>
      <c r="AX7" s="44">
        <f t="shared" si="0"/>
        <v>0</v>
      </c>
      <c r="AY7" s="44">
        <f t="shared" si="0"/>
        <v>13</v>
      </c>
      <c r="AZ7" s="44">
        <f t="shared" si="0"/>
        <v>1</v>
      </c>
      <c r="BA7" s="44">
        <f t="shared" si="0"/>
        <v>0</v>
      </c>
      <c r="BB7" s="44">
        <f t="shared" si="0"/>
        <v>0</v>
      </c>
      <c r="BC7" s="44">
        <f t="shared" si="0"/>
        <v>0</v>
      </c>
      <c r="BD7" s="44">
        <f t="shared" si="0"/>
        <v>1</v>
      </c>
      <c r="BE7" s="44">
        <f t="shared" si="0"/>
        <v>0</v>
      </c>
      <c r="BF7" s="44">
        <f t="shared" si="0"/>
        <v>0</v>
      </c>
      <c r="BG7" s="44">
        <f t="shared" si="0"/>
        <v>3</v>
      </c>
      <c r="BH7" s="44">
        <f t="shared" si="0"/>
        <v>1</v>
      </c>
      <c r="BI7" s="44">
        <f t="shared" si="0"/>
        <v>0</v>
      </c>
      <c r="BJ7" s="44">
        <f t="shared" si="0"/>
        <v>13</v>
      </c>
      <c r="BK7" s="44">
        <f t="shared" si="0"/>
        <v>1</v>
      </c>
      <c r="BL7" s="44">
        <f t="shared" si="0"/>
        <v>0</v>
      </c>
      <c r="BM7" s="44">
        <f t="shared" si="0"/>
        <v>0</v>
      </c>
      <c r="BN7" s="44">
        <f t="shared" si="0"/>
        <v>0</v>
      </c>
      <c r="BO7" s="44">
        <f t="shared" si="0"/>
        <v>2</v>
      </c>
      <c r="BP7" s="44">
        <f t="shared" ref="BP7:EA7" si="1">COUNTIF(BP$8:BP$207,"○")</f>
        <v>0</v>
      </c>
      <c r="BQ7" s="44">
        <f t="shared" si="1"/>
        <v>0</v>
      </c>
      <c r="BR7" s="44">
        <f t="shared" si="1"/>
        <v>2</v>
      </c>
      <c r="BS7" s="44">
        <f t="shared" si="1"/>
        <v>2</v>
      </c>
      <c r="BT7" s="44">
        <f t="shared" si="1"/>
        <v>0</v>
      </c>
      <c r="BU7" s="44">
        <f t="shared" si="1"/>
        <v>13</v>
      </c>
      <c r="BV7" s="44">
        <f t="shared" si="1"/>
        <v>1</v>
      </c>
      <c r="BW7" s="44">
        <f t="shared" si="1"/>
        <v>0</v>
      </c>
      <c r="BX7" s="44">
        <f t="shared" si="1"/>
        <v>0</v>
      </c>
      <c r="BY7" s="44">
        <f t="shared" si="1"/>
        <v>0</v>
      </c>
      <c r="BZ7" s="44">
        <f t="shared" si="1"/>
        <v>1</v>
      </c>
      <c r="CA7" s="44">
        <f t="shared" si="1"/>
        <v>0</v>
      </c>
      <c r="CB7" s="44">
        <f t="shared" si="1"/>
        <v>0</v>
      </c>
      <c r="CC7" s="44">
        <f t="shared" si="1"/>
        <v>4</v>
      </c>
      <c r="CD7" s="44">
        <f t="shared" si="1"/>
        <v>2</v>
      </c>
      <c r="CE7" s="44">
        <f t="shared" si="1"/>
        <v>0</v>
      </c>
      <c r="CF7" s="44">
        <f t="shared" si="1"/>
        <v>11</v>
      </c>
      <c r="CG7" s="44">
        <f t="shared" si="1"/>
        <v>1</v>
      </c>
      <c r="CH7" s="44">
        <f t="shared" si="1"/>
        <v>0</v>
      </c>
      <c r="CI7" s="44">
        <f t="shared" si="1"/>
        <v>0</v>
      </c>
      <c r="CJ7" s="44">
        <f t="shared" si="1"/>
        <v>0</v>
      </c>
      <c r="CK7" s="44">
        <f t="shared" si="1"/>
        <v>3</v>
      </c>
      <c r="CL7" s="44">
        <f t="shared" si="1"/>
        <v>0</v>
      </c>
      <c r="CM7" s="44">
        <f t="shared" si="1"/>
        <v>0</v>
      </c>
      <c r="CN7" s="44">
        <f t="shared" si="1"/>
        <v>4</v>
      </c>
      <c r="CO7" s="44">
        <f t="shared" si="1"/>
        <v>2</v>
      </c>
      <c r="CP7" s="44">
        <f t="shared" si="1"/>
        <v>0</v>
      </c>
      <c r="CQ7" s="44">
        <f t="shared" si="1"/>
        <v>11</v>
      </c>
      <c r="CR7" s="44">
        <f t="shared" si="1"/>
        <v>1</v>
      </c>
      <c r="CS7" s="44">
        <f t="shared" si="1"/>
        <v>0</v>
      </c>
      <c r="CT7" s="44">
        <f t="shared" si="1"/>
        <v>0</v>
      </c>
      <c r="CU7" s="44">
        <f t="shared" si="1"/>
        <v>0</v>
      </c>
      <c r="CV7" s="44">
        <f t="shared" si="1"/>
        <v>3</v>
      </c>
      <c r="CW7" s="44">
        <f t="shared" si="1"/>
        <v>0</v>
      </c>
      <c r="CX7" s="44">
        <f t="shared" si="1"/>
        <v>0</v>
      </c>
      <c r="CY7" s="44">
        <f t="shared" si="1"/>
        <v>2</v>
      </c>
      <c r="CZ7" s="44">
        <f t="shared" si="1"/>
        <v>2</v>
      </c>
      <c r="DA7" s="44">
        <f t="shared" si="1"/>
        <v>0</v>
      </c>
      <c r="DB7" s="44">
        <f t="shared" si="1"/>
        <v>13</v>
      </c>
      <c r="DC7" s="44">
        <f t="shared" si="1"/>
        <v>0</v>
      </c>
      <c r="DD7" s="44">
        <f t="shared" si="1"/>
        <v>0</v>
      </c>
      <c r="DE7" s="44">
        <f t="shared" si="1"/>
        <v>0</v>
      </c>
      <c r="DF7" s="44">
        <f t="shared" si="1"/>
        <v>0</v>
      </c>
      <c r="DG7" s="44">
        <f t="shared" si="1"/>
        <v>2</v>
      </c>
      <c r="DH7" s="44">
        <f t="shared" si="1"/>
        <v>0</v>
      </c>
      <c r="DI7" s="44">
        <f t="shared" si="1"/>
        <v>0</v>
      </c>
      <c r="DJ7" s="44">
        <f t="shared" si="1"/>
        <v>2</v>
      </c>
      <c r="DK7" s="44">
        <f t="shared" si="1"/>
        <v>1</v>
      </c>
      <c r="DL7" s="44">
        <f t="shared" si="1"/>
        <v>0</v>
      </c>
      <c r="DM7" s="44">
        <f t="shared" si="1"/>
        <v>14</v>
      </c>
      <c r="DN7" s="44">
        <f t="shared" si="1"/>
        <v>0</v>
      </c>
      <c r="DO7" s="44">
        <f t="shared" si="1"/>
        <v>0</v>
      </c>
      <c r="DP7" s="44">
        <f t="shared" si="1"/>
        <v>0</v>
      </c>
      <c r="DQ7" s="44">
        <f t="shared" si="1"/>
        <v>0</v>
      </c>
      <c r="DR7" s="44">
        <f t="shared" si="1"/>
        <v>2</v>
      </c>
      <c r="DS7" s="44">
        <f t="shared" si="1"/>
        <v>0</v>
      </c>
      <c r="DT7" s="44">
        <f t="shared" si="1"/>
        <v>0</v>
      </c>
      <c r="DU7" s="44">
        <f t="shared" si="1"/>
        <v>2</v>
      </c>
      <c r="DV7" s="44">
        <f t="shared" si="1"/>
        <v>1</v>
      </c>
      <c r="DW7" s="44">
        <f t="shared" si="1"/>
        <v>0</v>
      </c>
      <c r="DX7" s="44">
        <f t="shared" si="1"/>
        <v>14</v>
      </c>
      <c r="DY7" s="44">
        <f t="shared" si="1"/>
        <v>0</v>
      </c>
      <c r="DZ7" s="44">
        <f t="shared" si="1"/>
        <v>0</v>
      </c>
      <c r="EA7" s="44">
        <f t="shared" si="1"/>
        <v>0</v>
      </c>
      <c r="EB7" s="44">
        <f t="shared" ref="EB7:GX7" si="2">COUNTIF(EB$8:EB$207,"○")</f>
        <v>0</v>
      </c>
      <c r="EC7" s="44">
        <f t="shared" si="2"/>
        <v>2</v>
      </c>
      <c r="ED7" s="44">
        <f t="shared" si="2"/>
        <v>0</v>
      </c>
      <c r="EE7" s="44">
        <f t="shared" si="2"/>
        <v>0</v>
      </c>
      <c r="EF7" s="44">
        <f t="shared" si="2"/>
        <v>2</v>
      </c>
      <c r="EG7" s="44">
        <f t="shared" si="2"/>
        <v>0</v>
      </c>
      <c r="EH7" s="44">
        <f t="shared" si="2"/>
        <v>0</v>
      </c>
      <c r="EI7" s="44">
        <f t="shared" si="2"/>
        <v>15</v>
      </c>
      <c r="EJ7" s="44">
        <f t="shared" si="2"/>
        <v>0</v>
      </c>
      <c r="EK7" s="44">
        <f t="shared" si="2"/>
        <v>0</v>
      </c>
      <c r="EL7" s="44">
        <f t="shared" si="2"/>
        <v>0</v>
      </c>
      <c r="EM7" s="44">
        <f t="shared" si="2"/>
        <v>0</v>
      </c>
      <c r="EN7" s="44">
        <f t="shared" si="2"/>
        <v>2</v>
      </c>
      <c r="EO7" s="44">
        <f t="shared" si="2"/>
        <v>0</v>
      </c>
      <c r="EP7" s="44">
        <f t="shared" si="2"/>
        <v>0</v>
      </c>
      <c r="EQ7" s="44">
        <f t="shared" si="2"/>
        <v>2</v>
      </c>
      <c r="ER7" s="44">
        <f t="shared" si="2"/>
        <v>0</v>
      </c>
      <c r="ES7" s="44">
        <f t="shared" si="2"/>
        <v>0</v>
      </c>
      <c r="ET7" s="44">
        <f t="shared" si="2"/>
        <v>15</v>
      </c>
      <c r="EU7" s="44">
        <f t="shared" si="2"/>
        <v>1</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17</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17</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3</v>
      </c>
      <c r="HQ7" s="44">
        <f t="shared" si="3"/>
        <v>0</v>
      </c>
      <c r="HR7" s="44">
        <f t="shared" si="3"/>
        <v>0</v>
      </c>
      <c r="HS7" s="44">
        <f t="shared" si="3"/>
        <v>14</v>
      </c>
      <c r="HT7" s="44">
        <f t="shared" si="3"/>
        <v>1</v>
      </c>
      <c r="HU7" s="44">
        <f t="shared" si="3"/>
        <v>0</v>
      </c>
      <c r="HV7" s="44">
        <f t="shared" si="3"/>
        <v>0</v>
      </c>
      <c r="HW7" s="44">
        <f t="shared" si="3"/>
        <v>0</v>
      </c>
      <c r="HX7" s="44">
        <f t="shared" si="3"/>
        <v>2</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t="s">
        <v>187</v>
      </c>
      <c r="DV10" s="40"/>
      <c r="DW10" s="40"/>
      <c r="DX10" s="40"/>
      <c r="DY10" s="40"/>
      <c r="DZ10" s="40"/>
      <c r="EA10" s="40"/>
      <c r="EB10" s="40"/>
      <c r="EC10" s="40" t="s">
        <v>187</v>
      </c>
      <c r="ED10" s="40"/>
      <c r="EE10" s="40"/>
      <c r="EF10" s="40" t="s">
        <v>187</v>
      </c>
      <c r="EG10" s="40"/>
      <c r="EH10" s="40"/>
      <c r="EI10" s="40"/>
      <c r="EJ10" s="40"/>
      <c r="EK10" s="40"/>
      <c r="EL10" s="40"/>
      <c r="EM10" s="40"/>
      <c r="EN10" s="40" t="s">
        <v>187</v>
      </c>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t="s">
        <v>187</v>
      </c>
      <c r="BH12" s="40"/>
      <c r="BI12" s="40"/>
      <c r="BJ12" s="40"/>
      <c r="BK12" s="40"/>
      <c r="BL12" s="40"/>
      <c r="BM12" s="40"/>
      <c r="BN12" s="40"/>
      <c r="BO12" s="40" t="s">
        <v>187</v>
      </c>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t="s">
        <v>187</v>
      </c>
      <c r="CZ12" s="40"/>
      <c r="DA12" s="40"/>
      <c r="DB12" s="40"/>
      <c r="DC12" s="40"/>
      <c r="DD12" s="40"/>
      <c r="DE12" s="40"/>
      <c r="DF12" s="40"/>
      <c r="DG12" s="40" t="s">
        <v>187</v>
      </c>
      <c r="DH12" s="40"/>
      <c r="DI12" s="40"/>
      <c r="DJ12" s="40" t="s">
        <v>187</v>
      </c>
      <c r="DK12" s="40"/>
      <c r="DL12" s="40"/>
      <c r="DM12" s="40"/>
      <c r="DN12" s="40"/>
      <c r="DO12" s="40"/>
      <c r="DP12" s="40"/>
      <c r="DQ12" s="40"/>
      <c r="DR12" s="40" t="s">
        <v>187</v>
      </c>
      <c r="DS12" s="40"/>
      <c r="DT12" s="40"/>
      <c r="DU12" s="40" t="s">
        <v>187</v>
      </c>
      <c r="DV12" s="40"/>
      <c r="DW12" s="40"/>
      <c r="DX12" s="40"/>
      <c r="DY12" s="40"/>
      <c r="DZ12" s="40"/>
      <c r="EA12" s="40"/>
      <c r="EB12" s="40"/>
      <c r="EC12" s="40" t="s">
        <v>187</v>
      </c>
      <c r="ED12" s="40"/>
      <c r="EE12" s="40"/>
      <c r="EF12" s="40" t="s">
        <v>187</v>
      </c>
      <c r="EG12" s="40"/>
      <c r="EH12" s="40"/>
      <c r="EI12" s="40"/>
      <c r="EJ12" s="40"/>
      <c r="EK12" s="40"/>
      <c r="EL12" s="40"/>
      <c r="EM12" s="40"/>
      <c r="EN12" s="40" t="s">
        <v>187</v>
      </c>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219</v>
      </c>
      <c r="C15" s="38" t="s">
        <v>220</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222</v>
      </c>
      <c r="C16" s="38" t="s">
        <v>223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224</v>
      </c>
      <c r="C17" s="38" t="s">
        <v>225</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t="s">
        <v>187</v>
      </c>
      <c r="E19" s="40"/>
      <c r="F19" s="40"/>
      <c r="G19" s="40"/>
      <c r="H19" s="40"/>
      <c r="I19" s="40"/>
      <c r="J19" s="40"/>
      <c r="K19" s="40"/>
      <c r="L19" s="40" t="s">
        <v>187</v>
      </c>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t="s">
        <v>187</v>
      </c>
      <c r="AL19" s="40"/>
      <c r="AM19" s="40"/>
      <c r="AN19" s="40"/>
      <c r="AO19" s="40"/>
      <c r="AP19" s="40"/>
      <c r="AQ19" s="40"/>
      <c r="AR19" s="40"/>
      <c r="AS19" s="40" t="s">
        <v>187</v>
      </c>
      <c r="AT19" s="40"/>
      <c r="AU19" s="40"/>
      <c r="AV19" s="40"/>
      <c r="AW19" s="40"/>
      <c r="AX19" s="40"/>
      <c r="AY19" s="40" t="s">
        <v>187</v>
      </c>
      <c r="AZ19" s="40"/>
      <c r="BA19" s="40"/>
      <c r="BB19" s="40"/>
      <c r="BC19" s="40"/>
      <c r="BD19" s="40"/>
      <c r="BE19" s="40"/>
      <c r="BF19" s="40"/>
      <c r="BG19" s="40" t="s">
        <v>187</v>
      </c>
      <c r="BH19" s="40"/>
      <c r="BI19" s="40"/>
      <c r="BJ19" s="40"/>
      <c r="BK19" s="40"/>
      <c r="BL19" s="40"/>
      <c r="BM19" s="40"/>
      <c r="BN19" s="40"/>
      <c r="BO19" s="40" t="s">
        <v>187</v>
      </c>
      <c r="BP19" s="40"/>
      <c r="BQ19" s="40"/>
      <c r="BR19" s="40"/>
      <c r="BS19" s="40"/>
      <c r="BT19" s="40"/>
      <c r="BU19" s="40" t="s">
        <v>187</v>
      </c>
      <c r="BV19" s="40"/>
      <c r="BW19" s="40"/>
      <c r="BX19" s="40"/>
      <c r="BY19" s="40"/>
      <c r="BZ19" s="40"/>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香川県</v>
      </c>
      <c r="B7" s="43" t="str">
        <f>'収集運搬（生活系）'!B7</f>
        <v>37000</v>
      </c>
      <c r="C7" s="42" t="s">
        <v>32</v>
      </c>
      <c r="D7" s="52">
        <f>COUNTIF(D$8:D$207,"○")</f>
        <v>17</v>
      </c>
      <c r="E7" s="52">
        <f t="shared" ref="E7:S7" si="0">COUNTIF(E$8:E$207,"○")</f>
        <v>0</v>
      </c>
      <c r="F7" s="52">
        <f t="shared" si="0"/>
        <v>5</v>
      </c>
      <c r="G7" s="52">
        <f t="shared" si="0"/>
        <v>12</v>
      </c>
      <c r="H7" s="52">
        <f t="shared" si="0"/>
        <v>14</v>
      </c>
      <c r="I7" s="52">
        <f t="shared" si="0"/>
        <v>3</v>
      </c>
      <c r="J7" s="52">
        <f t="shared" si="0"/>
        <v>4</v>
      </c>
      <c r="K7" s="52">
        <f t="shared" si="0"/>
        <v>1</v>
      </c>
      <c r="L7" s="52">
        <f>COUNTIF(L$8:L$207,"○")</f>
        <v>0</v>
      </c>
      <c r="M7" s="52">
        <f t="shared" si="0"/>
        <v>17</v>
      </c>
      <c r="N7" s="52">
        <f t="shared" si="0"/>
        <v>0</v>
      </c>
      <c r="O7" s="52">
        <f t="shared" si="0"/>
        <v>17</v>
      </c>
      <c r="P7" s="52">
        <f t="shared" si="0"/>
        <v>0</v>
      </c>
      <c r="Q7" s="52">
        <f t="shared" si="0"/>
        <v>5</v>
      </c>
      <c r="R7" s="52">
        <f t="shared" si="0"/>
        <v>0</v>
      </c>
      <c r="S7" s="52">
        <f t="shared" si="0"/>
        <v>5</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204</v>
      </c>
      <c r="C9" s="38" t="s">
        <v>205</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208</v>
      </c>
      <c r="C10" s="38" t="s">
        <v>209</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210</v>
      </c>
      <c r="C11" s="38" t="s">
        <v>211</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15">
      <c r="A12" s="38" t="s">
        <v>172</v>
      </c>
      <c r="B12" s="39" t="s">
        <v>212</v>
      </c>
      <c r="C12" s="38" t="s">
        <v>213</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15">
      <c r="A13" s="38" t="s">
        <v>172</v>
      </c>
      <c r="B13" s="39" t="s">
        <v>214</v>
      </c>
      <c r="C13" s="38" t="s">
        <v>215</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15">
      <c r="A14" s="38" t="s">
        <v>172</v>
      </c>
      <c r="B14" s="39" t="s">
        <v>216</v>
      </c>
      <c r="C14" s="38" t="s">
        <v>217</v>
      </c>
      <c r="D14" s="38" t="s">
        <v>187</v>
      </c>
      <c r="E14" s="38"/>
      <c r="F14" s="38" t="s">
        <v>187</v>
      </c>
      <c r="G14" s="38"/>
      <c r="H14" s="38" t="s">
        <v>187</v>
      </c>
      <c r="I14" s="38"/>
      <c r="J14" s="38"/>
      <c r="K14" s="38" t="s">
        <v>187</v>
      </c>
      <c r="L14" s="38"/>
      <c r="M14" s="38" t="s">
        <v>187</v>
      </c>
      <c r="N14" s="38"/>
      <c r="O14" s="38" t="s">
        <v>187</v>
      </c>
      <c r="P14" s="38"/>
      <c r="Q14" s="38" t="s">
        <v>187</v>
      </c>
      <c r="R14" s="38"/>
      <c r="S14" s="38" t="s">
        <v>187</v>
      </c>
    </row>
    <row r="15" spans="1:19" ht="13.5" customHeight="1" x14ac:dyDescent="0.15">
      <c r="A15" s="38" t="s">
        <v>172</v>
      </c>
      <c r="B15" s="39" t="s">
        <v>219</v>
      </c>
      <c r="C15" s="38" t="s">
        <v>220</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222</v>
      </c>
      <c r="C16" s="38" t="s">
        <v>223</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15">
      <c r="A17" s="38" t="s">
        <v>172</v>
      </c>
      <c r="B17" s="39" t="s">
        <v>224</v>
      </c>
      <c r="C17" s="38" t="s">
        <v>225</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226</v>
      </c>
      <c r="C18" s="38" t="s">
        <v>227</v>
      </c>
      <c r="D18" s="38" t="s">
        <v>187</v>
      </c>
      <c r="E18" s="38"/>
      <c r="F18" s="38" t="s">
        <v>187</v>
      </c>
      <c r="G18" s="38"/>
      <c r="H18" s="38" t="s">
        <v>187</v>
      </c>
      <c r="I18" s="38"/>
      <c r="J18" s="38" t="s">
        <v>187</v>
      </c>
      <c r="K18" s="38"/>
      <c r="L18" s="38"/>
      <c r="M18" s="38" t="s">
        <v>187</v>
      </c>
      <c r="N18" s="38"/>
      <c r="O18" s="38" t="s">
        <v>187</v>
      </c>
      <c r="P18" s="38"/>
      <c r="Q18" s="38" t="s">
        <v>187</v>
      </c>
      <c r="R18" s="38"/>
      <c r="S18" s="38" t="s">
        <v>187</v>
      </c>
    </row>
    <row r="19" spans="1:19" ht="13.5" customHeight="1" x14ac:dyDescent="0.15">
      <c r="A19" s="38" t="s">
        <v>172</v>
      </c>
      <c r="B19" s="39" t="s">
        <v>228</v>
      </c>
      <c r="C19" s="38" t="s">
        <v>229</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231</v>
      </c>
      <c r="C20" s="38" t="s">
        <v>232</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233</v>
      </c>
      <c r="C21" s="38" t="s">
        <v>234</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235</v>
      </c>
      <c r="C22" s="38" t="s">
        <v>236</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15">
      <c r="A23" s="38" t="s">
        <v>172</v>
      </c>
      <c r="B23" s="39" t="s">
        <v>237</v>
      </c>
      <c r="C23" s="38" t="s">
        <v>238</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239</v>
      </c>
      <c r="C24" s="38" t="s">
        <v>240</v>
      </c>
      <c r="D24" s="38" t="s">
        <v>187</v>
      </c>
      <c r="E24" s="38"/>
      <c r="F24" s="38"/>
      <c r="G24" s="38" t="s">
        <v>187</v>
      </c>
      <c r="H24" s="38"/>
      <c r="I24" s="38" t="s">
        <v>187</v>
      </c>
      <c r="J24" s="38"/>
      <c r="K24" s="38"/>
      <c r="L24" s="38"/>
      <c r="M24" s="38" t="s">
        <v>187</v>
      </c>
      <c r="N24" s="38"/>
      <c r="O24" s="38" t="s">
        <v>187</v>
      </c>
      <c r="P24" s="38"/>
      <c r="Q24" s="38"/>
      <c r="R24" s="38"/>
      <c r="S24" s="38"/>
    </row>
    <row r="25" spans="1:19" ht="13.5" customHeight="1" x14ac:dyDescent="0.15">
      <c r="A25" s="38"/>
      <c r="B25" s="39"/>
      <c r="C25" s="38"/>
      <c r="D25" s="38"/>
      <c r="E25" s="38"/>
      <c r="F25" s="38"/>
      <c r="G25" s="38"/>
      <c r="H25" s="38"/>
      <c r="I25" s="38"/>
      <c r="J25" s="38"/>
      <c r="K25" s="38"/>
      <c r="L25" s="38"/>
      <c r="M25" s="38"/>
      <c r="N25" s="38"/>
      <c r="O25" s="38"/>
      <c r="P25" s="38"/>
      <c r="Q25" s="38"/>
      <c r="R25" s="38"/>
      <c r="S25" s="38"/>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4">
    <sortCondition ref="A8:A24"/>
    <sortCondition ref="B8:B24"/>
    <sortCondition ref="C8:C24"/>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香川県</v>
      </c>
      <c r="B7" s="43" t="str">
        <f>'収集運搬（生活系）'!B7</f>
        <v>37000</v>
      </c>
      <c r="C7" s="42" t="s">
        <v>32</v>
      </c>
      <c r="D7" s="49" t="s">
        <v>128</v>
      </c>
      <c r="E7" s="44" t="s">
        <v>128</v>
      </c>
      <c r="F7" s="49" t="s">
        <v>128</v>
      </c>
      <c r="G7" s="44">
        <f>COUNTIF(G$8:G$207,"&gt;0")</f>
        <v>1</v>
      </c>
      <c r="H7" s="60">
        <f t="shared" ref="H7" si="0">SUM(H$8:H$207)</f>
        <v>10</v>
      </c>
      <c r="I7" s="60">
        <f>SUM(I$8:I$207)</f>
        <v>395</v>
      </c>
      <c r="J7" s="49" t="s">
        <v>128</v>
      </c>
      <c r="K7" s="44" t="s">
        <v>128</v>
      </c>
      <c r="L7" s="49" t="s">
        <v>128</v>
      </c>
      <c r="M7" s="44">
        <f>COUNTIF(M$8:M$207,"&gt;0")</f>
        <v>1</v>
      </c>
      <c r="N7" s="60">
        <f t="shared" ref="N7" si="1">SUM(N$8:N$207)</f>
        <v>16</v>
      </c>
      <c r="O7" s="60">
        <f>SUM(O$8:O$207)</f>
        <v>453</v>
      </c>
      <c r="P7" s="49" t="s">
        <v>128</v>
      </c>
      <c r="Q7" s="44" t="s">
        <v>128</v>
      </c>
      <c r="R7" s="49" t="s">
        <v>128</v>
      </c>
      <c r="S7" s="44">
        <f>COUNTIF(S$8:S$207,"&gt;0")</f>
        <v>1</v>
      </c>
      <c r="T7" s="60">
        <f t="shared" ref="T7" si="2">SUM(T$8:T$207)</f>
        <v>0</v>
      </c>
      <c r="U7" s="60">
        <f>SUM(U$8:U$207)</f>
        <v>11</v>
      </c>
      <c r="V7" s="49" t="s">
        <v>128</v>
      </c>
      <c r="W7" s="44" t="s">
        <v>128</v>
      </c>
      <c r="X7" s="49" t="s">
        <v>128</v>
      </c>
      <c r="Y7" s="44">
        <f>COUNTIF(Y$8:Y$207,"&gt;0")</f>
        <v>1</v>
      </c>
      <c r="Z7" s="60">
        <f t="shared" ref="Z7" si="3">SUM(Z$8:Z$207)</f>
        <v>0</v>
      </c>
      <c r="AA7" s="60">
        <f>SUM(AA$8:AA$207)</f>
        <v>10</v>
      </c>
      <c r="AB7" s="49" t="s">
        <v>128</v>
      </c>
      <c r="AC7" s="44" t="s">
        <v>128</v>
      </c>
      <c r="AD7" s="49" t="s">
        <v>128</v>
      </c>
      <c r="AE7" s="44">
        <f>COUNTIF(AE$8:AE$207,"&gt;0")</f>
        <v>1</v>
      </c>
      <c r="AF7" s="60">
        <f t="shared" ref="AF7" si="4">SUM(AF$8:AF$207)</f>
        <v>0</v>
      </c>
      <c r="AG7" s="60">
        <f>SUM(AG$8:AG$207)</f>
        <v>0</v>
      </c>
      <c r="AH7" s="49" t="s">
        <v>128</v>
      </c>
      <c r="AI7" s="44" t="s">
        <v>128</v>
      </c>
      <c r="AJ7" s="49" t="s">
        <v>128</v>
      </c>
      <c r="AK7" s="44">
        <f>COUNTIF(AK$8:AK$207,"&gt;0")</f>
        <v>1</v>
      </c>
      <c r="AL7" s="60">
        <f t="shared" ref="AL7" si="5">SUM(AL$8:AL$207)</f>
        <v>0</v>
      </c>
      <c r="AM7" s="60">
        <f>SUM(AM$8:AM$207)</f>
        <v>13</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195</v>
      </c>
      <c r="E8" s="38" t="s">
        <v>196</v>
      </c>
      <c r="F8" s="38"/>
      <c r="G8" s="38">
        <v>1999</v>
      </c>
      <c r="H8" s="61">
        <v>10</v>
      </c>
      <c r="I8" s="61">
        <v>395</v>
      </c>
      <c r="J8" s="38" t="s">
        <v>197</v>
      </c>
      <c r="K8" s="38" t="s">
        <v>196</v>
      </c>
      <c r="L8" s="38"/>
      <c r="M8" s="38">
        <v>1997</v>
      </c>
      <c r="N8" s="61">
        <v>16</v>
      </c>
      <c r="O8" s="61">
        <v>453</v>
      </c>
      <c r="P8" s="38" t="s">
        <v>198</v>
      </c>
      <c r="Q8" s="38" t="s">
        <v>199</v>
      </c>
      <c r="R8" s="38" t="s">
        <v>200</v>
      </c>
      <c r="S8" s="38">
        <v>2014</v>
      </c>
      <c r="T8" s="61"/>
      <c r="U8" s="61">
        <v>11</v>
      </c>
      <c r="V8" s="38" t="s">
        <v>201</v>
      </c>
      <c r="W8" s="38" t="s">
        <v>196</v>
      </c>
      <c r="X8" s="38"/>
      <c r="Y8" s="38">
        <v>2000</v>
      </c>
      <c r="Z8" s="61"/>
      <c r="AA8" s="61">
        <v>10</v>
      </c>
      <c r="AB8" s="38" t="s">
        <v>202</v>
      </c>
      <c r="AC8" s="38" t="s">
        <v>196</v>
      </c>
      <c r="AD8" s="38"/>
      <c r="AE8" s="38">
        <v>2000</v>
      </c>
      <c r="AF8" s="61"/>
      <c r="AG8" s="61"/>
      <c r="AH8" s="38" t="s">
        <v>203</v>
      </c>
      <c r="AI8" s="38" t="s">
        <v>196</v>
      </c>
      <c r="AJ8" s="38"/>
      <c r="AK8" s="38">
        <v>2000</v>
      </c>
      <c r="AL8" s="61"/>
      <c r="AM8" s="61">
        <v>13</v>
      </c>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204</v>
      </c>
      <c r="C9" s="38" t="s">
        <v>205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208</v>
      </c>
      <c r="C10" s="38" t="s">
        <v>209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210</v>
      </c>
      <c r="C11" s="38" t="s">
        <v>211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212</v>
      </c>
      <c r="C12" s="38" t="s">
        <v>213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214</v>
      </c>
      <c r="C13" s="38" t="s">
        <v>215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216</v>
      </c>
      <c r="C14" s="38" t="s">
        <v>217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219</v>
      </c>
      <c r="C15" s="38" t="s">
        <v>220</v>
      </c>
      <c r="D15" s="38" t="s">
        <v>221</v>
      </c>
      <c r="E15" s="38" t="s">
        <v>196</v>
      </c>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222</v>
      </c>
      <c r="C16" s="38" t="s">
        <v>223</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224</v>
      </c>
      <c r="C17" s="38" t="s">
        <v>225</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226</v>
      </c>
      <c r="C18" s="38" t="s">
        <v>227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228</v>
      </c>
      <c r="C19" s="38" t="s">
        <v>229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231</v>
      </c>
      <c r="C20" s="38" t="s">
        <v>232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233</v>
      </c>
      <c r="C21" s="38" t="s">
        <v>234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235</v>
      </c>
      <c r="C22" s="38" t="s">
        <v>236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237</v>
      </c>
      <c r="C23" s="38" t="s">
        <v>238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239</v>
      </c>
      <c r="C24" s="38" t="s">
        <v>240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4">
    <sortCondition ref="A8:A24"/>
    <sortCondition ref="B8:B24"/>
    <sortCondition ref="C8:C2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香川県</v>
      </c>
      <c r="B7" s="43" t="str">
        <f>'収集運搬（生活系）'!B7</f>
        <v>37000</v>
      </c>
      <c r="C7" s="42" t="s">
        <v>32</v>
      </c>
      <c r="D7" s="49" t="s">
        <v>128</v>
      </c>
      <c r="E7" s="44" t="s">
        <v>128</v>
      </c>
      <c r="F7" s="49" t="s">
        <v>128</v>
      </c>
      <c r="G7" s="44">
        <f>COUNTIF(G$8:G$207,"&gt;0")</f>
        <v>1</v>
      </c>
      <c r="H7" s="60">
        <f t="shared" ref="H7:I7" si="0">SUM(H$8:H$207)</f>
        <v>30</v>
      </c>
      <c r="I7" s="60">
        <f t="shared" si="0"/>
        <v>46606</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241</v>
      </c>
      <c r="C8" s="38" t="s">
        <v>242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243</v>
      </c>
      <c r="C9" s="38" t="s">
        <v>244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245</v>
      </c>
      <c r="C10" s="38" t="s">
        <v>246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247</v>
      </c>
      <c r="C11" s="38" t="s">
        <v>248</v>
      </c>
      <c r="D11" s="38" t="s">
        <v>249</v>
      </c>
      <c r="E11" s="38" t="s">
        <v>199</v>
      </c>
      <c r="F11" s="38" t="s">
        <v>250</v>
      </c>
      <c r="G11" s="38">
        <v>2009</v>
      </c>
      <c r="H11" s="61">
        <v>30</v>
      </c>
      <c r="I11" s="61">
        <v>46606</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251</v>
      </c>
      <c r="C12" s="38" t="s">
        <v>252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253</v>
      </c>
      <c r="C13" s="38" t="s">
        <v>254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2023-12-21T08:57:41Z</dcterms:modified>
</cp:coreProperties>
</file>