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'災害廃棄物事業経費（歳出）'!$2:$28</definedName>
    <definedName name="_xlnm.Print_Area" localSheetId="2">'災害廃棄物事業経費（歳入）'!$2:$28</definedName>
    <definedName name="_xlnm.Print_Area" localSheetId="0">'災害廃棄物事業経費（市町村）'!$2:$24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W28" i="4"/>
  <c r="BV28" i="4"/>
  <c r="BJ28" i="4"/>
  <c r="M28" i="3"/>
  <c r="DH11" i="2"/>
  <c r="DF11" i="2"/>
  <c r="CZ11" i="2"/>
  <c r="CT11" i="2"/>
  <c r="CM11" i="2"/>
  <c r="DI11" i="2"/>
  <c r="DC11" i="2"/>
  <c r="BZ11" i="2"/>
  <c r="DA11" i="2"/>
  <c r="BU11" i="2"/>
  <c r="CV11" i="2"/>
  <c r="CU11" i="2"/>
  <c r="BP11" i="2"/>
  <c r="CO11" i="2"/>
  <c r="CN11" i="2"/>
  <c r="BH11" i="2"/>
  <c r="DE11" i="2"/>
  <c r="DD11" i="2"/>
  <c r="AX11" i="2"/>
  <c r="CY11" i="2"/>
  <c r="AS11" i="2"/>
  <c r="CS11" i="2"/>
  <c r="AN11" i="2"/>
  <c r="CL11" i="2"/>
  <c r="AF11" i="2"/>
  <c r="AE11" i="2" s="1"/>
  <c r="N11" i="2"/>
  <c r="E10" i="6"/>
  <c r="D10" i="6"/>
  <c r="CH27" i="4"/>
  <c r="CD27" i="4"/>
  <c r="BX27" i="4"/>
  <c r="BU27" i="4"/>
  <c r="BR27" i="4"/>
  <c r="BN27" i="4"/>
  <c r="BK27" i="4"/>
  <c r="CG27" i="4"/>
  <c r="CE27" i="4"/>
  <c r="CC27" i="4"/>
  <c r="CB27" i="4"/>
  <c r="BZ27" i="4"/>
  <c r="BY27" i="4"/>
  <c r="BW27" i="4"/>
  <c r="BT27" i="4"/>
  <c r="BS27" i="4"/>
  <c r="BM27" i="4"/>
  <c r="BL27" i="4"/>
  <c r="BJ27" i="4"/>
  <c r="M27" i="3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G26" i="4"/>
  <c r="CE26" i="4"/>
  <c r="BZ26" i="4"/>
  <c r="BY26" i="4"/>
  <c r="BT26" i="4"/>
  <c r="BS26" i="4"/>
  <c r="BM26" i="4"/>
  <c r="BL26" i="4"/>
  <c r="CH26" i="4"/>
  <c r="BU26" i="4"/>
  <c r="BN26" i="4"/>
  <c r="CD26" i="4"/>
  <c r="CC26" i="4"/>
  <c r="CB26" i="4"/>
  <c r="BX26" i="4"/>
  <c r="BV26" i="4"/>
  <c r="BR26" i="4"/>
  <c r="BK26" i="4"/>
  <c r="M26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V25" i="4"/>
  <c r="M25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E8" i="2"/>
  <c r="AX8" i="2"/>
  <c r="CY8" i="2"/>
  <c r="AS8" i="2"/>
  <c r="CS8" i="2"/>
  <c r="AN8" i="2"/>
  <c r="CL8" i="2"/>
  <c r="AF8" i="2"/>
  <c r="AE8" i="2" s="1"/>
  <c r="N8" i="2"/>
  <c r="E8" i="2"/>
  <c r="BE24" i="5"/>
  <c r="BB24" i="5"/>
  <c r="AW24" i="5"/>
  <c r="AT24" i="5"/>
  <c r="AO24" i="5"/>
  <c r="AL24" i="5"/>
  <c r="AG24" i="5"/>
  <c r="Q24" i="5"/>
  <c r="N24" i="5"/>
  <c r="H24" i="5"/>
  <c r="BD24" i="4" s="1"/>
  <c r="G24" i="5"/>
  <c r="BN24" i="1" s="1"/>
  <c r="BZ24" i="4"/>
  <c r="BT24" i="4"/>
  <c r="BN24" i="4"/>
  <c r="CE24" i="4"/>
  <c r="BY24" i="4"/>
  <c r="BS24" i="4"/>
  <c r="BM24" i="4"/>
  <c r="CH24" i="4"/>
  <c r="CG24" i="4"/>
  <c r="CD24" i="4"/>
  <c r="CC24" i="4"/>
  <c r="CB24" i="4"/>
  <c r="BX24" i="4"/>
  <c r="BU24" i="4"/>
  <c r="BR24" i="4"/>
  <c r="BL24" i="4"/>
  <c r="BK24" i="4"/>
  <c r="BJ24" i="4"/>
  <c r="M24" i="3"/>
  <c r="DA24" i="1"/>
  <c r="CV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BH24" i="1"/>
  <c r="DI24" i="1"/>
  <c r="D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BN23" i="1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L23" i="4"/>
  <c r="BK23" i="4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F22" i="1"/>
  <c r="DA22" i="1"/>
  <c r="CZ22" i="1"/>
  <c r="CU22" i="1"/>
  <c r="CT22" i="1"/>
  <c r="CO22" i="1"/>
  <c r="CN22" i="1"/>
  <c r="DE22" i="1"/>
  <c r="DD22" i="1"/>
  <c r="BZ22" i="1"/>
  <c r="CY22" i="1"/>
  <c r="CX22" i="1"/>
  <c r="BP22" i="1"/>
  <c r="CM22" i="1"/>
  <c r="CL22" i="1"/>
  <c r="BH22" i="1"/>
  <c r="DI22" i="1"/>
  <c r="DH22" i="1"/>
  <c r="AX22" i="1"/>
  <c r="AS22" i="1"/>
  <c r="CV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E20" i="5"/>
  <c r="H20" i="5"/>
  <c r="BD20" i="4" s="1"/>
  <c r="G20" i="5"/>
  <c r="AM20" i="4" s="1"/>
  <c r="BZ20" i="4"/>
  <c r="BU20" i="4"/>
  <c r="BT20" i="4"/>
  <c r="BN20" i="4"/>
  <c r="CE20" i="4"/>
  <c r="BY20" i="4"/>
  <c r="BS20" i="4"/>
  <c r="BM20" i="4"/>
  <c r="CH20" i="4"/>
  <c r="CG20" i="4"/>
  <c r="CD20" i="4"/>
  <c r="CC20" i="4"/>
  <c r="BX20" i="4"/>
  <c r="BW20" i="4"/>
  <c r="BR20" i="4"/>
  <c r="BL20" i="4"/>
  <c r="BK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H15" i="5"/>
  <c r="CE15" i="1" s="1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G11" i="5"/>
  <c r="N11" i="5"/>
  <c r="D11" i="5"/>
  <c r="H11" i="5"/>
  <c r="BD11" i="4" s="1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N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I9" i="1"/>
  <c r="DF9" i="1"/>
  <c r="DC9" i="1"/>
  <c r="CZ9" i="1"/>
  <c r="CT9" i="1"/>
  <c r="CN9" i="1"/>
  <c r="CK9" i="1"/>
  <c r="DH9" i="1"/>
  <c r="DD9" i="1"/>
  <c r="BZ9" i="1"/>
  <c r="DA9" i="1"/>
  <c r="CX9" i="1"/>
  <c r="CV9" i="1"/>
  <c r="CU9" i="1"/>
  <c r="BP9" i="1"/>
  <c r="CO9" i="1"/>
  <c r="CL9" i="1"/>
  <c r="BH9" i="1"/>
  <c r="DE9" i="1"/>
  <c r="AX9" i="1"/>
  <c r="AS9" i="1"/>
  <c r="AN9" i="1"/>
  <c r="CM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E8" i="5"/>
  <c r="G8" i="5"/>
  <c r="N8" i="5"/>
  <c r="H8" i="5"/>
  <c r="CE8" i="1" s="1"/>
  <c r="CH8" i="4"/>
  <c r="CG8" i="4"/>
  <c r="CB8" i="4"/>
  <c r="BU8" i="4"/>
  <c r="BJ8" i="4"/>
  <c r="CE8" i="4"/>
  <c r="CD8" i="4"/>
  <c r="CA8" i="4"/>
  <c r="BZ8" i="4"/>
  <c r="BY8" i="4"/>
  <c r="BX8" i="4"/>
  <c r="BV8" i="4"/>
  <c r="BT8" i="4"/>
  <c r="BS8" i="4"/>
  <c r="BR8" i="4"/>
  <c r="BN8" i="4"/>
  <c r="BM8" i="4"/>
  <c r="BL8" i="4"/>
  <c r="M8" i="3"/>
  <c r="DF8" i="1"/>
  <c r="DE8" i="1"/>
  <c r="CZ8" i="1"/>
  <c r="CY8" i="1"/>
  <c r="CT8" i="1"/>
  <c r="CS8" i="1"/>
  <c r="CN8" i="1"/>
  <c r="CM8" i="1"/>
  <c r="DI8" i="1"/>
  <c r="DD8" i="1"/>
  <c r="BZ8" i="1"/>
  <c r="DA8" i="1"/>
  <c r="CX8" i="1"/>
  <c r="BU8" i="1"/>
  <c r="CU8" i="1"/>
  <c r="BP8" i="1"/>
  <c r="CO8" i="1"/>
  <c r="CL8" i="1"/>
  <c r="BH8" i="1"/>
  <c r="DH8" i="1"/>
  <c r="AX8" i="1"/>
  <c r="AS8" i="1"/>
  <c r="CV8" i="1"/>
  <c r="AN8" i="1"/>
  <c r="AF8" i="1"/>
  <c r="AE8" i="1" s="1"/>
  <c r="N8" i="1"/>
  <c r="J11" i="2" l="1"/>
  <c r="J28" i="3"/>
  <c r="S11" i="2"/>
  <c r="S28" i="3"/>
  <c r="BQ28" i="4"/>
  <c r="BT28" i="4"/>
  <c r="D28" i="3"/>
  <c r="CW11" i="2"/>
  <c r="M11" i="2"/>
  <c r="AM11" i="2"/>
  <c r="BF11" i="2" s="1"/>
  <c r="DB11" i="2"/>
  <c r="CJ11" i="2"/>
  <c r="BO11" i="2"/>
  <c r="CR11" i="2"/>
  <c r="CK11" i="2"/>
  <c r="CX11" i="2"/>
  <c r="BG11" i="2"/>
  <c r="CI11" i="2" s="1"/>
  <c r="E11" i="2"/>
  <c r="J27" i="3"/>
  <c r="J10" i="2"/>
  <c r="S10" i="2"/>
  <c r="S27" i="3"/>
  <c r="BV27" i="4"/>
  <c r="BI27" i="4"/>
  <c r="CA27" i="4"/>
  <c r="CI10" i="2"/>
  <c r="CJ10" i="2"/>
  <c r="CW10" i="2"/>
  <c r="M10" i="2"/>
  <c r="AM10" i="2"/>
  <c r="BF10" i="2" s="1"/>
  <c r="D10" i="2"/>
  <c r="DB10" i="2"/>
  <c r="BP10" i="2"/>
  <c r="J26" i="3"/>
  <c r="J9" i="2"/>
  <c r="S9" i="2"/>
  <c r="S26" i="3"/>
  <c r="BI26" i="4"/>
  <c r="CA26" i="4"/>
  <c r="BJ26" i="4"/>
  <c r="BQ26" i="4"/>
  <c r="BW26" i="4"/>
  <c r="CI9" i="2"/>
  <c r="CJ9" i="2"/>
  <c r="CW9" i="2"/>
  <c r="M9" i="2"/>
  <c r="AM9" i="2"/>
  <c r="BF9" i="2" s="1"/>
  <c r="BO9" i="2"/>
  <c r="CR9" i="2"/>
  <c r="D9" i="2"/>
  <c r="DB9" i="2"/>
  <c r="CU9" i="2"/>
  <c r="J25" i="3"/>
  <c r="J7" i="3" s="1"/>
  <c r="J8" i="2"/>
  <c r="S8" i="2"/>
  <c r="S25" i="3"/>
  <c r="BT25" i="4"/>
  <c r="CA25" i="4"/>
  <c r="BJ25" i="4"/>
  <c r="BQ25" i="4"/>
  <c r="BW25" i="4"/>
  <c r="CW8" i="2"/>
  <c r="AM8" i="2"/>
  <c r="BF8" i="2" s="1"/>
  <c r="CJ8" i="2"/>
  <c r="M8" i="2"/>
  <c r="BO8" i="2"/>
  <c r="CR8" i="2"/>
  <c r="DB8" i="2"/>
  <c r="D8" i="2"/>
  <c r="BG8" i="2"/>
  <c r="CI8" i="2" s="1"/>
  <c r="CU8" i="2"/>
  <c r="AM24" i="4"/>
  <c r="CE24" i="1"/>
  <c r="D24" i="5"/>
  <c r="I24" i="5"/>
  <c r="E24" i="5"/>
  <c r="BV24" i="4"/>
  <c r="BW24" i="4"/>
  <c r="CA24" i="4"/>
  <c r="D24" i="3"/>
  <c r="CW24" i="1"/>
  <c r="AM24" i="1"/>
  <c r="BF24" i="1"/>
  <c r="D24" i="1"/>
  <c r="CR24" i="1"/>
  <c r="CJ24" i="1"/>
  <c r="BG24" i="1"/>
  <c r="CI24" i="1" s="1"/>
  <c r="CK24" i="1"/>
  <c r="DC24" i="1"/>
  <c r="BZ24" i="1"/>
  <c r="DB24" i="1" s="1"/>
  <c r="CL24" i="1"/>
  <c r="CX24" i="1"/>
  <c r="CS24" i="1"/>
  <c r="AB23" i="4"/>
  <c r="BC23" i="1"/>
  <c r="BD23" i="4"/>
  <c r="CE23" i="1"/>
  <c r="AL23" i="1"/>
  <c r="CP23" i="1" s="1"/>
  <c r="K23" i="4"/>
  <c r="F23" i="5"/>
  <c r="AM23" i="4"/>
  <c r="I23" i="5"/>
  <c r="N23" i="5"/>
  <c r="BI23" i="4"/>
  <c r="CA23" i="4"/>
  <c r="BJ23" i="4"/>
  <c r="CB23" i="4"/>
  <c r="D23" i="3"/>
  <c r="M23" i="3"/>
  <c r="CW23" i="1"/>
  <c r="AM23" i="1"/>
  <c r="BF23" i="1"/>
  <c r="D23" i="1"/>
  <c r="CR23" i="1"/>
  <c r="N23" i="1"/>
  <c r="M23" i="1" s="1"/>
  <c r="CK23" i="1"/>
  <c r="DC23" i="1"/>
  <c r="BH23" i="1"/>
  <c r="BZ23" i="1"/>
  <c r="DB23" i="1" s="1"/>
  <c r="CX23" i="1"/>
  <c r="CS23" i="1"/>
  <c r="CE22" i="1"/>
  <c r="BD22" i="4"/>
  <c r="CF22" i="4" s="1"/>
  <c r="F22" i="5"/>
  <c r="K22" i="4"/>
  <c r="AL22" i="1"/>
  <c r="G22" i="5"/>
  <c r="BC22" i="1"/>
  <c r="BH22" i="4"/>
  <c r="BI22" i="4"/>
  <c r="M22" i="3"/>
  <c r="DB22" i="1"/>
  <c r="CJ22" i="1"/>
  <c r="BG22" i="1"/>
  <c r="CI22" i="1" s="1"/>
  <c r="AN22" i="1"/>
  <c r="AM22" i="1" s="1"/>
  <c r="BF22" i="1" s="1"/>
  <c r="CK22" i="1"/>
  <c r="DC22" i="1"/>
  <c r="D22" i="1"/>
  <c r="BU22" i="1"/>
  <c r="CW22" i="1" s="1"/>
  <c r="CS22" i="1"/>
  <c r="BD21" i="4"/>
  <c r="CE21" i="1"/>
  <c r="DG21" i="1" s="1"/>
  <c r="K21" i="4"/>
  <c r="F21" i="5"/>
  <c r="AL21" i="1"/>
  <c r="G21" i="5"/>
  <c r="AB21" i="4"/>
  <c r="CF21" i="4" s="1"/>
  <c r="BH21" i="4"/>
  <c r="BI21" i="4"/>
  <c r="D21" i="3"/>
  <c r="CW21" i="1"/>
  <c r="AM21" i="1"/>
  <c r="BF21" i="1" s="1"/>
  <c r="D21" i="1"/>
  <c r="CR21" i="1"/>
  <c r="CK21" i="1"/>
  <c r="DC21" i="1"/>
  <c r="BH21" i="1"/>
  <c r="BZ21" i="1"/>
  <c r="DB21" i="1" s="1"/>
  <c r="CX21" i="1"/>
  <c r="CS21" i="1"/>
  <c r="CE20" i="1"/>
  <c r="BC20" i="1"/>
  <c r="AB20" i="4"/>
  <c r="CF20" i="4" s="1"/>
  <c r="N20" i="5"/>
  <c r="I20" i="5"/>
  <c r="D20" i="5"/>
  <c r="BN20" i="1"/>
  <c r="BI20" i="4"/>
  <c r="BP20" i="4"/>
  <c r="BQ20" i="4"/>
  <c r="CA20" i="4"/>
  <c r="BV20" i="4"/>
  <c r="BJ20" i="4"/>
  <c r="CB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CE19" i="1"/>
  <c r="BD19" i="4"/>
  <c r="CF19" i="4" s="1"/>
  <c r="AL19" i="1"/>
  <c r="F19" i="5"/>
  <c r="K19" i="4"/>
  <c r="BC19" i="1"/>
  <c r="G19" i="5"/>
  <c r="BH19" i="4"/>
  <c r="BI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CE18" i="1"/>
  <c r="DG18" i="1" s="1"/>
  <c r="BD18" i="4"/>
  <c r="K18" i="4"/>
  <c r="AL18" i="1"/>
  <c r="F18" i="5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BD17" i="4"/>
  <c r="K17" i="4"/>
  <c r="AL17" i="1"/>
  <c r="E17" i="5"/>
  <c r="F17" i="5" s="1"/>
  <c r="G17" i="5"/>
  <c r="BH17" i="4"/>
  <c r="BI17" i="4"/>
  <c r="D17" i="3"/>
  <c r="CW17" i="1"/>
  <c r="D17" i="1"/>
  <c r="N17" i="1"/>
  <c r="M17" i="1" s="1"/>
  <c r="AN17" i="1"/>
  <c r="AM17" i="1" s="1"/>
  <c r="BF17" i="1" s="1"/>
  <c r="BH17" i="1"/>
  <c r="BZ17" i="1"/>
  <c r="DB17" i="1" s="1"/>
  <c r="CR17" i="1"/>
  <c r="CX17" i="1"/>
  <c r="CE16" i="1"/>
  <c r="BD16" i="4"/>
  <c r="K16" i="4"/>
  <c r="AL16" i="1"/>
  <c r="E16" i="5"/>
  <c r="F16" i="5" s="1"/>
  <c r="G16" i="5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R16" i="1"/>
  <c r="CX16" i="1"/>
  <c r="BD15" i="4"/>
  <c r="BC15" i="1"/>
  <c r="DG15" i="1" s="1"/>
  <c r="AB15" i="4"/>
  <c r="CF15" i="4" s="1"/>
  <c r="N15" i="5"/>
  <c r="BN15" i="1"/>
  <c r="I15" i="5"/>
  <c r="D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AB12" i="4"/>
  <c r="K12" i="4"/>
  <c r="BO12" i="4" s="1"/>
  <c r="AL12" i="1"/>
  <c r="CP12" i="1" s="1"/>
  <c r="F12" i="5"/>
  <c r="H12" i="5"/>
  <c r="I12" i="5" s="1"/>
  <c r="BN12" i="1"/>
  <c r="N12" i="5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F11" i="5"/>
  <c r="K11" i="4"/>
  <c r="AL11" i="1"/>
  <c r="AM11" i="4"/>
  <c r="I11" i="5"/>
  <c r="BN11" i="1"/>
  <c r="AB11" i="4"/>
  <c r="CF11" i="4" s="1"/>
  <c r="CE11" i="1"/>
  <c r="DG11" i="1" s="1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I9" i="5"/>
  <c r="AM9" i="4"/>
  <c r="BD9" i="4"/>
  <c r="CE9" i="1"/>
  <c r="AL9" i="1"/>
  <c r="K9" i="4"/>
  <c r="BN9" i="1"/>
  <c r="E9" i="5"/>
  <c r="F9" i="5" s="1"/>
  <c r="Q9" i="5"/>
  <c r="CA9" i="4"/>
  <c r="BP9" i="4"/>
  <c r="BI9" i="4"/>
  <c r="BQ9" i="4"/>
  <c r="CB9" i="4"/>
  <c r="BJ9" i="4"/>
  <c r="D9" i="3"/>
  <c r="M9" i="3"/>
  <c r="DB9" i="1"/>
  <c r="CR9" i="1"/>
  <c r="CJ9" i="1"/>
  <c r="BG9" i="1"/>
  <c r="CI9" i="1" s="1"/>
  <c r="AM9" i="1"/>
  <c r="BF9" i="1" s="1"/>
  <c r="D9" i="1"/>
  <c r="BU9" i="1"/>
  <c r="CW9" i="1" s="1"/>
  <c r="CS9" i="1"/>
  <c r="CY9" i="1"/>
  <c r="BN8" i="1"/>
  <c r="I8" i="5"/>
  <c r="AM8" i="4"/>
  <c r="AB8" i="4"/>
  <c r="BC8" i="1"/>
  <c r="D8" i="5"/>
  <c r="BD8" i="4"/>
  <c r="Q8" i="5"/>
  <c r="BP8" i="4"/>
  <c r="BI8" i="4"/>
  <c r="BK8" i="4"/>
  <c r="BQ8" i="4"/>
  <c r="BW8" i="4"/>
  <c r="CC8" i="4"/>
  <c r="CW8" i="1"/>
  <c r="CR8" i="1"/>
  <c r="BG8" i="1"/>
  <c r="CI8" i="1" s="1"/>
  <c r="CJ8" i="1"/>
  <c r="M8" i="1"/>
  <c r="AM8" i="1"/>
  <c r="BF8" i="1" s="1"/>
  <c r="BO8" i="1"/>
  <c r="DB8" i="1"/>
  <c r="E8" i="1"/>
  <c r="CK8" i="1"/>
  <c r="DC8" i="1"/>
  <c r="J7" i="2" l="1"/>
  <c r="S7" i="3"/>
  <c r="S7" i="2"/>
  <c r="CE7" i="1"/>
  <c r="DG8" i="1"/>
  <c r="AB7" i="4"/>
  <c r="BO9" i="4"/>
  <c r="BO13" i="1"/>
  <c r="BO14" i="1"/>
  <c r="DG20" i="1"/>
  <c r="AB28" i="3"/>
  <c r="AB11" i="2"/>
  <c r="BI28" i="4"/>
  <c r="BP28" i="4"/>
  <c r="CA28" i="4"/>
  <c r="CI28" i="4"/>
  <c r="BH28" i="4"/>
  <c r="CQ11" i="2"/>
  <c r="CH11" i="2"/>
  <c r="DJ11" i="2" s="1"/>
  <c r="D11" i="2"/>
  <c r="AB10" i="2"/>
  <c r="AB27" i="3"/>
  <c r="BH27" i="4"/>
  <c r="BP27" i="4"/>
  <c r="BQ27" i="4"/>
  <c r="D27" i="3"/>
  <c r="BO10" i="2"/>
  <c r="CR10" i="2"/>
  <c r="AB9" i="2"/>
  <c r="AB26" i="3"/>
  <c r="BH26" i="4"/>
  <c r="BP26" i="4"/>
  <c r="D26" i="3"/>
  <c r="CQ9" i="2"/>
  <c r="CH9" i="2"/>
  <c r="DJ9" i="2" s="1"/>
  <c r="AB8" i="2"/>
  <c r="AB25" i="3"/>
  <c r="BI25" i="4"/>
  <c r="BH25" i="4"/>
  <c r="BP25" i="4"/>
  <c r="D25" i="3"/>
  <c r="CQ8" i="2"/>
  <c r="CH8" i="2"/>
  <c r="DJ8" i="2" s="1"/>
  <c r="BC24" i="1"/>
  <c r="DG24" i="1" s="1"/>
  <c r="AB24" i="4"/>
  <c r="CF24" i="4" s="1"/>
  <c r="F24" i="5"/>
  <c r="K24" i="4"/>
  <c r="BO24" i="4" s="1"/>
  <c r="AL24" i="1"/>
  <c r="CP24" i="1" s="1"/>
  <c r="BI24" i="4"/>
  <c r="BP24" i="4"/>
  <c r="BQ24" i="4"/>
  <c r="BO24" i="1"/>
  <c r="CF23" i="4"/>
  <c r="BO23" i="4"/>
  <c r="DG23" i="1"/>
  <c r="BP23" i="4"/>
  <c r="BQ23" i="4"/>
  <c r="BH23" i="4"/>
  <c r="CI23" i="4"/>
  <c r="CJ23" i="1"/>
  <c r="BG23" i="1"/>
  <c r="CI23" i="1" s="1"/>
  <c r="BO23" i="1"/>
  <c r="DG22" i="1"/>
  <c r="I22" i="5"/>
  <c r="BN22" i="1"/>
  <c r="CP22" i="1" s="1"/>
  <c r="AM22" i="4"/>
  <c r="BO22" i="4" s="1"/>
  <c r="BQ22" i="4"/>
  <c r="BO22" i="1"/>
  <c r="CR22" i="1"/>
  <c r="BN21" i="1"/>
  <c r="CP21" i="1" s="1"/>
  <c r="I21" i="5"/>
  <c r="AM21" i="4"/>
  <c r="BO21" i="4" s="1"/>
  <c r="BQ21" i="4"/>
  <c r="BO21" i="1"/>
  <c r="CJ21" i="1"/>
  <c r="BG21" i="1"/>
  <c r="CI21" i="1" s="1"/>
  <c r="K20" i="4"/>
  <c r="BO20" i="4" s="1"/>
  <c r="F20" i="5"/>
  <c r="AL20" i="1"/>
  <c r="CP20" i="1" s="1"/>
  <c r="BH20" i="4"/>
  <c r="CI20" i="4"/>
  <c r="CR20" i="1"/>
  <c r="BG20" i="1"/>
  <c r="CI20" i="1" s="1"/>
  <c r="CJ20" i="1"/>
  <c r="BO20" i="1"/>
  <c r="DG19" i="1"/>
  <c r="BN19" i="1"/>
  <c r="CP19" i="1" s="1"/>
  <c r="I19" i="5"/>
  <c r="AM19" i="4"/>
  <c r="BO19" i="4" s="1"/>
  <c r="BQ19" i="4"/>
  <c r="CR19" i="1"/>
  <c r="BG19" i="1"/>
  <c r="CI19" i="1" s="1"/>
  <c r="CJ19" i="1"/>
  <c r="BO19" i="1"/>
  <c r="CF18" i="4"/>
  <c r="I18" i="5"/>
  <c r="BN18" i="1"/>
  <c r="CP18" i="1" s="1"/>
  <c r="AM18" i="4"/>
  <c r="BO18" i="4" s="1"/>
  <c r="BQ18" i="4"/>
  <c r="CR18" i="1"/>
  <c r="BG18" i="1"/>
  <c r="CI18" i="1" s="1"/>
  <c r="CJ18" i="1"/>
  <c r="BO18" i="1"/>
  <c r="I17" i="5"/>
  <c r="BN17" i="1"/>
  <c r="CP17" i="1" s="1"/>
  <c r="AM17" i="4"/>
  <c r="BO17" i="4" s="1"/>
  <c r="BC17" i="1"/>
  <c r="DG17" i="1" s="1"/>
  <c r="AB17" i="4"/>
  <c r="CF17" i="4" s="1"/>
  <c r="BQ17" i="4"/>
  <c r="BG17" i="1"/>
  <c r="CI17" i="1" s="1"/>
  <c r="CJ17" i="1"/>
  <c r="BO17" i="1"/>
  <c r="I16" i="5"/>
  <c r="BN16" i="1"/>
  <c r="CP16" i="1" s="1"/>
  <c r="AM16" i="4"/>
  <c r="BO16" i="4" s="1"/>
  <c r="BC16" i="1"/>
  <c r="DG16" i="1" s="1"/>
  <c r="AB16" i="4"/>
  <c r="CF16" i="4" s="1"/>
  <c r="BQ16" i="4"/>
  <c r="BG16" i="1"/>
  <c r="CI16" i="1" s="1"/>
  <c r="CJ16" i="1"/>
  <c r="BO16" i="1"/>
  <c r="F15" i="5"/>
  <c r="K15" i="4"/>
  <c r="BO15" i="4" s="1"/>
  <c r="AL15" i="1"/>
  <c r="CP15" i="1" s="1"/>
  <c r="BQ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CQ14" i="1"/>
  <c r="BG14" i="1"/>
  <c r="CI14" i="1" s="1"/>
  <c r="CJ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BD12" i="4"/>
  <c r="CF12" i="4" s="1"/>
  <c r="CE12" i="1"/>
  <c r="DG12" i="1" s="1"/>
  <c r="BQ12" i="4"/>
  <c r="CR12" i="1"/>
  <c r="CQ12" i="1"/>
  <c r="BG12" i="1"/>
  <c r="CI12" i="1" s="1"/>
  <c r="CJ12" i="1"/>
  <c r="CP11" i="1"/>
  <c r="BO11" i="4"/>
  <c r="BQ11" i="4"/>
  <c r="CR11" i="1"/>
  <c r="BG11" i="1"/>
  <c r="CI11" i="1" s="1"/>
  <c r="CJ11" i="1"/>
  <c r="BO11" i="1"/>
  <c r="CF10" i="4"/>
  <c r="I10" i="5"/>
  <c r="BN10" i="1"/>
  <c r="CP10" i="1" s="1"/>
  <c r="AM10" i="4"/>
  <c r="BO10" i="4" s="1"/>
  <c r="BQ10" i="4"/>
  <c r="CR10" i="1"/>
  <c r="BG10" i="1"/>
  <c r="CI10" i="1" s="1"/>
  <c r="CJ10" i="1"/>
  <c r="CQ10" i="1"/>
  <c r="CH10" i="1"/>
  <c r="DJ10" i="1" s="1"/>
  <c r="BC9" i="1"/>
  <c r="DG9" i="1" s="1"/>
  <c r="AB9" i="4"/>
  <c r="CF9" i="4" s="1"/>
  <c r="CP9" i="1"/>
  <c r="CI9" i="4"/>
  <c r="BH9" i="4"/>
  <c r="BO9" i="1"/>
  <c r="F8" i="5"/>
  <c r="AL8" i="1"/>
  <c r="K8" i="4"/>
  <c r="CF8" i="4"/>
  <c r="BH8" i="4"/>
  <c r="CI8" i="4"/>
  <c r="D8" i="3"/>
  <c r="CQ8" i="1"/>
  <c r="CH8" i="1"/>
  <c r="DJ8" i="1" s="1"/>
  <c r="D8" i="1"/>
  <c r="AB7" i="3" l="1"/>
  <c r="AB7" i="2"/>
  <c r="BC7" i="1"/>
  <c r="CF7" i="4"/>
  <c r="DG7" i="1"/>
  <c r="BO8" i="4"/>
  <c r="BO7" i="4" s="1"/>
  <c r="K7" i="4"/>
  <c r="AM7" i="4"/>
  <c r="BN7" i="1"/>
  <c r="CP8" i="1"/>
  <c r="CP7" i="1" s="1"/>
  <c r="AL7" i="1"/>
  <c r="BD7" i="4"/>
  <c r="CI27" i="4"/>
  <c r="CQ10" i="2"/>
  <c r="CH10" i="2"/>
  <c r="DJ10" i="2" s="1"/>
  <c r="CI26" i="4"/>
  <c r="CI25" i="4"/>
  <c r="CI24" i="4"/>
  <c r="BH24" i="4"/>
  <c r="CH24" i="1"/>
  <c r="DJ24" i="1" s="1"/>
  <c r="CQ24" i="1"/>
  <c r="CH23" i="1"/>
  <c r="DJ23" i="1" s="1"/>
  <c r="CQ23" i="1"/>
  <c r="BP22" i="4"/>
  <c r="CI22" i="4"/>
  <c r="CH22" i="1"/>
  <c r="DJ22" i="1" s="1"/>
  <c r="CQ22" i="1"/>
  <c r="BP21" i="4"/>
  <c r="CI21" i="4"/>
  <c r="CH21" i="1"/>
  <c r="DJ21" i="1" s="1"/>
  <c r="CQ21" i="1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H14" i="1"/>
  <c r="DJ14" i="1" s="1"/>
  <c r="BP13" i="4"/>
  <c r="CI13" i="4"/>
  <c r="CH13" i="1"/>
  <c r="DJ13" i="1" s="1"/>
  <c r="BP12" i="4"/>
  <c r="CI12" i="4"/>
  <c r="CH12" i="1"/>
  <c r="DJ12" i="1" s="1"/>
  <c r="BP11" i="4"/>
  <c r="CI11" i="4"/>
  <c r="CQ11" i="1"/>
  <c r="CH11" i="1"/>
  <c r="DJ11" i="1" s="1"/>
  <c r="BP10" i="4"/>
  <c r="CI10" i="4"/>
  <c r="CH9" i="1"/>
  <c r="DJ9" i="1" s="1"/>
  <c r="CQ9" i="1"/>
</calcChain>
</file>

<file path=xl/sharedStrings.xml><?xml version="1.0" encoding="utf-8"?>
<sst xmlns="http://schemas.openxmlformats.org/spreadsheetml/2006/main" count="1900" uniqueCount="310">
  <si>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</si>
  <si>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</si>
  <si>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</si>
  <si>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</si>
  <si>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</si>
  <si>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</si>
  <si>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</si>
  <si>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</si>
  <si>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</si>
  <si>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</si>
  <si>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</si>
  <si>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</si>
  <si>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</si>
  <si>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</si>
  <si>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</si>
  <si>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</si>
  <si>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</si>
  <si>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</si>
  <si>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</si>
  <si>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</si>
  <si>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</si>
  <si>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</si>
  <si>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</si>
  <si>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</si>
  <si>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</si>
  <si>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</si>
  <si>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</si>
  <si>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</si>
  <si>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</si>
  <si>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</si>
  <si>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</si>
  <si>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</si>
  <si>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</si>
  <si>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</si>
  <si>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</si>
  <si>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</si>
  <si>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</si>
  <si>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</si>
  <si>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</si>
  <si>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</si>
  <si>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</si>
  <si>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</si>
  <si>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</si>
  <si>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</si>
  <si>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</si>
  <si>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</si>
  <si>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</si>
  <si>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</si>
  <si>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</si>
  <si>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</si>
  <si>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</si>
  <si>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</si>
  <si>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</si>
  <si>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</si>
  <si>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</si>
  <si>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</si>
  <si>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</si>
  <si>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</si>
  <si>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</si>
  <si>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</si>
  <si>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</si>
  <si>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</si>
  <si>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</si>
  <si>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</si>
  <si>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</si>
  <si>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</si>
  <si>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</si>
  <si>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</si>
  <si>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</si>
  <si>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</si>
  <si>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</si>
  <si>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</si>
  <si>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</si>
  <si>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</si>
  <si>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</si>
  <si>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</si>
  <si>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</si>
  <si>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</si>
  <si>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</si>
  <si>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</si>
  <si>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</si>
  <si>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</si>
  <si>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</si>
  <si>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</si>
  <si>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</si>
  <si>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</si>
  <si>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</si>
  <si>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</si>
  <si>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</si>
  <si>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</si>
  <si>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</si>
  <si>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</si>
  <si>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</si>
  <si>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</si>
  <si>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</si>
  <si>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</si>
  <si>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</si>
  <si>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</si>
  <si>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</si>
  <si>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</si>
  <si>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</si>
  <si>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</si>
  <si>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</si>
  <si>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</si>
  <si>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</si>
  <si>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</si>
  <si>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</si>
  <si>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</si>
  <si>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</si>
  <si>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</si>
  <si>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</si>
  <si>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</si>
  <si>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</si>
  <si>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</si>
  <si>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</si>
  <si>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</si>
  <si>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</si>
  <si>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</si>
  <si>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</si>
  <si>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</si>
  <si>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</si>
  <si>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</si>
  <si>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</si>
  <si>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</si>
  <si>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</si>
  <si>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</si>
  <si>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</si>
  <si>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</si>
  <si>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</si>
  <si>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</si>
  <si>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</si>
  <si>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</si>
  <si>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</si>
  <si>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</si>
  <si>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</si>
  <si>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</si>
  <si>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</si>
  <si>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</si>
  <si>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</si>
  <si>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</si>
  <si>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</si>
  <si>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</si>
  <si>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</si>
  <si>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</si>
  <si>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</si>
  <si>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</si>
  <si>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</si>
  <si>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</si>
  <si>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</si>
  <si>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</si>
  <si>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</si>
  <si>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</si>
  <si>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</si>
  <si>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</si>
  <si>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</si>
  <si>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</si>
  <si>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</si>
  <si>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</si>
  <si>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</si>
  <si>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</si>
  <si>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</si>
  <si>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</si>
  <si>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</si>
  <si>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</si>
  <si>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</si>
  <si>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</si>
  <si>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</si>
  <si>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</si>
  <si>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</si>
  <si>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</si>
  <si>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</si>
  <si>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</si>
  <si>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</si>
  <si>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</si>
  <si>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</si>
  <si>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</si>
  <si>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</si>
  <si>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</si>
  <si>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</si>
  <si>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</si>
  <si>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</si>
  <si>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</si>
  <si>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</si>
  <si>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</si>
  <si>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</si>
  <si>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</si>
  <si>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</si>
  <si>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</si>
  <si>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</si>
  <si>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</si>
  <si>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</si>
  <si>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</si>
  <si>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</si>
  <si>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</si>
  <si>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</si>
  <si>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</si>
  <si>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</si>
  <si>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</si>
  <si>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</si>
  <si>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京都府</t>
    <phoneticPr fontId="3"/>
  </si>
  <si>
    <t>26201</t>
    <phoneticPr fontId="3"/>
  </si>
  <si>
    <t>福知山市</t>
    <phoneticPr fontId="3"/>
  </si>
  <si>
    <t/>
  </si>
  <si>
    <t>26201</t>
    <phoneticPr fontId="3"/>
  </si>
  <si>
    <t>福知山市</t>
    <phoneticPr fontId="3"/>
  </si>
  <si>
    <t>京都府</t>
    <phoneticPr fontId="3"/>
  </si>
  <si>
    <t>26202</t>
    <phoneticPr fontId="3"/>
  </si>
  <si>
    <t>舞鶴市</t>
    <phoneticPr fontId="3"/>
  </si>
  <si>
    <t>26202</t>
    <phoneticPr fontId="3"/>
  </si>
  <si>
    <t>舞鶴市</t>
    <phoneticPr fontId="3"/>
  </si>
  <si>
    <t>26203</t>
    <phoneticPr fontId="3"/>
  </si>
  <si>
    <t>綾部市</t>
    <phoneticPr fontId="3"/>
  </si>
  <si>
    <t>綾部市</t>
    <phoneticPr fontId="3"/>
  </si>
  <si>
    <t>26203</t>
    <phoneticPr fontId="3"/>
  </si>
  <si>
    <t>26204</t>
    <phoneticPr fontId="3"/>
  </si>
  <si>
    <t>宇治市</t>
    <phoneticPr fontId="3"/>
  </si>
  <si>
    <t>京都府</t>
    <phoneticPr fontId="3"/>
  </si>
  <si>
    <t>26204</t>
    <phoneticPr fontId="3"/>
  </si>
  <si>
    <t>宇治市</t>
    <phoneticPr fontId="3"/>
  </si>
  <si>
    <t>26205</t>
    <phoneticPr fontId="3"/>
  </si>
  <si>
    <t>宮津市</t>
    <phoneticPr fontId="3"/>
  </si>
  <si>
    <t>26205</t>
    <phoneticPr fontId="3"/>
  </si>
  <si>
    <t>宮津市</t>
    <phoneticPr fontId="3"/>
  </si>
  <si>
    <t>26206</t>
    <phoneticPr fontId="3"/>
  </si>
  <si>
    <t>亀岡市</t>
    <phoneticPr fontId="3"/>
  </si>
  <si>
    <t>26206</t>
    <phoneticPr fontId="3"/>
  </si>
  <si>
    <t>亀岡市</t>
    <phoneticPr fontId="3"/>
  </si>
  <si>
    <t>26207</t>
    <phoneticPr fontId="3"/>
  </si>
  <si>
    <t>城陽市</t>
    <phoneticPr fontId="3"/>
  </si>
  <si>
    <t>26207</t>
    <phoneticPr fontId="3"/>
  </si>
  <si>
    <t>城陽市</t>
    <phoneticPr fontId="3"/>
  </si>
  <si>
    <t>26208</t>
    <phoneticPr fontId="3"/>
  </si>
  <si>
    <t>向日市</t>
    <phoneticPr fontId="3"/>
  </si>
  <si>
    <t>26208</t>
    <phoneticPr fontId="3"/>
  </si>
  <si>
    <t>向日市</t>
    <phoneticPr fontId="3"/>
  </si>
  <si>
    <t>26209</t>
    <phoneticPr fontId="3"/>
  </si>
  <si>
    <t>長岡京市</t>
    <phoneticPr fontId="3"/>
  </si>
  <si>
    <t>26209</t>
    <phoneticPr fontId="3"/>
  </si>
  <si>
    <t>長岡京市</t>
    <phoneticPr fontId="3"/>
  </si>
  <si>
    <t>26210</t>
    <phoneticPr fontId="3"/>
  </si>
  <si>
    <t>八幡市</t>
    <phoneticPr fontId="3"/>
  </si>
  <si>
    <t>26210</t>
    <phoneticPr fontId="3"/>
  </si>
  <si>
    <t>八幡市</t>
    <phoneticPr fontId="3"/>
  </si>
  <si>
    <t>26212</t>
    <phoneticPr fontId="3"/>
  </si>
  <si>
    <t>京丹後市</t>
    <phoneticPr fontId="3"/>
  </si>
  <si>
    <t>26212</t>
    <phoneticPr fontId="3"/>
  </si>
  <si>
    <t>26212</t>
    <phoneticPr fontId="3"/>
  </si>
  <si>
    <t>京丹後市</t>
    <phoneticPr fontId="3"/>
  </si>
  <si>
    <t>26213</t>
    <phoneticPr fontId="3"/>
  </si>
  <si>
    <t>南丹市</t>
    <phoneticPr fontId="3"/>
  </si>
  <si>
    <t>26213</t>
    <phoneticPr fontId="3"/>
  </si>
  <si>
    <t>南丹市</t>
    <phoneticPr fontId="3"/>
  </si>
  <si>
    <t>26214</t>
    <phoneticPr fontId="3"/>
  </si>
  <si>
    <t>木津川市</t>
    <phoneticPr fontId="3"/>
  </si>
  <si>
    <t>26214</t>
    <phoneticPr fontId="3"/>
  </si>
  <si>
    <t>木津川市</t>
    <phoneticPr fontId="3"/>
  </si>
  <si>
    <t>26343</t>
    <phoneticPr fontId="3"/>
  </si>
  <si>
    <t>井手町</t>
    <phoneticPr fontId="3"/>
  </si>
  <si>
    <t>京都府</t>
    <phoneticPr fontId="3"/>
  </si>
  <si>
    <t>26343</t>
    <phoneticPr fontId="3"/>
  </si>
  <si>
    <t>井手町</t>
    <phoneticPr fontId="3"/>
  </si>
  <si>
    <t>26344</t>
    <phoneticPr fontId="3"/>
  </si>
  <si>
    <t>宇治田原町</t>
    <phoneticPr fontId="3"/>
  </si>
  <si>
    <t>26344</t>
    <phoneticPr fontId="3"/>
  </si>
  <si>
    <t>宇治田原町</t>
    <phoneticPr fontId="3"/>
  </si>
  <si>
    <t>26344</t>
    <phoneticPr fontId="3"/>
  </si>
  <si>
    <t>宇治田原町</t>
    <phoneticPr fontId="3"/>
  </si>
  <si>
    <t>26365</t>
    <phoneticPr fontId="3"/>
  </si>
  <si>
    <t>和束町</t>
    <phoneticPr fontId="3"/>
  </si>
  <si>
    <t>26365</t>
    <phoneticPr fontId="3"/>
  </si>
  <si>
    <t>和束町</t>
    <phoneticPr fontId="3"/>
  </si>
  <si>
    <t>26407</t>
    <phoneticPr fontId="3"/>
  </si>
  <si>
    <t>京丹波町</t>
    <phoneticPr fontId="3"/>
  </si>
  <si>
    <t>26407</t>
    <phoneticPr fontId="3"/>
  </si>
  <si>
    <t>京丹波町</t>
    <phoneticPr fontId="3"/>
  </si>
  <si>
    <t>木津川市精華町環境施設組合</t>
    <phoneticPr fontId="3"/>
  </si>
  <si>
    <t>26821</t>
    <phoneticPr fontId="3"/>
  </si>
  <si>
    <t>木津川市精華町環境施設組合</t>
    <phoneticPr fontId="3"/>
  </si>
  <si>
    <t>京都府</t>
    <phoneticPr fontId="3"/>
  </si>
  <si>
    <t>木津川市精華町環境施設組合</t>
    <phoneticPr fontId="3"/>
  </si>
  <si>
    <t>26821</t>
    <phoneticPr fontId="3"/>
  </si>
  <si>
    <t>26821</t>
    <phoneticPr fontId="3"/>
  </si>
  <si>
    <t>京都府</t>
    <phoneticPr fontId="3"/>
  </si>
  <si>
    <t>26821</t>
    <phoneticPr fontId="3"/>
  </si>
  <si>
    <t>木津川市精華町環境施設組合</t>
    <phoneticPr fontId="3"/>
  </si>
  <si>
    <t>26828</t>
    <phoneticPr fontId="3"/>
  </si>
  <si>
    <t>乙訓環境衛生組合</t>
    <phoneticPr fontId="3"/>
  </si>
  <si>
    <t>京都府</t>
    <phoneticPr fontId="3"/>
  </si>
  <si>
    <t>乙訓環境衛生組合</t>
    <phoneticPr fontId="3"/>
  </si>
  <si>
    <t>26828</t>
    <phoneticPr fontId="3"/>
  </si>
  <si>
    <t>26828</t>
    <phoneticPr fontId="3"/>
  </si>
  <si>
    <t>京都府</t>
    <phoneticPr fontId="3"/>
  </si>
  <si>
    <t>26849</t>
    <phoneticPr fontId="3"/>
  </si>
  <si>
    <t>相楽郡広域事務組合</t>
    <phoneticPr fontId="3"/>
  </si>
  <si>
    <t>26849</t>
    <phoneticPr fontId="3"/>
  </si>
  <si>
    <t>相楽郡広域事務組合</t>
    <phoneticPr fontId="3"/>
  </si>
  <si>
    <t>26849</t>
    <phoneticPr fontId="3"/>
  </si>
  <si>
    <t>26849</t>
    <phoneticPr fontId="3"/>
  </si>
  <si>
    <t>相楽郡広域事務組合</t>
    <phoneticPr fontId="3"/>
  </si>
  <si>
    <t>26861</t>
    <phoneticPr fontId="3"/>
  </si>
  <si>
    <t>宮津与謝環境組合</t>
    <phoneticPr fontId="3"/>
  </si>
  <si>
    <t>宮津与謝環境組合</t>
    <phoneticPr fontId="3"/>
  </si>
  <si>
    <t>26861</t>
    <phoneticPr fontId="3"/>
  </si>
  <si>
    <t>宮津与謝環境組合</t>
    <phoneticPr fontId="3"/>
  </si>
  <si>
    <t>京都府</t>
    <phoneticPr fontId="3"/>
  </si>
  <si>
    <t>26000</t>
    <phoneticPr fontId="3"/>
  </si>
  <si>
    <t>合計</t>
    <phoneticPr fontId="3"/>
  </si>
  <si>
    <t>-</t>
    <phoneticPr fontId="3"/>
  </si>
  <si>
    <t>-</t>
    <phoneticPr fontId="3"/>
  </si>
  <si>
    <t>26000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</si>
</sst>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304</v>
      </c>
      <c r="B7" s="87" t="s">
        <v>305</v>
      </c>
      <c r="C7" s="76" t="s">
        <v>306</v>
      </c>
      <c r="D7" s="77">
        <f>SUM($D$8:$D$24)</f>
        <v>5789</v>
      </c>
      <c r="E7" s="77">
        <f>SUM($E$8:$E$24)</f>
        <v>1907</v>
      </c>
      <c r="F7" s="77">
        <f>SUM($F$8:$F$24)</f>
        <v>1907</v>
      </c>
      <c r="G7" s="77">
        <f>SUM($G$8:$G$24)</f>
        <v>0</v>
      </c>
      <c r="H7" s="77">
        <f>SUM($H$8:$H$24)</f>
        <v>0</v>
      </c>
      <c r="I7" s="77">
        <f>SUM($I$8:$I$24)</f>
        <v>0</v>
      </c>
      <c r="J7" s="88" t="s">
        <v>307</v>
      </c>
      <c r="K7" s="77">
        <f>SUM($K$8:$K$24)</f>
        <v>0</v>
      </c>
      <c r="L7" s="77">
        <f>SUM($L$8:$L$24)</f>
        <v>3882</v>
      </c>
      <c r="M7" s="77">
        <f>SUM($M$8:$M$24)</f>
        <v>0</v>
      </c>
      <c r="N7" s="77">
        <f>SUM($N$8:$N$24)</f>
        <v>0</v>
      </c>
      <c r="O7" s="77">
        <f>SUM($O$8:$O$24)</f>
        <v>0</v>
      </c>
      <c r="P7" s="77">
        <f>SUM($P$8:$P$24)</f>
        <v>0</v>
      </c>
      <c r="Q7" s="77">
        <f>SUM($Q$8:$Q$24)</f>
        <v>0</v>
      </c>
      <c r="R7" s="77">
        <f>SUM($R$8:$R$24)</f>
        <v>0</v>
      </c>
      <c r="S7" s="88" t="s">
        <v>308</v>
      </c>
      <c r="T7" s="77">
        <f>SUM($T$8:$T$24)</f>
        <v>0</v>
      </c>
      <c r="U7" s="77">
        <f>SUM($U$8:$U$24)</f>
        <v>0</v>
      </c>
      <c r="V7" s="77">
        <f>SUM($V$8:$V$24)</f>
        <v>5789</v>
      </c>
      <c r="W7" s="77">
        <f>SUM($W$8:$W$24)</f>
        <v>1907</v>
      </c>
      <c r="X7" s="77">
        <f>SUM($X$8:$X$24)</f>
        <v>1907</v>
      </c>
      <c r="Y7" s="77">
        <f>SUM($Y$8:$Y$24)</f>
        <v>0</v>
      </c>
      <c r="Z7" s="77">
        <f>SUM($Z$8:$Z$24)</f>
        <v>0</v>
      </c>
      <c r="AA7" s="77">
        <f>SUM($AA$8:$AA$24)</f>
        <v>0</v>
      </c>
      <c r="AB7" s="88" t="s">
        <v>190</v>
      </c>
      <c r="AC7" s="77">
        <f>SUM($AC$8:$AC$24)</f>
        <v>0</v>
      </c>
      <c r="AD7" s="77">
        <f>SUM($AD$8:$AD$24)</f>
        <v>3882</v>
      </c>
      <c r="AE7" s="77">
        <f>SUM($AE$8:$AE$24)</f>
        <v>0</v>
      </c>
      <c r="AF7" s="77">
        <f>SUM($AF$8:$AF$24)</f>
        <v>0</v>
      </c>
      <c r="AG7" s="77">
        <f>SUM($AG$8:$AG$24)</f>
        <v>0</v>
      </c>
      <c r="AH7" s="77">
        <f>SUM($AH$8:$AH$24)</f>
        <v>0</v>
      </c>
      <c r="AI7" s="77">
        <f>SUM($AI$8:$AI$24)</f>
        <v>0</v>
      </c>
      <c r="AJ7" s="77">
        <f>SUM($AJ$8:$AJ$24)</f>
        <v>0</v>
      </c>
      <c r="AK7" s="77">
        <f>SUM($AK$8:$AK$24)</f>
        <v>0</v>
      </c>
      <c r="AL7" s="77">
        <f>SUM($AL$8:$AL$24)</f>
        <v>0</v>
      </c>
      <c r="AM7" s="77">
        <f>SUM($AM$8:$AM$24)</f>
        <v>5773</v>
      </c>
      <c r="AN7" s="77">
        <f>SUM($AN$8:$AN$24)</f>
        <v>0</v>
      </c>
      <c r="AO7" s="77">
        <f>SUM($AO$8:$AO$24)</f>
        <v>0</v>
      </c>
      <c r="AP7" s="77">
        <f>SUM($AP$8:$AP$24)</f>
        <v>0</v>
      </c>
      <c r="AQ7" s="77">
        <f>SUM($AQ$8:$AQ$24)</f>
        <v>0</v>
      </c>
      <c r="AR7" s="77">
        <f>SUM($AR$8:$AR$24)</f>
        <v>0</v>
      </c>
      <c r="AS7" s="77">
        <f>SUM($AS$8:$AS$24)</f>
        <v>0</v>
      </c>
      <c r="AT7" s="77">
        <f>SUM($AT$8:$AT$24)</f>
        <v>0</v>
      </c>
      <c r="AU7" s="77">
        <f>SUM($AU$8:$AU$24)</f>
        <v>0</v>
      </c>
      <c r="AV7" s="77">
        <f>SUM($AV$8:$AV$24)</f>
        <v>0</v>
      </c>
      <c r="AW7" s="77">
        <f>SUM($AW$8:$AW$24)</f>
        <v>0</v>
      </c>
      <c r="AX7" s="77">
        <f>SUM($AX$8:$AX$24)</f>
        <v>5773</v>
      </c>
      <c r="AY7" s="77">
        <f>SUM($AY$8:$AY$24)</f>
        <v>33</v>
      </c>
      <c r="AZ7" s="77">
        <f>SUM($AZ$8:$AZ$24)</f>
        <v>0</v>
      </c>
      <c r="BA7" s="77">
        <f>SUM($BA$8:$BA$24)</f>
        <v>0</v>
      </c>
      <c r="BB7" s="77">
        <f>SUM($BB$8:$BB$24)</f>
        <v>5740</v>
      </c>
      <c r="BC7" s="77">
        <f>SUM($BC$8:$BC$24)</f>
        <v>0</v>
      </c>
      <c r="BD7" s="77">
        <f>SUM($BD$8:$BD$24)</f>
        <v>0</v>
      </c>
      <c r="BE7" s="77">
        <f>SUM($BE$8:$BE$24)</f>
        <v>16</v>
      </c>
      <c r="BF7" s="77">
        <f>SUM($BF$8:$BF$24)</f>
        <v>5789</v>
      </c>
      <c r="BG7" s="77">
        <f>SUM($BG$8:$BG$24)</f>
        <v>0</v>
      </c>
      <c r="BH7" s="77">
        <f>SUM($BH$8:$BH$24)</f>
        <v>0</v>
      </c>
      <c r="BI7" s="77">
        <f>SUM($BI$8:$BI$24)</f>
        <v>0</v>
      </c>
      <c r="BJ7" s="77">
        <f>SUM($BJ$8:$BJ$24)</f>
        <v>0</v>
      </c>
      <c r="BK7" s="77">
        <f>SUM($BK$8:$BK$24)</f>
        <v>0</v>
      </c>
      <c r="BL7" s="77">
        <f>SUM($BL$8:$BL$24)</f>
        <v>0</v>
      </c>
      <c r="BM7" s="77">
        <f>SUM($BM$8:$BM$24)</f>
        <v>0</v>
      </c>
      <c r="BN7" s="77">
        <f>SUM($BN$8:$BN$24)</f>
        <v>0</v>
      </c>
      <c r="BO7" s="77">
        <f>SUM($BO$8:$BO$24)</f>
        <v>0</v>
      </c>
      <c r="BP7" s="77">
        <f>SUM($BP$8:$BP$24)</f>
        <v>0</v>
      </c>
      <c r="BQ7" s="77">
        <f>SUM($BQ$8:$BQ$24)</f>
        <v>0</v>
      </c>
      <c r="BR7" s="77">
        <f>SUM($BR$8:$BR$24)</f>
        <v>0</v>
      </c>
      <c r="BS7" s="77">
        <f>SUM($BS$8:$BS$24)</f>
        <v>0</v>
      </c>
      <c r="BT7" s="77">
        <f>SUM($BT$8:$BT$24)</f>
        <v>0</v>
      </c>
      <c r="BU7" s="77">
        <f>SUM($BU$8:$BU$24)</f>
        <v>0</v>
      </c>
      <c r="BV7" s="77">
        <f>SUM($BV$8:$BV$24)</f>
        <v>0</v>
      </c>
      <c r="BW7" s="77">
        <f>SUM($BW$8:$BW$24)</f>
        <v>0</v>
      </c>
      <c r="BX7" s="77">
        <f>SUM($BX$8:$BX$24)</f>
        <v>0</v>
      </c>
      <c r="BY7" s="77">
        <f>SUM($BY$8:$BY$24)</f>
        <v>0</v>
      </c>
      <c r="BZ7" s="77">
        <f>SUM($BZ$8:$BZ$24)</f>
        <v>0</v>
      </c>
      <c r="CA7" s="77">
        <f>SUM($CA$8:$CA$24)</f>
        <v>0</v>
      </c>
      <c r="CB7" s="77">
        <f>SUM($CB$8:$CB$24)</f>
        <v>0</v>
      </c>
      <c r="CC7" s="77">
        <f>SUM($CC$8:$CC$24)</f>
        <v>0</v>
      </c>
      <c r="CD7" s="77">
        <f>SUM($CD$8:$CD$24)</f>
        <v>0</v>
      </c>
      <c r="CE7" s="77">
        <f>SUM($CE$8:$CE$24)</f>
        <v>0</v>
      </c>
      <c r="CF7" s="77">
        <f>SUM($CF$8:$CF$24)</f>
        <v>0</v>
      </c>
      <c r="CG7" s="77">
        <f>SUM($CG$8:$CG$24)</f>
        <v>0</v>
      </c>
      <c r="CH7" s="77">
        <f>SUM($CH$8:$CH$24)</f>
        <v>0</v>
      </c>
      <c r="CI7" s="77">
        <f>SUM($CI$8:$CI$24)</f>
        <v>0</v>
      </c>
      <c r="CJ7" s="77">
        <f>SUM($CJ$8:$CJ$24)</f>
        <v>0</v>
      </c>
      <c r="CK7" s="77">
        <f>SUM($CK$8:$CK$24)</f>
        <v>0</v>
      </c>
      <c r="CL7" s="77">
        <f>SUM($CL$8:$CL$24)</f>
        <v>0</v>
      </c>
      <c r="CM7" s="77">
        <f>SUM($CM$8:$CM$24)</f>
        <v>0</v>
      </c>
      <c r="CN7" s="77">
        <f>SUM($CN$8:$CN$24)</f>
        <v>0</v>
      </c>
      <c r="CO7" s="77">
        <f>SUM($CO$8:$CO$24)</f>
        <v>0</v>
      </c>
      <c r="CP7" s="77">
        <f>SUM($CP$8:$CP$24)</f>
        <v>0</v>
      </c>
      <c r="CQ7" s="77">
        <f>SUM($CQ$8:$CQ$24)</f>
        <v>5773</v>
      </c>
      <c r="CR7" s="77">
        <f>SUM($CR$8:$CR$24)</f>
        <v>0</v>
      </c>
      <c r="CS7" s="77">
        <f>SUM($CS$8:$CS$24)</f>
        <v>0</v>
      </c>
      <c r="CT7" s="77">
        <f>SUM($CT$8:$CT$24)</f>
        <v>0</v>
      </c>
      <c r="CU7" s="77">
        <f>SUM($CU$8:$CU$24)</f>
        <v>0</v>
      </c>
      <c r="CV7" s="77">
        <f>SUM($CV$8:$CV$24)</f>
        <v>0</v>
      </c>
      <c r="CW7" s="77">
        <f>SUM($CW$8:$CW$24)</f>
        <v>0</v>
      </c>
      <c r="CX7" s="77">
        <f>SUM($CX$8:$CX$24)</f>
        <v>0</v>
      </c>
      <c r="CY7" s="77">
        <f>SUM($CY$8:$CY$24)</f>
        <v>0</v>
      </c>
      <c r="CZ7" s="77">
        <f>SUM($CZ$8:$CZ$24)</f>
        <v>0</v>
      </c>
      <c r="DA7" s="77">
        <f>SUM($DA$8:$DA$24)</f>
        <v>0</v>
      </c>
      <c r="DB7" s="77">
        <f>SUM($DB$8:$DB$24)</f>
        <v>5773</v>
      </c>
      <c r="DC7" s="77">
        <f>SUM($DC$8:$DC$24)</f>
        <v>33</v>
      </c>
      <c r="DD7" s="77">
        <f>SUM($DD$8:$DD$24)</f>
        <v>0</v>
      </c>
      <c r="DE7" s="77">
        <f>SUM($DE$8:$DE$24)</f>
        <v>0</v>
      </c>
      <c r="DF7" s="77">
        <f>SUM($DF$8:$DF$24)</f>
        <v>5740</v>
      </c>
      <c r="DG7" s="77">
        <f>SUM($DG$8:$DG$24)</f>
        <v>0</v>
      </c>
      <c r="DH7" s="77">
        <f>SUM($DH$8:$DH$24)</f>
        <v>0</v>
      </c>
      <c r="DI7" s="77">
        <f>SUM($DI$8:$DI$24)</f>
        <v>16</v>
      </c>
      <c r="DJ7" s="77">
        <f>SUM($DJ$8:$DJ$24)</f>
        <v>5789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5789</v>
      </c>
      <c r="E8" s="81">
        <f>SUM(F8:I8)+K8</f>
        <v>1907</v>
      </c>
      <c r="F8" s="81">
        <v>1907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3882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5789</v>
      </c>
      <c r="W8" s="81">
        <v>1907</v>
      </c>
      <c r="X8" s="81">
        <v>1907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3882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5773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5773</v>
      </c>
      <c r="AY8" s="81">
        <v>33</v>
      </c>
      <c r="AZ8" s="81">
        <v>0</v>
      </c>
      <c r="BA8" s="81">
        <v>0</v>
      </c>
      <c r="BB8" s="81">
        <v>5740</v>
      </c>
      <c r="BC8" s="81">
        <f>組合分担金内訳!E8</f>
        <v>0</v>
      </c>
      <c r="BD8" s="81">
        <v>0</v>
      </c>
      <c r="BE8" s="81">
        <v>16</v>
      </c>
      <c r="BF8" s="81">
        <f>SUM(AE8,+AM8,+BE8)</f>
        <v>5789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4" si="0">SUM(AE8,+BG8)</f>
        <v>0</v>
      </c>
      <c r="CJ8" s="81">
        <f t="shared" ref="CJ8:CJ24" si="1">SUM(AF8,+BH8)</f>
        <v>0</v>
      </c>
      <c r="CK8" s="81">
        <f t="shared" ref="CK8:CK24" si="2">SUM(AG8,+BI8)</f>
        <v>0</v>
      </c>
      <c r="CL8" s="81">
        <f t="shared" ref="CL8:CL24" si="3">SUM(AH8,+BJ8)</f>
        <v>0</v>
      </c>
      <c r="CM8" s="81">
        <f t="shared" ref="CM8:CM24" si="4">SUM(AI8,+BK8)</f>
        <v>0</v>
      </c>
      <c r="CN8" s="81">
        <f t="shared" ref="CN8:CN24" si="5">SUM(AJ8,+BL8)</f>
        <v>0</v>
      </c>
      <c r="CO8" s="81">
        <f t="shared" ref="CO8:CO24" si="6">SUM(AK8,+BM8)</f>
        <v>0</v>
      </c>
      <c r="CP8" s="81">
        <f t="shared" ref="CP8:CP24" si="7">SUM(AL8,+BN8)</f>
        <v>0</v>
      </c>
      <c r="CQ8" s="81">
        <f t="shared" ref="CQ8:CQ24" si="8">SUM(AM8,+BO8)</f>
        <v>5773</v>
      </c>
      <c r="CR8" s="81">
        <f t="shared" ref="CR8:CR24" si="9">SUM(AN8,+BP8)</f>
        <v>0</v>
      </c>
      <c r="CS8" s="81">
        <f t="shared" ref="CS8:CS24" si="10">SUM(AO8,+BQ8)</f>
        <v>0</v>
      </c>
      <c r="CT8" s="81">
        <f t="shared" ref="CT8:CT24" si="11">SUM(AP8,+BR8)</f>
        <v>0</v>
      </c>
      <c r="CU8" s="81">
        <f t="shared" ref="CU8:CU24" si="12">SUM(AQ8,+BS8)</f>
        <v>0</v>
      </c>
      <c r="CV8" s="81">
        <f t="shared" ref="CV8:CV24" si="13">SUM(AR8,+BT8)</f>
        <v>0</v>
      </c>
      <c r="CW8" s="81">
        <f t="shared" ref="CW8:CW24" si="14">SUM(AS8,+BU8)</f>
        <v>0</v>
      </c>
      <c r="CX8" s="81">
        <f t="shared" ref="CX8:CX24" si="15">SUM(AT8,+BV8)</f>
        <v>0</v>
      </c>
      <c r="CY8" s="81">
        <f t="shared" ref="CY8:CY24" si="16">SUM(AU8,+BW8)</f>
        <v>0</v>
      </c>
      <c r="CZ8" s="81">
        <f t="shared" ref="CZ8:CZ24" si="17">SUM(AV8,+BX8)</f>
        <v>0</v>
      </c>
      <c r="DA8" s="81">
        <f t="shared" ref="DA8:DA24" si="18">SUM(AW8,+BY8)</f>
        <v>0</v>
      </c>
      <c r="DB8" s="81">
        <f t="shared" ref="DB8:DB24" si="19">SUM(AX8,+BZ8)</f>
        <v>5773</v>
      </c>
      <c r="DC8" s="81">
        <f t="shared" ref="DC8:DC24" si="20">SUM(AY8,+CA8)</f>
        <v>33</v>
      </c>
      <c r="DD8" s="81">
        <f t="shared" ref="DD8:DD24" si="21">SUM(AZ8,+CB8)</f>
        <v>0</v>
      </c>
      <c r="DE8" s="81">
        <f t="shared" ref="DE8:DE24" si="22">SUM(BA8,+CC8)</f>
        <v>0</v>
      </c>
      <c r="DF8" s="81">
        <f t="shared" ref="DF8:DF24" si="23">SUM(BB8,+CD8)</f>
        <v>5740</v>
      </c>
      <c r="DG8" s="81">
        <f t="shared" ref="DG8:DG24" si="24">SUM(BC8,+CE8)</f>
        <v>0</v>
      </c>
      <c r="DH8" s="81">
        <f t="shared" ref="DH8:DH24" si="25">SUM(BD8,+CF8)</f>
        <v>0</v>
      </c>
      <c r="DI8" s="81">
        <f t="shared" ref="DI8:DI24" si="26">SUM(BE8,+CG8)</f>
        <v>16</v>
      </c>
      <c r="DJ8" s="81">
        <f t="shared" ref="DJ8:DJ24" si="27">SUM(BF8,+CH8)</f>
        <v>5789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219</v>
      </c>
      <c r="C12" s="8" t="s">
        <v>220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223</v>
      </c>
      <c r="C13" s="8" t="s">
        <v>224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227</v>
      </c>
      <c r="C14" s="8" t="s">
        <v>228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231</v>
      </c>
      <c r="C15" s="8" t="s">
        <v>232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205</v>
      </c>
      <c r="B16" s="80" t="s">
        <v>235</v>
      </c>
      <c r="C16" s="8" t="s">
        <v>236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239</v>
      </c>
      <c r="C17" s="8" t="s">
        <v>240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243</v>
      </c>
      <c r="C18" s="8" t="s">
        <v>244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248</v>
      </c>
      <c r="C19" s="8" t="s">
        <v>249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252</v>
      </c>
      <c r="C20" s="8" t="s">
        <v>253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256</v>
      </c>
      <c r="C21" s="8" t="s">
        <v>257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261</v>
      </c>
      <c r="C22" s="8" t="s">
        <v>262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267</v>
      </c>
      <c r="C23" s="8" t="s">
        <v>268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271</v>
      </c>
      <c r="C24" s="8" t="s">
        <v>272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9:DJ995">
    <cfRule type="expression" dxfId="324" priority="25" stopIfTrue="1">
      <formula>$A29&lt;&gt;""</formula>
    </cfRule>
  </conditionalFormatting>
  <conditionalFormatting sqref="A7:DJ7">
    <cfRule type="expression" dxfId="323" priority="1" stopIfTrue="1">
      <formula>$A7&lt;&gt;""</formula>
    </cfRule>
  </conditionalFormatting>
  <conditionalFormatting sqref="A8:DJ8">
    <cfRule type="expression" dxfId="322" priority="23" stopIfTrue="1">
      <formula>$A8&lt;&gt;""</formula>
    </cfRule>
  </conditionalFormatting>
  <conditionalFormatting sqref="A9:DJ9">
    <cfRule type="expression" dxfId="321" priority="22" stopIfTrue="1">
      <formula>$A9&lt;&gt;""</formula>
    </cfRule>
  </conditionalFormatting>
  <conditionalFormatting sqref="A10:DJ10">
    <cfRule type="expression" dxfId="320" priority="21" stopIfTrue="1">
      <formula>$A10&lt;&gt;""</formula>
    </cfRule>
  </conditionalFormatting>
  <conditionalFormatting sqref="A11:DJ11">
    <cfRule type="expression" dxfId="319" priority="20" stopIfTrue="1">
      <formula>$A11&lt;&gt;""</formula>
    </cfRule>
  </conditionalFormatting>
  <conditionalFormatting sqref="A12:DJ12">
    <cfRule type="expression" dxfId="318" priority="19" stopIfTrue="1">
      <formula>$A12&lt;&gt;""</formula>
    </cfRule>
  </conditionalFormatting>
  <conditionalFormatting sqref="A13:DJ13">
    <cfRule type="expression" dxfId="317" priority="18" stopIfTrue="1">
      <formula>$A13&lt;&gt;""</formula>
    </cfRule>
  </conditionalFormatting>
  <conditionalFormatting sqref="A14:DJ14">
    <cfRule type="expression" dxfId="316" priority="17" stopIfTrue="1">
      <formula>$A14&lt;&gt;""</formula>
    </cfRule>
  </conditionalFormatting>
  <conditionalFormatting sqref="A15:DJ15">
    <cfRule type="expression" dxfId="315" priority="16" stopIfTrue="1">
      <formula>$A15&lt;&gt;""</formula>
    </cfRule>
  </conditionalFormatting>
  <conditionalFormatting sqref="A16:DJ16">
    <cfRule type="expression" dxfId="314" priority="15" stopIfTrue="1">
      <formula>$A16&lt;&gt;""</formula>
    </cfRule>
  </conditionalFormatting>
  <conditionalFormatting sqref="A17:DJ17">
    <cfRule type="expression" dxfId="313" priority="14" stopIfTrue="1">
      <formula>$A17&lt;&gt;""</formula>
    </cfRule>
  </conditionalFormatting>
  <conditionalFormatting sqref="A18:DJ18">
    <cfRule type="expression" dxfId="312" priority="13" stopIfTrue="1">
      <formula>$A18&lt;&gt;""</formula>
    </cfRule>
  </conditionalFormatting>
  <conditionalFormatting sqref="A19:DJ19">
    <cfRule type="expression" dxfId="311" priority="12" stopIfTrue="1">
      <formula>$A19&lt;&gt;""</formula>
    </cfRule>
  </conditionalFormatting>
  <conditionalFormatting sqref="A20:DJ20">
    <cfRule type="expression" dxfId="310" priority="11" stopIfTrue="1">
      <formula>$A20&lt;&gt;""</formula>
    </cfRule>
  </conditionalFormatting>
  <conditionalFormatting sqref="A21:DJ21">
    <cfRule type="expression" dxfId="309" priority="10" stopIfTrue="1">
      <formula>$A21&lt;&gt;""</formula>
    </cfRule>
  </conditionalFormatting>
  <conditionalFormatting sqref="A22:DJ22">
    <cfRule type="expression" dxfId="308" priority="9" stopIfTrue="1">
      <formula>$A22&lt;&gt;""</formula>
    </cfRule>
  </conditionalFormatting>
  <conditionalFormatting sqref="A23:DJ23">
    <cfRule type="expression" dxfId="307" priority="8" stopIfTrue="1">
      <formula>$A23&lt;&gt;""</formula>
    </cfRule>
  </conditionalFormatting>
  <conditionalFormatting sqref="A24:DJ24">
    <cfRule type="expression" dxfId="306" priority="7" stopIfTrue="1">
      <formula>$A24&lt;&gt;""</formula>
    </cfRule>
  </conditionalFormatting>
  <conditionalFormatting sqref="A25:DJ25">
    <cfRule type="expression" dxfId="304" priority="5" stopIfTrue="1">
      <formula>$A25&lt;&gt;""</formula>
    </cfRule>
  </conditionalFormatting>
  <conditionalFormatting sqref="A26:DJ26">
    <cfRule type="expression" dxfId="303" priority="4" stopIfTrue="1">
      <formula>$A26&lt;&gt;""</formula>
    </cfRule>
  </conditionalFormatting>
  <conditionalFormatting sqref="A27:DJ27">
    <cfRule type="expression" dxfId="302" priority="3" stopIfTrue="1">
      <formula>$A27&lt;&gt;""</formula>
    </cfRule>
  </conditionalFormatting>
  <conditionalFormatting sqref="A28:DJ28">
    <cfRule type="expression" dxfId="301" priority="2" stopIfTrue="1">
      <formula>$A28&lt;&gt;""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309</v>
      </c>
      <c r="C7" s="76" t="s">
        <v>189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190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190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190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190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190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190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278</v>
      </c>
      <c r="B8" s="80" t="s">
        <v>276</v>
      </c>
      <c r="C8" s="8" t="s">
        <v>279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190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190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199</v>
      </c>
      <c r="B9" s="80" t="s">
        <v>285</v>
      </c>
      <c r="C9" s="8" t="s">
        <v>286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291</v>
      </c>
      <c r="B10" s="80" t="s">
        <v>292</v>
      </c>
      <c r="C10" s="8" t="s">
        <v>293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205</v>
      </c>
      <c r="B11" s="80" t="s">
        <v>299</v>
      </c>
      <c r="C11" s="8" t="s">
        <v>300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78">
    <cfRule type="expression" dxfId="299" priority="25" stopIfTrue="1">
      <formula>$A12&lt;&gt;""</formula>
    </cfRule>
  </conditionalFormatting>
  <conditionalFormatting sqref="A11:DJ11">
    <cfRule type="expression" dxfId="298" priority="2" stopIfTrue="1">
      <formula>$A11&lt;&gt;""</formula>
    </cfRule>
  </conditionalFormatting>
  <conditionalFormatting sqref="A7:DJ7">
    <cfRule type="expression" dxfId="280" priority="1" stopIfTrue="1">
      <formula>$A7&lt;&gt;""</formula>
    </cfRule>
  </conditionalFormatting>
  <conditionalFormatting sqref="A8:DJ8">
    <cfRule type="expression" dxfId="279" priority="5" stopIfTrue="1">
      <formula>$A8&lt;&gt;""</formula>
    </cfRule>
  </conditionalFormatting>
  <conditionalFormatting sqref="A9:DJ9">
    <cfRule type="expression" dxfId="278" priority="4" stopIfTrue="1">
      <formula>$A9&lt;&gt;""</formula>
    </cfRule>
  </conditionalFormatting>
  <conditionalFormatting sqref="A10:DJ10">
    <cfRule type="expression" dxfId="277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205</v>
      </c>
      <c r="B7" s="87" t="s">
        <v>309</v>
      </c>
      <c r="C7" s="76" t="s">
        <v>189</v>
      </c>
      <c r="D7" s="77">
        <f>SUM($D$8:$D$28)</f>
        <v>5789</v>
      </c>
      <c r="E7" s="77">
        <f>SUM($E$8:$E$28)</f>
        <v>1907</v>
      </c>
      <c r="F7" s="77">
        <f>SUM($F$8:$F$28)</f>
        <v>1907</v>
      </c>
      <c r="G7" s="77">
        <f>SUM($G$8:$G$28)</f>
        <v>0</v>
      </c>
      <c r="H7" s="77">
        <f>SUM($H$8:$H$28)</f>
        <v>0</v>
      </c>
      <c r="I7" s="77">
        <f>SUM($I$8:$I$28)</f>
        <v>0</v>
      </c>
      <c r="J7" s="77">
        <f>SUM($J$8:$J$28)</f>
        <v>0</v>
      </c>
      <c r="K7" s="77">
        <f>SUM($K$8:$K$28)</f>
        <v>0</v>
      </c>
      <c r="L7" s="77">
        <f>SUM($L$8:$L$28)</f>
        <v>3882</v>
      </c>
      <c r="M7" s="77">
        <f>SUM($M$8:$M$28)</f>
        <v>0</v>
      </c>
      <c r="N7" s="77">
        <f>SUM($N$8:$N$28)</f>
        <v>0</v>
      </c>
      <c r="O7" s="77">
        <f>SUM($O$8:$O$28)</f>
        <v>0</v>
      </c>
      <c r="P7" s="77">
        <f>SUM($P$8:$P$28)</f>
        <v>0</v>
      </c>
      <c r="Q7" s="77">
        <f>SUM($Q$8:$Q$28)</f>
        <v>0</v>
      </c>
      <c r="R7" s="77">
        <f>SUM($R$8:$R$28)</f>
        <v>0</v>
      </c>
      <c r="S7" s="77">
        <f>SUM($S$8:$S$28)</f>
        <v>0</v>
      </c>
      <c r="T7" s="77">
        <f>SUM($T$8:$T$28)</f>
        <v>0</v>
      </c>
      <c r="U7" s="77">
        <f>SUM($U$8:$U$28)</f>
        <v>0</v>
      </c>
      <c r="V7" s="77">
        <f>SUM($V$8:$V$28)</f>
        <v>5789</v>
      </c>
      <c r="W7" s="77">
        <f>SUM($W$8:$W$28)</f>
        <v>1907</v>
      </c>
      <c r="X7" s="77">
        <f>SUM($X$8:$X$28)</f>
        <v>1907</v>
      </c>
      <c r="Y7" s="77">
        <f>SUM($Y$8:$Y$28)</f>
        <v>0</v>
      </c>
      <c r="Z7" s="77">
        <f>SUM($Z$8:$Z$28)</f>
        <v>0</v>
      </c>
      <c r="AA7" s="77">
        <f>SUM($AA$8:$AA$28)</f>
        <v>0</v>
      </c>
      <c r="AB7" s="77">
        <f>SUM($AB$8:$AB$28)</f>
        <v>0</v>
      </c>
      <c r="AC7" s="77">
        <f>SUM($AC$8:$AC$28)</f>
        <v>0</v>
      </c>
      <c r="AD7" s="77">
        <f>SUM($AD$8:$AD$28)</f>
        <v>3882</v>
      </c>
    </row>
    <row r="8" spans="1:30" s="8" customFormat="1" ht="12" customHeight="1">
      <c r="A8" s="8" t="s">
        <v>199</v>
      </c>
      <c r="B8" s="80" t="s">
        <v>203</v>
      </c>
      <c r="C8" s="8" t="s">
        <v>204</v>
      </c>
      <c r="D8" s="81">
        <f>SUM(E8,+L8)</f>
        <v>5789</v>
      </c>
      <c r="E8" s="81">
        <v>1907</v>
      </c>
      <c r="F8" s="81">
        <v>1907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3882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5789</v>
      </c>
      <c r="W8" s="81">
        <v>1907</v>
      </c>
      <c r="X8" s="81">
        <v>1907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3882</v>
      </c>
    </row>
    <row r="9" spans="1:30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210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219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223</v>
      </c>
      <c r="C13" s="8" t="s">
        <v>224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227</v>
      </c>
      <c r="C14" s="8" t="s">
        <v>228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231</v>
      </c>
      <c r="C15" s="8" t="s">
        <v>232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237</v>
      </c>
      <c r="C16" s="8" t="s">
        <v>236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241</v>
      </c>
      <c r="C17" s="8" t="s">
        <v>242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243</v>
      </c>
      <c r="C18" s="8" t="s">
        <v>244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248</v>
      </c>
      <c r="C19" s="8" t="s">
        <v>249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252</v>
      </c>
      <c r="C20" s="8" t="s">
        <v>253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256</v>
      </c>
      <c r="C21" s="8" t="s">
        <v>257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263</v>
      </c>
      <c r="C22" s="8" t="s">
        <v>264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267</v>
      </c>
      <c r="C23" s="8" t="s">
        <v>268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271</v>
      </c>
      <c r="C24" s="8" t="s">
        <v>272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280</v>
      </c>
      <c r="C25" s="8" t="s">
        <v>277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市町村分担金内訳!D8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市町村分担金内訳!E8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287</v>
      </c>
      <c r="B26" s="80" t="s">
        <v>285</v>
      </c>
      <c r="C26" s="8" t="s">
        <v>288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市町村分担金内訳!D9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市町村分担金内訳!E9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294</v>
      </c>
      <c r="C27" s="8" t="s">
        <v>295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市町村分担金内訳!D10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市町村分担金内訳!E10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299</v>
      </c>
      <c r="C28" s="8" t="s">
        <v>301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市町村分担金内訳!D11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市町村分担金内訳!E11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9:AD995">
    <cfRule type="expression" dxfId="274" priority="25" stopIfTrue="1">
      <formula>$A29&lt;&gt;""</formula>
    </cfRule>
  </conditionalFormatting>
  <conditionalFormatting sqref="A28:AD28">
    <cfRule type="expression" dxfId="273" priority="2" stopIfTrue="1">
      <formula>$A28&lt;&gt;""</formula>
    </cfRule>
  </conditionalFormatting>
  <conditionalFormatting sqref="A8:AD8">
    <cfRule type="expression" dxfId="272" priority="23" stopIfTrue="1">
      <formula>$A8&lt;&gt;""</formula>
    </cfRule>
  </conditionalFormatting>
  <conditionalFormatting sqref="A9:AD9">
    <cfRule type="expression" dxfId="271" priority="22" stopIfTrue="1">
      <formula>$A9&lt;&gt;""</formula>
    </cfRule>
  </conditionalFormatting>
  <conditionalFormatting sqref="A10:AD10">
    <cfRule type="expression" dxfId="270" priority="21" stopIfTrue="1">
      <formula>$A10&lt;&gt;""</formula>
    </cfRule>
  </conditionalFormatting>
  <conditionalFormatting sqref="A11:AD11">
    <cfRule type="expression" dxfId="269" priority="20" stopIfTrue="1">
      <formula>$A11&lt;&gt;""</formula>
    </cfRule>
  </conditionalFormatting>
  <conditionalFormatting sqref="A12:AD12">
    <cfRule type="expression" dxfId="268" priority="19" stopIfTrue="1">
      <formula>$A12&lt;&gt;""</formula>
    </cfRule>
  </conditionalFormatting>
  <conditionalFormatting sqref="A13:AD13">
    <cfRule type="expression" dxfId="267" priority="18" stopIfTrue="1">
      <formula>$A13&lt;&gt;""</formula>
    </cfRule>
  </conditionalFormatting>
  <conditionalFormatting sqref="A14:AD14">
    <cfRule type="expression" dxfId="266" priority="17" stopIfTrue="1">
      <formula>$A14&lt;&gt;""</formula>
    </cfRule>
  </conditionalFormatting>
  <conditionalFormatting sqref="A15:AD15">
    <cfRule type="expression" dxfId="265" priority="16" stopIfTrue="1">
      <formula>$A15&lt;&gt;""</formula>
    </cfRule>
  </conditionalFormatting>
  <conditionalFormatting sqref="A16:AD16">
    <cfRule type="expression" dxfId="264" priority="15" stopIfTrue="1">
      <formula>$A16&lt;&gt;""</formula>
    </cfRule>
  </conditionalFormatting>
  <conditionalFormatting sqref="A17:AD17">
    <cfRule type="expression" dxfId="263" priority="14" stopIfTrue="1">
      <formula>$A17&lt;&gt;""</formula>
    </cfRule>
  </conditionalFormatting>
  <conditionalFormatting sqref="A18:AD18">
    <cfRule type="expression" dxfId="262" priority="13" stopIfTrue="1">
      <formula>$A18&lt;&gt;""</formula>
    </cfRule>
  </conditionalFormatting>
  <conditionalFormatting sqref="A19:AD19">
    <cfRule type="expression" dxfId="261" priority="12" stopIfTrue="1">
      <formula>$A19&lt;&gt;""</formula>
    </cfRule>
  </conditionalFormatting>
  <conditionalFormatting sqref="A20:AD20">
    <cfRule type="expression" dxfId="260" priority="11" stopIfTrue="1">
      <formula>$A20&lt;&gt;""</formula>
    </cfRule>
  </conditionalFormatting>
  <conditionalFormatting sqref="A21:AD21">
    <cfRule type="expression" dxfId="259" priority="10" stopIfTrue="1">
      <formula>$A21&lt;&gt;""</formula>
    </cfRule>
  </conditionalFormatting>
  <conditionalFormatting sqref="A22:AD22">
    <cfRule type="expression" dxfId="258" priority="9" stopIfTrue="1">
      <formula>$A22&lt;&gt;""</formula>
    </cfRule>
  </conditionalFormatting>
  <conditionalFormatting sqref="A23:AD23">
    <cfRule type="expression" dxfId="257" priority="8" stopIfTrue="1">
      <formula>$A23&lt;&gt;""</formula>
    </cfRule>
  </conditionalFormatting>
  <conditionalFormatting sqref="A24:AD24">
    <cfRule type="expression" dxfId="256" priority="7" stopIfTrue="1">
      <formula>$A24&lt;&gt;""</formula>
    </cfRule>
  </conditionalFormatting>
  <conditionalFormatting sqref="A7:AD7">
    <cfRule type="expression" dxfId="255" priority="1" stopIfTrue="1">
      <formula>$A7&lt;&gt;""</formula>
    </cfRule>
  </conditionalFormatting>
  <conditionalFormatting sqref="A25:AD25">
    <cfRule type="expression" dxfId="254" priority="5" stopIfTrue="1">
      <formula>$A25&lt;&gt;""</formula>
    </cfRule>
  </conditionalFormatting>
  <conditionalFormatting sqref="A26:AD26">
    <cfRule type="expression" dxfId="253" priority="4" stopIfTrue="1">
      <formula>$A26&lt;&gt;""</formula>
    </cfRule>
  </conditionalFormatting>
  <conditionalFormatting sqref="A27:AD27">
    <cfRule type="expression" dxfId="252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7" man="1"/>
    <brk id="21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205</v>
      </c>
      <c r="B7" s="87" t="s">
        <v>309</v>
      </c>
      <c r="C7" s="76" t="s">
        <v>189</v>
      </c>
      <c r="D7" s="77">
        <f>SUM($D$8:$D$28)</f>
        <v>0</v>
      </c>
      <c r="E7" s="77">
        <f>SUM($E$8:$E$28)</f>
        <v>0</v>
      </c>
      <c r="F7" s="77">
        <f>SUM($F$8:$F$28)</f>
        <v>0</v>
      </c>
      <c r="G7" s="77">
        <f>SUM($G$8:$G$28)</f>
        <v>0</v>
      </c>
      <c r="H7" s="77">
        <f>SUM($H$8:$H$28)</f>
        <v>0</v>
      </c>
      <c r="I7" s="77">
        <f>SUM($I$8:$I$28)</f>
        <v>0</v>
      </c>
      <c r="J7" s="77">
        <f>SUM($J$8:$J$28)</f>
        <v>0</v>
      </c>
      <c r="K7" s="77">
        <f>SUM($K$8:$K$28)</f>
        <v>0</v>
      </c>
      <c r="L7" s="77">
        <f>SUM($L$8:$L$28)</f>
        <v>5773</v>
      </c>
      <c r="M7" s="77">
        <f>SUM($M$8:$M$28)</f>
        <v>0</v>
      </c>
      <c r="N7" s="77">
        <f>SUM($N$8:$N$28)</f>
        <v>0</v>
      </c>
      <c r="O7" s="77">
        <f>SUM($O$8:$O$28)</f>
        <v>0</v>
      </c>
      <c r="P7" s="77">
        <f>SUM($P$8:$P$28)</f>
        <v>0</v>
      </c>
      <c r="Q7" s="77">
        <f>SUM($Q$8:$Q$28)</f>
        <v>0</v>
      </c>
      <c r="R7" s="77">
        <f>SUM($R$8:$R$28)</f>
        <v>0</v>
      </c>
      <c r="S7" s="77">
        <f>SUM($S$8:$S$28)</f>
        <v>0</v>
      </c>
      <c r="T7" s="77">
        <f>SUM($T$8:$T$28)</f>
        <v>0</v>
      </c>
      <c r="U7" s="77">
        <f>SUM($U$8:$U$28)</f>
        <v>0</v>
      </c>
      <c r="V7" s="77">
        <f>SUM($V$8:$V$28)</f>
        <v>0</v>
      </c>
      <c r="W7" s="77">
        <f>SUM($W$8:$W$28)</f>
        <v>5773</v>
      </c>
      <c r="X7" s="77">
        <f>SUM($X$8:$X$28)</f>
        <v>33</v>
      </c>
      <c r="Y7" s="77">
        <f>SUM($Y$8:$Y$28)</f>
        <v>0</v>
      </c>
      <c r="Z7" s="77">
        <f>SUM($Z$8:$Z$28)</f>
        <v>0</v>
      </c>
      <c r="AA7" s="77">
        <f>SUM($AA$8:$AA$28)</f>
        <v>5740</v>
      </c>
      <c r="AB7" s="77">
        <f>SUM($AB$8:$AB$28)</f>
        <v>0</v>
      </c>
      <c r="AC7" s="77">
        <f>SUM($AC$8:$AC$28)</f>
        <v>0</v>
      </c>
      <c r="AD7" s="77">
        <f>SUM($AD$8:$AD$28)</f>
        <v>16</v>
      </c>
      <c r="AE7" s="77">
        <f>SUM($AE$8:$AE$28)</f>
        <v>5789</v>
      </c>
      <c r="AF7" s="77">
        <f>SUM($AF$8:$AF$28)</f>
        <v>0</v>
      </c>
      <c r="AG7" s="77">
        <f>SUM($AG$8:$AG$28)</f>
        <v>0</v>
      </c>
      <c r="AH7" s="77">
        <f>SUM($AH$8:$AH$28)</f>
        <v>0</v>
      </c>
      <c r="AI7" s="77">
        <f>SUM($AI$8:$AI$28)</f>
        <v>0</v>
      </c>
      <c r="AJ7" s="77">
        <f>SUM($AJ$8:$AJ$28)</f>
        <v>0</v>
      </c>
      <c r="AK7" s="77">
        <f>SUM($AK$8:$AK$28)</f>
        <v>0</v>
      </c>
      <c r="AL7" s="77">
        <f>SUM($AL$8:$AL$28)</f>
        <v>0</v>
      </c>
      <c r="AM7" s="77">
        <f>SUM($AM$8:$AM$28)</f>
        <v>0</v>
      </c>
      <c r="AN7" s="77">
        <f>SUM($AN$8:$AN$28)</f>
        <v>0</v>
      </c>
      <c r="AO7" s="77">
        <f>SUM($AO$8:$AO$28)</f>
        <v>0</v>
      </c>
      <c r="AP7" s="77">
        <f>SUM($AP$8:$AP$28)</f>
        <v>0</v>
      </c>
      <c r="AQ7" s="77">
        <f>SUM($AQ$8:$AQ$28)</f>
        <v>0</v>
      </c>
      <c r="AR7" s="77">
        <f>SUM($AR$8:$AR$28)</f>
        <v>0</v>
      </c>
      <c r="AS7" s="77">
        <f>SUM($AS$8:$AS$28)</f>
        <v>0</v>
      </c>
      <c r="AT7" s="77">
        <f>SUM($AT$8:$AT$28)</f>
        <v>0</v>
      </c>
      <c r="AU7" s="77">
        <f>SUM($AU$8:$AU$28)</f>
        <v>0</v>
      </c>
      <c r="AV7" s="77">
        <f>SUM($AV$8:$AV$28)</f>
        <v>0</v>
      </c>
      <c r="AW7" s="77">
        <f>SUM($AW$8:$AW$28)</f>
        <v>0</v>
      </c>
      <c r="AX7" s="77">
        <f>SUM($AX$8:$AX$28)</f>
        <v>0</v>
      </c>
      <c r="AY7" s="77">
        <f>SUM($AY$8:$AY$28)</f>
        <v>0</v>
      </c>
      <c r="AZ7" s="77">
        <f>SUM($AZ$8:$AZ$28)</f>
        <v>0</v>
      </c>
      <c r="BA7" s="77">
        <f>SUM($BA$8:$BA$28)</f>
        <v>0</v>
      </c>
      <c r="BB7" s="77">
        <f>SUM($BB$8:$BB$28)</f>
        <v>0</v>
      </c>
      <c r="BC7" s="77">
        <f>SUM($BC$8:$BC$28)</f>
        <v>0</v>
      </c>
      <c r="BD7" s="77">
        <f>SUM($BD$8:$BD$28)</f>
        <v>0</v>
      </c>
      <c r="BE7" s="77">
        <f>SUM($BE$8:$BE$28)</f>
        <v>0</v>
      </c>
      <c r="BF7" s="77">
        <f>SUM($BF$8:$BF$28)</f>
        <v>0</v>
      </c>
      <c r="BG7" s="77">
        <f>SUM($BG$8:$BG$28)</f>
        <v>0</v>
      </c>
      <c r="BH7" s="77">
        <f>SUM($BH$8:$BH$28)</f>
        <v>0</v>
      </c>
      <c r="BI7" s="77">
        <f>SUM($BI$8:$BI$28)</f>
        <v>0</v>
      </c>
      <c r="BJ7" s="77">
        <f>SUM($BJ$8:$BJ$28)</f>
        <v>0</v>
      </c>
      <c r="BK7" s="77">
        <f>SUM($BK$8:$BK$28)</f>
        <v>0</v>
      </c>
      <c r="BL7" s="77">
        <f>SUM($BL$8:$BL$28)</f>
        <v>0</v>
      </c>
      <c r="BM7" s="77">
        <f>SUM($BM$8:$BM$28)</f>
        <v>0</v>
      </c>
      <c r="BN7" s="77">
        <f>SUM($BN$8:$BN$28)</f>
        <v>0</v>
      </c>
      <c r="BO7" s="77">
        <f>SUM($BO$8:$BO$28)</f>
        <v>0</v>
      </c>
      <c r="BP7" s="77">
        <f>SUM($BP$8:$BP$28)</f>
        <v>5773</v>
      </c>
      <c r="BQ7" s="77">
        <f>SUM($BQ$8:$BQ$28)</f>
        <v>0</v>
      </c>
      <c r="BR7" s="77">
        <f>SUM($BR$8:$BR$28)</f>
        <v>0</v>
      </c>
      <c r="BS7" s="77">
        <f>SUM($BS$8:$BS$28)</f>
        <v>0</v>
      </c>
      <c r="BT7" s="77">
        <f>SUM($BT$8:$BT$28)</f>
        <v>0</v>
      </c>
      <c r="BU7" s="77">
        <f>SUM($BU$8:$BU$28)</f>
        <v>0</v>
      </c>
      <c r="BV7" s="77">
        <f>SUM($BV$8:$BV$28)</f>
        <v>0</v>
      </c>
      <c r="BW7" s="77">
        <f>SUM($BW$8:$BW$28)</f>
        <v>0</v>
      </c>
      <c r="BX7" s="77">
        <f>SUM($BX$8:$BX$28)</f>
        <v>0</v>
      </c>
      <c r="BY7" s="77">
        <f>SUM($BY$8:$BY$28)</f>
        <v>0</v>
      </c>
      <c r="BZ7" s="77">
        <f>SUM($BZ$8:$BZ$28)</f>
        <v>0</v>
      </c>
      <c r="CA7" s="77">
        <f>SUM($CA$8:$CA$28)</f>
        <v>5773</v>
      </c>
      <c r="CB7" s="77">
        <f>SUM($CB$8:$CB$28)</f>
        <v>33</v>
      </c>
      <c r="CC7" s="77">
        <f>SUM($CC$8:$CC$28)</f>
        <v>0</v>
      </c>
      <c r="CD7" s="77">
        <f>SUM($CD$8:$CD$28)</f>
        <v>0</v>
      </c>
      <c r="CE7" s="77">
        <f>SUM($CE$8:$CE$28)</f>
        <v>5740</v>
      </c>
      <c r="CF7" s="77">
        <f>SUM($CF$8:$CF$28)</f>
        <v>0</v>
      </c>
      <c r="CG7" s="77">
        <f>SUM($CG$8:$CG$28)</f>
        <v>0</v>
      </c>
      <c r="CH7" s="77">
        <f>SUM($CH$8:$CH$28)</f>
        <v>16</v>
      </c>
      <c r="CI7" s="77">
        <f>SUM($CI$8:$CI$28)</f>
        <v>5789</v>
      </c>
    </row>
    <row r="8" spans="1:87" s="8" customFormat="1" ht="12" customHeight="1">
      <c r="A8" s="8" t="s">
        <v>205</v>
      </c>
      <c r="B8" s="80" t="s">
        <v>203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5773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5773</v>
      </c>
      <c r="X8" s="81">
        <v>33</v>
      </c>
      <c r="Y8" s="81">
        <v>0</v>
      </c>
      <c r="Z8" s="81">
        <v>0</v>
      </c>
      <c r="AA8" s="81">
        <v>5740</v>
      </c>
      <c r="AB8" s="89">
        <f>組合分担金内訳!E8</f>
        <v>0</v>
      </c>
      <c r="AC8" s="81">
        <v>0</v>
      </c>
      <c r="AD8" s="81">
        <v>16</v>
      </c>
      <c r="AE8" s="81">
        <v>5789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8" si="0">SUM(D8,AF8)</f>
        <v>0</v>
      </c>
      <c r="BI8" s="81">
        <f t="shared" ref="BI8:BI28" si="1">SUM(E8,AG8)</f>
        <v>0</v>
      </c>
      <c r="BJ8" s="81">
        <f t="shared" ref="BJ8:BJ28" si="2">SUM(F8,AH8)</f>
        <v>0</v>
      </c>
      <c r="BK8" s="81">
        <f t="shared" ref="BK8:BK28" si="3">SUM(G8,AI8)</f>
        <v>0</v>
      </c>
      <c r="BL8" s="81">
        <f t="shared" ref="BL8:BL28" si="4">SUM(H8,AJ8)</f>
        <v>0</v>
      </c>
      <c r="BM8" s="81">
        <f t="shared" ref="BM8:BM28" si="5">SUM(I8,AK8)</f>
        <v>0</v>
      </c>
      <c r="BN8" s="81">
        <f t="shared" ref="BN8:BN28" si="6">SUM(J8,AL8)</f>
        <v>0</v>
      </c>
      <c r="BO8" s="89">
        <f t="shared" ref="BO8:BO24" si="7">SUM(K8,AM8)</f>
        <v>0</v>
      </c>
      <c r="BP8" s="81">
        <f t="shared" ref="BP8:BP28" si="8">SUM(L8,AN8)</f>
        <v>5773</v>
      </c>
      <c r="BQ8" s="81">
        <f t="shared" ref="BQ8:BQ28" si="9">SUM(M8,AO8)</f>
        <v>0</v>
      </c>
      <c r="BR8" s="81">
        <f t="shared" ref="BR8:BR28" si="10">SUM(N8,AP8)</f>
        <v>0</v>
      </c>
      <c r="BS8" s="81">
        <f t="shared" ref="BS8:BS28" si="11">SUM(O8,AQ8)</f>
        <v>0</v>
      </c>
      <c r="BT8" s="81">
        <f t="shared" ref="BT8:BT28" si="12">SUM(P8,AR8)</f>
        <v>0</v>
      </c>
      <c r="BU8" s="81">
        <f t="shared" ref="BU8:BU28" si="13">SUM(Q8,AS8)</f>
        <v>0</v>
      </c>
      <c r="BV8" s="81">
        <f t="shared" ref="BV8:BV28" si="14">SUM(R8,AT8)</f>
        <v>0</v>
      </c>
      <c r="BW8" s="81">
        <f t="shared" ref="BW8:BW28" si="15">SUM(S8,AU8)</f>
        <v>0</v>
      </c>
      <c r="BX8" s="81">
        <f t="shared" ref="BX8:BX28" si="16">SUM(T8,AV8)</f>
        <v>0</v>
      </c>
      <c r="BY8" s="81">
        <f t="shared" ref="BY8:BY28" si="17">SUM(U8,AW8)</f>
        <v>0</v>
      </c>
      <c r="BZ8" s="81">
        <f t="shared" ref="BZ8:BZ28" si="18">SUM(V8,AX8)</f>
        <v>0</v>
      </c>
      <c r="CA8" s="81">
        <f t="shared" ref="CA8:CA28" si="19">SUM(W8,AY8)</f>
        <v>5773</v>
      </c>
      <c r="CB8" s="81">
        <f t="shared" ref="CB8:CB28" si="20">SUM(X8,AZ8)</f>
        <v>33</v>
      </c>
      <c r="CC8" s="81">
        <f t="shared" ref="CC8:CC28" si="21">SUM(Y8,BA8)</f>
        <v>0</v>
      </c>
      <c r="CD8" s="81">
        <f t="shared" ref="CD8:CD28" si="22">SUM(Z8,BB8)</f>
        <v>0</v>
      </c>
      <c r="CE8" s="81">
        <f t="shared" ref="CE8:CE28" si="23">SUM(AA8,BC8)</f>
        <v>5740</v>
      </c>
      <c r="CF8" s="89">
        <f t="shared" ref="CF8:CF24" si="24">SUM(AB8,BD8)</f>
        <v>0</v>
      </c>
      <c r="CG8" s="81">
        <f t="shared" ref="CG8:CG28" si="25">SUM(AC8,BE8)</f>
        <v>0</v>
      </c>
      <c r="CH8" s="81">
        <f t="shared" ref="CH8:CH28" si="26">SUM(AD8,BF8)</f>
        <v>16</v>
      </c>
      <c r="CI8" s="81">
        <f t="shared" ref="CI8:CI28" si="27">SUM(AE8,BG8)</f>
        <v>5789</v>
      </c>
    </row>
    <row r="9" spans="1:87" s="8" customFormat="1" ht="12" customHeight="1">
      <c r="A9" s="8" t="s">
        <v>199</v>
      </c>
      <c r="B9" s="80" t="s">
        <v>206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205</v>
      </c>
      <c r="B10" s="80" t="s">
        <v>210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214</v>
      </c>
      <c r="C11" s="8" t="s">
        <v>215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221</v>
      </c>
      <c r="C12" s="8" t="s">
        <v>222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223</v>
      </c>
      <c r="C13" s="8" t="s">
        <v>224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227</v>
      </c>
      <c r="C14" s="8" t="s">
        <v>228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233</v>
      </c>
      <c r="C15" s="8" t="s">
        <v>232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237</v>
      </c>
      <c r="C16" s="8" t="s">
        <v>236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241</v>
      </c>
      <c r="C17" s="8" t="s">
        <v>240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245</v>
      </c>
      <c r="C18" s="8" t="s">
        <v>244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248</v>
      </c>
      <c r="C19" s="8" t="s">
        <v>249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252</v>
      </c>
      <c r="C20" s="8" t="s">
        <v>253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256</v>
      </c>
      <c r="C21" s="8" t="s">
        <v>257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261</v>
      </c>
      <c r="C22" s="8" t="s">
        <v>262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267</v>
      </c>
      <c r="C23" s="8" t="s">
        <v>268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273</v>
      </c>
      <c r="C24" s="8" t="s">
        <v>274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281</v>
      </c>
      <c r="C25" s="8" t="s">
        <v>275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289</v>
      </c>
      <c r="C26" s="8" t="s">
        <v>288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205</v>
      </c>
      <c r="B27" s="80" t="s">
        <v>296</v>
      </c>
      <c r="C27" s="8" t="s">
        <v>293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291</v>
      </c>
      <c r="B28" s="80" t="s">
        <v>299</v>
      </c>
      <c r="C28" s="8" t="s">
        <v>300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9:CI995">
    <cfRule type="expression" dxfId="249" priority="25" stopIfTrue="1">
      <formula>$A29&lt;&gt;""</formula>
    </cfRule>
  </conditionalFormatting>
  <conditionalFormatting sqref="A28:CI28">
    <cfRule type="expression" dxfId="248" priority="2" stopIfTrue="1">
      <formula>$A28&lt;&gt;""</formula>
    </cfRule>
  </conditionalFormatting>
  <conditionalFormatting sqref="A8:CI8">
    <cfRule type="expression" dxfId="247" priority="23" stopIfTrue="1">
      <formula>$A8&lt;&gt;""</formula>
    </cfRule>
  </conditionalFormatting>
  <conditionalFormatting sqref="A9:CI9">
    <cfRule type="expression" dxfId="246" priority="22" stopIfTrue="1">
      <formula>$A9&lt;&gt;""</formula>
    </cfRule>
  </conditionalFormatting>
  <conditionalFormatting sqref="A10:CI10">
    <cfRule type="expression" dxfId="245" priority="21" stopIfTrue="1">
      <formula>$A10&lt;&gt;""</formula>
    </cfRule>
  </conditionalFormatting>
  <conditionalFormatting sqref="A11:CI11">
    <cfRule type="expression" dxfId="244" priority="20" stopIfTrue="1">
      <formula>$A11&lt;&gt;""</formula>
    </cfRule>
  </conditionalFormatting>
  <conditionalFormatting sqref="A12:CI12">
    <cfRule type="expression" dxfId="243" priority="19" stopIfTrue="1">
      <formula>$A12&lt;&gt;""</formula>
    </cfRule>
  </conditionalFormatting>
  <conditionalFormatting sqref="A13:CI13">
    <cfRule type="expression" dxfId="242" priority="18" stopIfTrue="1">
      <formula>$A13&lt;&gt;""</formula>
    </cfRule>
  </conditionalFormatting>
  <conditionalFormatting sqref="A14:CI14">
    <cfRule type="expression" dxfId="241" priority="17" stopIfTrue="1">
      <formula>$A14&lt;&gt;""</formula>
    </cfRule>
  </conditionalFormatting>
  <conditionalFormatting sqref="A15:CI15">
    <cfRule type="expression" dxfId="240" priority="16" stopIfTrue="1">
      <formula>$A15&lt;&gt;""</formula>
    </cfRule>
  </conditionalFormatting>
  <conditionalFormatting sqref="A16:CI16">
    <cfRule type="expression" dxfId="239" priority="15" stopIfTrue="1">
      <formula>$A16&lt;&gt;""</formula>
    </cfRule>
  </conditionalFormatting>
  <conditionalFormatting sqref="A17:CI17">
    <cfRule type="expression" dxfId="238" priority="14" stopIfTrue="1">
      <formula>$A17&lt;&gt;""</formula>
    </cfRule>
  </conditionalFormatting>
  <conditionalFormatting sqref="A18:CI18">
    <cfRule type="expression" dxfId="237" priority="13" stopIfTrue="1">
      <formula>$A18&lt;&gt;""</formula>
    </cfRule>
  </conditionalFormatting>
  <conditionalFormatting sqref="A19:CI19">
    <cfRule type="expression" dxfId="236" priority="12" stopIfTrue="1">
      <formula>$A19&lt;&gt;""</formula>
    </cfRule>
  </conditionalFormatting>
  <conditionalFormatting sqref="A20:CI20">
    <cfRule type="expression" dxfId="235" priority="11" stopIfTrue="1">
      <formula>$A20&lt;&gt;""</formula>
    </cfRule>
  </conditionalFormatting>
  <conditionalFormatting sqref="A21:CI21">
    <cfRule type="expression" dxfId="234" priority="10" stopIfTrue="1">
      <formula>$A21&lt;&gt;""</formula>
    </cfRule>
  </conditionalFormatting>
  <conditionalFormatting sqref="A22:CI22">
    <cfRule type="expression" dxfId="233" priority="9" stopIfTrue="1">
      <formula>$A22&lt;&gt;""</formula>
    </cfRule>
  </conditionalFormatting>
  <conditionalFormatting sqref="A23:CI23">
    <cfRule type="expression" dxfId="232" priority="8" stopIfTrue="1">
      <formula>$A23&lt;&gt;""</formula>
    </cfRule>
  </conditionalFormatting>
  <conditionalFormatting sqref="A24:CI24">
    <cfRule type="expression" dxfId="231" priority="7" stopIfTrue="1">
      <formula>$A24&lt;&gt;""</formula>
    </cfRule>
  </conditionalFormatting>
  <conditionalFormatting sqref="A7:CI7">
    <cfRule type="expression" dxfId="230" priority="1" stopIfTrue="1">
      <formula>$A7&lt;&gt;""</formula>
    </cfRule>
  </conditionalFormatting>
  <conditionalFormatting sqref="A25:CI25">
    <cfRule type="expression" dxfId="229" priority="5" stopIfTrue="1">
      <formula>$A25&lt;&gt;""</formula>
    </cfRule>
  </conditionalFormatting>
  <conditionalFormatting sqref="A26:CI26">
    <cfRule type="expression" dxfId="228" priority="4" stopIfTrue="1">
      <formula>$A26&lt;&gt;""</formula>
    </cfRule>
  </conditionalFormatting>
  <conditionalFormatting sqref="A27:CI27">
    <cfRule type="expression" dxfId="227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7" man="1"/>
    <brk id="67" min="1" max="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205</v>
      </c>
      <c r="B7" s="87" t="s">
        <v>309</v>
      </c>
      <c r="C7" s="76" t="s">
        <v>189</v>
      </c>
      <c r="D7" s="96">
        <f>SUM($D$8:$D$24)</f>
        <v>0</v>
      </c>
      <c r="E7" s="96">
        <f>SUM($E$8:$E$24)</f>
        <v>0</v>
      </c>
      <c r="F7" s="96">
        <f>SUM($F$8:$F$24)</f>
        <v>0</v>
      </c>
      <c r="G7" s="96">
        <f>SUM($G$8:$G$24)</f>
        <v>0</v>
      </c>
      <c r="H7" s="96">
        <f>SUM($H$8:$H$24)</f>
        <v>0</v>
      </c>
      <c r="I7" s="96">
        <f>SUM($I$8:$I$24)</f>
        <v>0</v>
      </c>
      <c r="J7" s="96">
        <f>COUNTIF($J$8:$J$24,"&lt;&gt;") - COUNTIF($J$8:$J$24,"&lt; &gt;")</f>
        <v>0</v>
      </c>
      <c r="K7" s="96">
        <f>COUNTIF($K$8:$K$24,"&lt;&gt;") - COUNTIF($K$8:$K$24,"&lt; &gt;")</f>
        <v>0</v>
      </c>
      <c r="L7" s="96">
        <f>SUM($L$8:$L$24)</f>
        <v>0</v>
      </c>
      <c r="M7" s="96">
        <f>SUM($M$8:$M$24)</f>
        <v>0</v>
      </c>
      <c r="N7" s="96">
        <f>SUM($N$8:$N$24)</f>
        <v>0</v>
      </c>
      <c r="O7" s="96">
        <f>SUM($O$8:$O$24)</f>
        <v>0</v>
      </c>
      <c r="P7" s="96">
        <f>SUM($P$8:$P$24)</f>
        <v>0</v>
      </c>
      <c r="Q7" s="96">
        <f>SUM($Q$8:$Q$24)</f>
        <v>0</v>
      </c>
      <c r="R7" s="96">
        <f>COUNTIF($R$8:$R$24,"&lt;&gt;") - COUNTIF($R$8:$R$24,"&lt; &gt;")</f>
        <v>0</v>
      </c>
      <c r="S7" s="96">
        <f>COUNTIF($S$8:$S$24,"&lt;&gt;") - COUNTIF($S$8:$S$24,"&lt; &gt;")</f>
        <v>0</v>
      </c>
      <c r="T7" s="96">
        <f>SUM($T$8:$T$24)</f>
        <v>0</v>
      </c>
      <c r="U7" s="96">
        <f>SUM($U$8:$U$24)</f>
        <v>0</v>
      </c>
      <c r="V7" s="96">
        <f>SUM($V$8:$V$24)</f>
        <v>0</v>
      </c>
      <c r="W7" s="96">
        <f>SUM($W$8:$W$24)</f>
        <v>0</v>
      </c>
      <c r="X7" s="96">
        <f>SUM($X$8:$X$24)</f>
        <v>0</v>
      </c>
      <c r="Y7" s="96">
        <f>SUM($Y$8:$Y$24)</f>
        <v>0</v>
      </c>
      <c r="Z7" s="96">
        <f>COUNTIF($Z$8:$Z$24,"&lt;&gt;") - COUNTIF($Z$8:$Z$24,"&lt; &gt;")</f>
        <v>0</v>
      </c>
      <c r="AA7" s="96">
        <f>COUNTIF($AA$8:$AA$24,"&lt;&gt;") - COUNTIF($AA$8:$AA$24,"&lt; &gt;")</f>
        <v>0</v>
      </c>
      <c r="AB7" s="96">
        <f>SUM($AB$8:$AB$24)</f>
        <v>0</v>
      </c>
      <c r="AC7" s="96">
        <f>SUM($AC$8:$AC$24)</f>
        <v>0</v>
      </c>
      <c r="AD7" s="96">
        <f>SUM($AD$8:$AD$24)</f>
        <v>0</v>
      </c>
      <c r="AE7" s="96">
        <f>SUM($AE$8:$AE$24)</f>
        <v>0</v>
      </c>
      <c r="AF7" s="96">
        <f>SUM($AF$8:$AF$24)</f>
        <v>0</v>
      </c>
      <c r="AG7" s="96">
        <f>SUM($AG$8:$AG$24)</f>
        <v>0</v>
      </c>
      <c r="AH7" s="96">
        <f>COUNTIF($AH$8:$AH$24,"&lt;&gt;") - COUNTIF($AH$8:$AH$24,"&lt; &gt;")</f>
        <v>0</v>
      </c>
      <c r="AI7" s="96">
        <f>COUNTIF($AI$8:$AI$24,"&lt;&gt;") - COUNTIF($AI$8:$AI$24,"&lt; &gt;")</f>
        <v>0</v>
      </c>
      <c r="AJ7" s="96">
        <f>SUM($AJ$8:$AJ$24)</f>
        <v>0</v>
      </c>
      <c r="AK7" s="96">
        <f>SUM($AK$8:$AK$24)</f>
        <v>0</v>
      </c>
      <c r="AL7" s="96">
        <f>SUM($AL$8:$AL$24)</f>
        <v>0</v>
      </c>
      <c r="AM7" s="96">
        <f>SUM($AM$8:$AM$24)</f>
        <v>0</v>
      </c>
      <c r="AN7" s="96">
        <f>SUM($AN$8:$AN$24)</f>
        <v>0</v>
      </c>
      <c r="AO7" s="96">
        <f>SUM($AO$8:$AO$24)</f>
        <v>0</v>
      </c>
      <c r="AP7" s="96">
        <f>COUNTIF($AP$8:$AP$24,"&lt;&gt;") - COUNTIF($AP$8:$AP$24,"&lt; &gt;")</f>
        <v>0</v>
      </c>
      <c r="AQ7" s="96">
        <f>COUNTIF($AQ$8:$AQ$24,"&lt;&gt;") - COUNTIF($AQ$8:$AQ$24,"&lt; &gt;")</f>
        <v>0</v>
      </c>
      <c r="AR7" s="96">
        <f>SUM($AR$8:$AR$24)</f>
        <v>0</v>
      </c>
      <c r="AS7" s="96">
        <f>SUM($AS$8:$AS$24)</f>
        <v>0</v>
      </c>
      <c r="AT7" s="96">
        <f>SUM($AT$8:$AT$24)</f>
        <v>0</v>
      </c>
      <c r="AU7" s="96">
        <f>SUM($AU$8:$AU$24)</f>
        <v>0</v>
      </c>
      <c r="AV7" s="96">
        <f>SUM($AV$8:$AV$24)</f>
        <v>0</v>
      </c>
      <c r="AW7" s="96">
        <f>SUM($AW$8:$AW$24)</f>
        <v>0</v>
      </c>
      <c r="AX7" s="96">
        <f>COUNTIF($AX$8:$AX$24,"&lt;&gt;") - COUNTIF($AX$8:$AX$24,"&lt; &gt;")</f>
        <v>0</v>
      </c>
      <c r="AY7" s="96">
        <f>COUNTIF($AY$8:$AY$24,"&lt;&gt;") - COUNTIF($AY$8:$AY$24,"&lt; &gt;")</f>
        <v>0</v>
      </c>
      <c r="AZ7" s="96">
        <f>SUM($AZ$8:$AZ$24)</f>
        <v>0</v>
      </c>
      <c r="BA7" s="96">
        <f>SUM($BA$8:$BA$24)</f>
        <v>0</v>
      </c>
      <c r="BB7" s="96">
        <f>SUM($BB$8:$BB$24)</f>
        <v>0</v>
      </c>
      <c r="BC7" s="96">
        <f>SUM($BC$8:$BC$24)</f>
        <v>0</v>
      </c>
      <c r="BD7" s="96">
        <f>SUM($BD$8:$BD$24)</f>
        <v>0</v>
      </c>
      <c r="BE7" s="96">
        <f>SUM($BE$8:$BE$24)</f>
        <v>0</v>
      </c>
    </row>
    <row r="8" spans="1:57" s="8" customFormat="1" ht="12" customHeight="1">
      <c r="A8" s="8" t="s">
        <v>205</v>
      </c>
      <c r="B8" s="80" t="s">
        <v>203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205</v>
      </c>
      <c r="B9" s="80" t="s">
        <v>208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205</v>
      </c>
      <c r="B10" s="80" t="s">
        <v>213</v>
      </c>
      <c r="C10" s="8" t="s">
        <v>212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216</v>
      </c>
      <c r="B11" s="80" t="s">
        <v>217</v>
      </c>
      <c r="C11" s="8" t="s">
        <v>218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205</v>
      </c>
      <c r="B12" s="80" t="s">
        <v>221</v>
      </c>
      <c r="C12" s="8" t="s">
        <v>222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205</v>
      </c>
      <c r="B13" s="80" t="s">
        <v>225</v>
      </c>
      <c r="C13" s="8" t="s">
        <v>226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205</v>
      </c>
      <c r="B14" s="80" t="s">
        <v>229</v>
      </c>
      <c r="C14" s="8" t="s">
        <v>230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205</v>
      </c>
      <c r="B15" s="80" t="s">
        <v>233</v>
      </c>
      <c r="C15" s="8" t="s">
        <v>234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205</v>
      </c>
      <c r="B16" s="80" t="s">
        <v>235</v>
      </c>
      <c r="C16" s="8" t="s">
        <v>238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205</v>
      </c>
      <c r="B17" s="80" t="s">
        <v>239</v>
      </c>
      <c r="C17" s="8" t="s">
        <v>242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216</v>
      </c>
      <c r="B18" s="80" t="s">
        <v>246</v>
      </c>
      <c r="C18" s="8" t="s">
        <v>247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216</v>
      </c>
      <c r="B19" s="80" t="s">
        <v>250</v>
      </c>
      <c r="C19" s="8" t="s">
        <v>251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205</v>
      </c>
      <c r="B20" s="80" t="s">
        <v>254</v>
      </c>
      <c r="C20" s="8" t="s">
        <v>255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258</v>
      </c>
      <c r="B21" s="80" t="s">
        <v>259</v>
      </c>
      <c r="C21" s="8" t="s">
        <v>260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205</v>
      </c>
      <c r="B22" s="80" t="s">
        <v>265</v>
      </c>
      <c r="C22" s="8" t="s">
        <v>266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205</v>
      </c>
      <c r="B23" s="80" t="s">
        <v>269</v>
      </c>
      <c r="C23" s="8" t="s">
        <v>270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205</v>
      </c>
      <c r="B24" s="80" t="s">
        <v>273</v>
      </c>
      <c r="C24" s="8" t="s">
        <v>274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9:BE995">
    <cfRule type="expression" dxfId="224" priority="25" stopIfTrue="1">
      <formula>$A29&lt;&gt;""</formula>
    </cfRule>
  </conditionalFormatting>
  <conditionalFormatting sqref="A28:BE28">
    <cfRule type="expression" dxfId="223" priority="2" stopIfTrue="1">
      <formula>$A28&lt;&gt;""</formula>
    </cfRule>
  </conditionalFormatting>
  <conditionalFormatting sqref="A8:BE8">
    <cfRule type="expression" dxfId="222" priority="23" stopIfTrue="1">
      <formula>$A8&lt;&gt;""</formula>
    </cfRule>
  </conditionalFormatting>
  <conditionalFormatting sqref="A9:BE9">
    <cfRule type="expression" dxfId="221" priority="22" stopIfTrue="1">
      <formula>$A9&lt;&gt;""</formula>
    </cfRule>
  </conditionalFormatting>
  <conditionalFormatting sqref="A10:BE10">
    <cfRule type="expression" dxfId="220" priority="21" stopIfTrue="1">
      <formula>$A10&lt;&gt;""</formula>
    </cfRule>
  </conditionalFormatting>
  <conditionalFormatting sqref="A11:BE11">
    <cfRule type="expression" dxfId="219" priority="20" stopIfTrue="1">
      <formula>$A11&lt;&gt;""</formula>
    </cfRule>
  </conditionalFormatting>
  <conditionalFormatting sqref="A12:BE12">
    <cfRule type="expression" dxfId="218" priority="19" stopIfTrue="1">
      <formula>$A12&lt;&gt;""</formula>
    </cfRule>
  </conditionalFormatting>
  <conditionalFormatting sqref="A13:BE13">
    <cfRule type="expression" dxfId="217" priority="18" stopIfTrue="1">
      <formula>$A13&lt;&gt;""</formula>
    </cfRule>
  </conditionalFormatting>
  <conditionalFormatting sqref="A14:BE14">
    <cfRule type="expression" dxfId="216" priority="17" stopIfTrue="1">
      <formula>$A14&lt;&gt;""</formula>
    </cfRule>
  </conditionalFormatting>
  <conditionalFormatting sqref="A15:BE15">
    <cfRule type="expression" dxfId="215" priority="16" stopIfTrue="1">
      <formula>$A15&lt;&gt;""</formula>
    </cfRule>
  </conditionalFormatting>
  <conditionalFormatting sqref="A16:BE16">
    <cfRule type="expression" dxfId="214" priority="15" stopIfTrue="1">
      <formula>$A16&lt;&gt;""</formula>
    </cfRule>
  </conditionalFormatting>
  <conditionalFormatting sqref="A17:BE17">
    <cfRule type="expression" dxfId="213" priority="14" stopIfTrue="1">
      <formula>$A17&lt;&gt;""</formula>
    </cfRule>
  </conditionalFormatting>
  <conditionalFormatting sqref="A18:BE18">
    <cfRule type="expression" dxfId="212" priority="13" stopIfTrue="1">
      <formula>$A18&lt;&gt;""</formula>
    </cfRule>
  </conditionalFormatting>
  <conditionalFormatting sqref="A19:BE19">
    <cfRule type="expression" dxfId="211" priority="12" stopIfTrue="1">
      <formula>$A19&lt;&gt;""</formula>
    </cfRule>
  </conditionalFormatting>
  <conditionalFormatting sqref="A20:BE20">
    <cfRule type="expression" dxfId="210" priority="11" stopIfTrue="1">
      <formula>$A20&lt;&gt;""</formula>
    </cfRule>
  </conditionalFormatting>
  <conditionalFormatting sqref="A21:BE21">
    <cfRule type="expression" dxfId="209" priority="10" stopIfTrue="1">
      <formula>$A21&lt;&gt;""</formula>
    </cfRule>
  </conditionalFormatting>
  <conditionalFormatting sqref="A22:BE22">
    <cfRule type="expression" dxfId="208" priority="9" stopIfTrue="1">
      <formula>$A22&lt;&gt;""</formula>
    </cfRule>
  </conditionalFormatting>
  <conditionalFormatting sqref="A23:BE23">
    <cfRule type="expression" dxfId="207" priority="8" stopIfTrue="1">
      <formula>$A23&lt;&gt;""</formula>
    </cfRule>
  </conditionalFormatting>
  <conditionalFormatting sqref="A24:BE24">
    <cfRule type="expression" dxfId="206" priority="7" stopIfTrue="1">
      <formula>$A24&lt;&gt;""</formula>
    </cfRule>
  </conditionalFormatting>
  <conditionalFormatting sqref="A7:BE7">
    <cfRule type="expression" dxfId="205" priority="1" stopIfTrue="1">
      <formula>$A7&lt;&gt;""</formula>
    </cfRule>
  </conditionalFormatting>
  <conditionalFormatting sqref="A25:BE25">
    <cfRule type="expression" dxfId="204" priority="5" stopIfTrue="1">
      <formula>$A25&lt;&gt;""</formula>
    </cfRule>
  </conditionalFormatting>
  <conditionalFormatting sqref="A26:BE26">
    <cfRule type="expression" dxfId="203" priority="4" stopIfTrue="1">
      <formula>$A26&lt;&gt;""</formula>
    </cfRule>
  </conditionalFormatting>
  <conditionalFormatting sqref="A27:BE27">
    <cfRule type="expression" dxfId="202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205</v>
      </c>
      <c r="B7" s="87" t="s">
        <v>309</v>
      </c>
      <c r="C7" s="76" t="s">
        <v>189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282</v>
      </c>
      <c r="B8" s="80" t="s">
        <v>283</v>
      </c>
      <c r="C8" s="8" t="s">
        <v>284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278</v>
      </c>
      <c r="B9" s="80" t="s">
        <v>290</v>
      </c>
      <c r="C9" s="8" t="s">
        <v>286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291</v>
      </c>
      <c r="B10" s="80" t="s">
        <v>297</v>
      </c>
      <c r="C10" s="8" t="s">
        <v>298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291</v>
      </c>
      <c r="B11" s="80" t="s">
        <v>302</v>
      </c>
      <c r="C11" s="8" t="s">
        <v>303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78">
    <cfRule type="expression" dxfId="198" priority="186" stopIfTrue="1">
      <formula>$A12&lt;&gt;""</formula>
    </cfRule>
  </conditionalFormatting>
  <conditionalFormatting sqref="BJ11:BQ11">
    <cfRule type="expression" dxfId="197" priority="16" stopIfTrue="1">
      <formula>$A25&lt;&gt;""</formula>
    </cfRule>
  </conditionalFormatting>
  <conditionalFormatting sqref="A7:DU7">
    <cfRule type="expression" dxfId="168" priority="1" stopIfTrue="1">
      <formula>$A7&lt;&gt;""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2023-12-21T00:36:41Z</dcterms:modified>
</cp:coreProperties>
</file>