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25滋賀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'委託許可件数（組合）'!$A$6:$S$14</definedName>
    <definedName name="_xlnm._FilterDatabase" localSheetId="3" hidden="1">'収集運搬機材（市町村）'!$A$6:$KG$25</definedName>
    <definedName name="_xlnm._FilterDatabase" localSheetId="4" hidden="1">'収集運搬機材（組合）'!$A$6:$FP$14</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'廃棄物処理従事職員数（組合）'!$A$6:$AD$14</definedName>
    <definedName name="_xlnm.Print_Area" localSheetId="5">'委託許可件数（市町村）'!$2:$26</definedName>
    <definedName name="_xlnm.Print_Area" localSheetId="6">'委託許可件数（組合）'!$2:$15</definedName>
    <definedName name="_xlnm.Print_Area" localSheetId="3">'収集運搬機材（市町村）'!$2:$26</definedName>
    <definedName name="_xlnm.Print_Area" localSheetId="4">'収集運搬機材（組合）'!$2:$15</definedName>
    <definedName name="_xlnm.Print_Area" localSheetId="7">処理業者と従業員数!$2:$26</definedName>
    <definedName name="_xlnm.Print_Area" localSheetId="0">組合状況!$2:$15</definedName>
    <definedName name="_xlnm.Print_Area" localSheetId="1">'廃棄物処理従事職員数（市町村）'!$2:$26</definedName>
    <definedName name="_xlnm.Print_Area" localSheetId="2">'廃棄物処理従事職員数（組合）'!$2:$15</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L8" i="7"/>
  <c r="L9" i="7"/>
  <c r="L10" i="7"/>
  <c r="L11" i="7"/>
  <c r="L12" i="7"/>
  <c r="L13" i="7"/>
  <c r="L14" i="7"/>
  <c r="L15" i="7"/>
  <c r="H8" i="7"/>
  <c r="H9" i="7"/>
  <c r="H10" i="7"/>
  <c r="H11" i="7"/>
  <c r="H12" i="7"/>
  <c r="H13" i="7"/>
  <c r="H14" i="7"/>
  <c r="H15" i="7"/>
  <c r="D8" i="7"/>
  <c r="D9" i="7"/>
  <c r="D10" i="7"/>
  <c r="D11" i="7"/>
  <c r="D12" i="7"/>
  <c r="D13" i="7"/>
  <c r="D14" i="7"/>
  <c r="D15"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U14" i="5"/>
  <c r="BU15" i="5"/>
  <c r="BO8" i="5"/>
  <c r="BO9" i="5"/>
  <c r="BO10" i="5"/>
  <c r="BO11" i="5"/>
  <c r="BO12" i="5"/>
  <c r="BO13" i="5"/>
  <c r="BO14" i="5"/>
  <c r="BO15" i="5"/>
  <c r="BI8" i="5"/>
  <c r="BI9" i="5"/>
  <c r="BI10" i="5"/>
  <c r="BI11" i="5"/>
  <c r="BI12" i="5"/>
  <c r="BI13" i="5"/>
  <c r="BI14" i="5"/>
  <c r="BI15" i="5"/>
  <c r="BC8" i="5"/>
  <c r="BC9" i="5"/>
  <c r="BC10" i="5"/>
  <c r="AV10" i="5" s="1"/>
  <c r="BC11" i="5"/>
  <c r="BC12" i="5"/>
  <c r="BC13" i="5"/>
  <c r="AV13" i="5" s="1"/>
  <c r="BC14" i="5"/>
  <c r="BC15" i="5"/>
  <c r="AW8" i="5"/>
  <c r="AV8" i="5" s="1"/>
  <c r="AW9" i="5"/>
  <c r="AW10" i="5"/>
  <c r="AW11" i="5"/>
  <c r="AV11" i="5" s="1"/>
  <c r="AW12" i="5"/>
  <c r="AW13" i="5"/>
  <c r="AW14" i="5"/>
  <c r="AV14" i="5" s="1"/>
  <c r="AW15" i="5"/>
  <c r="AV9" i="5"/>
  <c r="AV12" i="5"/>
  <c r="AV15" i="5"/>
  <c r="AP8" i="5"/>
  <c r="AP9" i="5"/>
  <c r="AP10" i="5"/>
  <c r="AP11" i="5"/>
  <c r="AP12" i="5"/>
  <c r="AP13" i="5"/>
  <c r="AP14" i="5"/>
  <c r="AP15" i="5"/>
  <c r="AJ8" i="5"/>
  <c r="AC8" i="5" s="1"/>
  <c r="AB8" i="5" s="1"/>
  <c r="AJ9" i="5"/>
  <c r="AJ10" i="5"/>
  <c r="AJ11" i="5"/>
  <c r="AJ12" i="5"/>
  <c r="AJ13" i="5"/>
  <c r="AJ14" i="5"/>
  <c r="AC14" i="5" s="1"/>
  <c r="AB14" i="5" s="1"/>
  <c r="AJ15" i="5"/>
  <c r="AD8" i="5"/>
  <c r="AD9" i="5"/>
  <c r="AC9" i="5" s="1"/>
  <c r="AB9" i="5" s="1"/>
  <c r="AD10" i="5"/>
  <c r="AD11" i="5"/>
  <c r="AC11" i="5" s="1"/>
  <c r="AB11" i="5" s="1"/>
  <c r="AD12" i="5"/>
  <c r="AC12" i="5" s="1"/>
  <c r="AB12" i="5" s="1"/>
  <c r="AD13" i="5"/>
  <c r="AD14" i="5"/>
  <c r="AD15" i="5"/>
  <c r="AC15" i="5" s="1"/>
  <c r="AB15" i="5" s="1"/>
  <c r="AC10" i="5"/>
  <c r="AC13" i="5"/>
  <c r="AB13" i="5" s="1"/>
  <c r="DT8" i="4"/>
  <c r="DT9" i="4"/>
  <c r="DT10" i="4"/>
  <c r="DT11" i="4"/>
  <c r="DT12" i="4"/>
  <c r="DT13" i="4"/>
  <c r="DT14" i="4"/>
  <c r="DT15" i="4"/>
  <c r="DT16" i="4"/>
  <c r="DT17" i="4"/>
  <c r="DT18" i="4"/>
  <c r="DT19" i="4"/>
  <c r="DT20" i="4"/>
  <c r="DT21" i="4"/>
  <c r="DT22" i="4"/>
  <c r="DT23" i="4"/>
  <c r="DT24" i="4"/>
  <c r="DT25" i="4"/>
  <c r="DT26" i="4"/>
  <c r="DN8" i="4"/>
  <c r="DN9" i="4"/>
  <c r="DN10" i="4"/>
  <c r="DN11" i="4"/>
  <c r="DN12" i="4"/>
  <c r="DN13" i="4"/>
  <c r="DN14" i="4"/>
  <c r="DN15" i="4"/>
  <c r="DN16" i="4"/>
  <c r="DN17" i="4"/>
  <c r="DN18" i="4"/>
  <c r="DN19" i="4"/>
  <c r="DN20" i="4"/>
  <c r="DN21" i="4"/>
  <c r="DN22" i="4"/>
  <c r="DN23" i="4"/>
  <c r="DN24" i="4"/>
  <c r="DN25" i="4"/>
  <c r="DN26" i="4"/>
  <c r="DH8" i="4"/>
  <c r="DH9" i="4"/>
  <c r="DH10" i="4"/>
  <c r="DH11" i="4"/>
  <c r="DH12" i="4"/>
  <c r="DH13" i="4"/>
  <c r="CU13" i="4" s="1"/>
  <c r="DH14" i="4"/>
  <c r="DH15" i="4"/>
  <c r="DH16" i="4"/>
  <c r="DH17" i="4"/>
  <c r="DH18" i="4"/>
  <c r="DH19" i="4"/>
  <c r="CU19" i="4" s="1"/>
  <c r="DH20" i="4"/>
  <c r="DH21" i="4"/>
  <c r="DH22" i="4"/>
  <c r="DH23" i="4"/>
  <c r="DH24" i="4"/>
  <c r="DH25" i="4"/>
  <c r="CU25" i="4" s="1"/>
  <c r="DH26" i="4"/>
  <c r="DB8" i="4"/>
  <c r="DB9" i="4"/>
  <c r="DB10" i="4"/>
  <c r="DB11" i="4"/>
  <c r="DB12" i="4"/>
  <c r="CU12" i="4" s="1"/>
  <c r="DB13" i="4"/>
  <c r="DB14" i="4"/>
  <c r="DB15" i="4"/>
  <c r="DB16" i="4"/>
  <c r="DB17" i="4"/>
  <c r="DB18" i="4"/>
  <c r="CU18" i="4" s="1"/>
  <c r="DB19" i="4"/>
  <c r="DB20" i="4"/>
  <c r="DB21" i="4"/>
  <c r="DB22" i="4"/>
  <c r="DB23" i="4"/>
  <c r="DB24" i="4"/>
  <c r="CU24" i="4" s="1"/>
  <c r="DB25" i="4"/>
  <c r="DB26" i="4"/>
  <c r="CV8" i="4"/>
  <c r="CU8" i="4" s="1"/>
  <c r="CV9" i="4"/>
  <c r="CU9" i="4" s="1"/>
  <c r="CV10" i="4"/>
  <c r="CV11" i="4"/>
  <c r="CU11" i="4" s="1"/>
  <c r="CV12" i="4"/>
  <c r="CV13" i="4"/>
  <c r="CV14" i="4"/>
  <c r="CU14" i="4" s="1"/>
  <c r="CV15" i="4"/>
  <c r="CU15" i="4" s="1"/>
  <c r="CV16" i="4"/>
  <c r="CV17" i="4"/>
  <c r="CU17" i="4" s="1"/>
  <c r="CV18" i="4"/>
  <c r="CV19" i="4"/>
  <c r="CV20" i="4"/>
  <c r="CU20" i="4" s="1"/>
  <c r="CV21" i="4"/>
  <c r="CU21" i="4" s="1"/>
  <c r="CV22" i="4"/>
  <c r="CV23" i="4"/>
  <c r="CU23" i="4" s="1"/>
  <c r="CV24" i="4"/>
  <c r="CV25" i="4"/>
  <c r="CV26" i="4"/>
  <c r="CU26" i="4" s="1"/>
  <c r="CU10" i="4"/>
  <c r="CU16" i="4"/>
  <c r="CU22" i="4"/>
  <c r="CO8" i="4"/>
  <c r="CO9" i="4"/>
  <c r="CB9" i="4" s="1"/>
  <c r="CO10" i="4"/>
  <c r="CO11" i="4"/>
  <c r="CO12" i="4"/>
  <c r="CO13" i="4"/>
  <c r="CO14" i="4"/>
  <c r="CO15" i="4"/>
  <c r="CB15" i="4" s="1"/>
  <c r="CO16" i="4"/>
  <c r="CO17" i="4"/>
  <c r="CO18" i="4"/>
  <c r="CO19" i="4"/>
  <c r="CO20" i="4"/>
  <c r="CO21" i="4"/>
  <c r="CB21" i="4" s="1"/>
  <c r="CO22" i="4"/>
  <c r="CO23" i="4"/>
  <c r="CO24" i="4"/>
  <c r="CO25" i="4"/>
  <c r="CO26" i="4"/>
  <c r="CI8" i="4"/>
  <c r="CB8" i="4" s="1"/>
  <c r="CI9" i="4"/>
  <c r="CI10" i="4"/>
  <c r="CI11" i="4"/>
  <c r="CI12" i="4"/>
  <c r="CI13" i="4"/>
  <c r="CI14" i="4"/>
  <c r="CB14" i="4" s="1"/>
  <c r="CI15" i="4"/>
  <c r="CI16" i="4"/>
  <c r="CI17" i="4"/>
  <c r="CI18" i="4"/>
  <c r="CI19" i="4"/>
  <c r="CI20" i="4"/>
  <c r="CB20" i="4" s="1"/>
  <c r="CI21" i="4"/>
  <c r="CI22" i="4"/>
  <c r="CI23" i="4"/>
  <c r="CI24" i="4"/>
  <c r="CI25" i="4"/>
  <c r="CI26" i="4"/>
  <c r="CB26" i="4" s="1"/>
  <c r="CC8" i="4"/>
  <c r="CC9" i="4"/>
  <c r="CC10" i="4"/>
  <c r="CB10" i="4" s="1"/>
  <c r="CA10" i="4" s="1"/>
  <c r="CC11" i="4"/>
  <c r="CB11" i="4" s="1"/>
  <c r="CA11" i="4" s="1"/>
  <c r="CC12" i="4"/>
  <c r="CC13" i="4"/>
  <c r="CB13" i="4" s="1"/>
  <c r="CC14" i="4"/>
  <c r="CC15" i="4"/>
  <c r="CC16" i="4"/>
  <c r="CB16" i="4" s="1"/>
  <c r="CA16" i="4" s="1"/>
  <c r="CC17" i="4"/>
  <c r="CB17" i="4" s="1"/>
  <c r="CA17" i="4" s="1"/>
  <c r="CC18" i="4"/>
  <c r="CC19" i="4"/>
  <c r="CB19" i="4" s="1"/>
  <c r="CC20" i="4"/>
  <c r="CC21" i="4"/>
  <c r="CC22" i="4"/>
  <c r="CB22" i="4" s="1"/>
  <c r="CA22" i="4" s="1"/>
  <c r="CC23" i="4"/>
  <c r="CB23" i="4" s="1"/>
  <c r="CA23" i="4" s="1"/>
  <c r="CC24" i="4"/>
  <c r="CC25" i="4"/>
  <c r="CB25" i="4" s="1"/>
  <c r="CC26" i="4"/>
  <c r="CB12" i="4"/>
  <c r="CA12" i="4" s="1"/>
  <c r="CB18" i="4"/>
  <c r="CA18" i="4" s="1"/>
  <c r="CB24" i="4"/>
  <c r="CA24" i="4" s="1"/>
  <c r="BU8" i="4"/>
  <c r="BU9" i="4"/>
  <c r="BU10" i="4"/>
  <c r="BU11" i="4"/>
  <c r="BU12" i="4"/>
  <c r="BU13" i="4"/>
  <c r="BU14" i="4"/>
  <c r="BU15" i="4"/>
  <c r="BU16" i="4"/>
  <c r="BU17" i="4"/>
  <c r="BU18" i="4"/>
  <c r="BU19" i="4"/>
  <c r="BU20" i="4"/>
  <c r="BU21" i="4"/>
  <c r="BU22" i="4"/>
  <c r="BU23" i="4"/>
  <c r="BU24" i="4"/>
  <c r="BU25" i="4"/>
  <c r="BU26" i="4"/>
  <c r="BO8" i="4"/>
  <c r="BO9" i="4"/>
  <c r="BO10" i="4"/>
  <c r="BO11" i="4"/>
  <c r="BO12" i="4"/>
  <c r="BO13" i="4"/>
  <c r="BO14" i="4"/>
  <c r="BO15" i="4"/>
  <c r="BO16" i="4"/>
  <c r="BO17" i="4"/>
  <c r="BO18" i="4"/>
  <c r="BO19" i="4"/>
  <c r="BO20" i="4"/>
  <c r="BO21" i="4"/>
  <c r="BO22" i="4"/>
  <c r="BO23" i="4"/>
  <c r="BO24" i="4"/>
  <c r="BO25" i="4"/>
  <c r="BO26" i="4"/>
  <c r="BI8" i="4"/>
  <c r="AV8" i="4" s="1"/>
  <c r="BI9" i="4"/>
  <c r="BI10" i="4"/>
  <c r="BI11" i="4"/>
  <c r="BI12" i="4"/>
  <c r="BI13" i="4"/>
  <c r="BI14" i="4"/>
  <c r="AV14" i="4" s="1"/>
  <c r="BI15" i="4"/>
  <c r="BI16" i="4"/>
  <c r="BI17" i="4"/>
  <c r="BI18" i="4"/>
  <c r="BI19" i="4"/>
  <c r="BI20" i="4"/>
  <c r="AV20" i="4" s="1"/>
  <c r="BI21" i="4"/>
  <c r="BI22" i="4"/>
  <c r="BI23" i="4"/>
  <c r="BI24" i="4"/>
  <c r="BI25" i="4"/>
  <c r="BI26" i="4"/>
  <c r="AV26" i="4" s="1"/>
  <c r="BC8" i="4"/>
  <c r="BC9" i="4"/>
  <c r="BC10" i="4"/>
  <c r="BC11" i="4"/>
  <c r="BC12" i="4"/>
  <c r="BC13" i="4"/>
  <c r="AV13" i="4" s="1"/>
  <c r="BC14" i="4"/>
  <c r="BC15" i="4"/>
  <c r="BC16" i="4"/>
  <c r="BC17" i="4"/>
  <c r="BC18" i="4"/>
  <c r="BC19" i="4"/>
  <c r="AV19" i="4" s="1"/>
  <c r="BC20" i="4"/>
  <c r="BC21" i="4"/>
  <c r="BC22" i="4"/>
  <c r="BC23" i="4"/>
  <c r="BC24" i="4"/>
  <c r="BC25" i="4"/>
  <c r="AV25" i="4" s="1"/>
  <c r="BC26" i="4"/>
  <c r="AW8" i="4"/>
  <c r="AW9" i="4"/>
  <c r="AV9" i="4" s="1"/>
  <c r="AW10" i="4"/>
  <c r="AV10" i="4" s="1"/>
  <c r="AW11" i="4"/>
  <c r="AW12" i="4"/>
  <c r="AV12" i="4" s="1"/>
  <c r="AW13" i="4"/>
  <c r="AW14" i="4"/>
  <c r="AW15" i="4"/>
  <c r="AV15" i="4" s="1"/>
  <c r="AW16" i="4"/>
  <c r="AV16" i="4" s="1"/>
  <c r="AW17" i="4"/>
  <c r="AW18" i="4"/>
  <c r="AV18" i="4" s="1"/>
  <c r="AW19" i="4"/>
  <c r="AW20" i="4"/>
  <c r="AW21" i="4"/>
  <c r="AV21" i="4" s="1"/>
  <c r="AW22" i="4"/>
  <c r="AV22" i="4" s="1"/>
  <c r="AW23" i="4"/>
  <c r="AW24" i="4"/>
  <c r="AV24" i="4" s="1"/>
  <c r="AW25" i="4"/>
  <c r="AW26" i="4"/>
  <c r="AV11" i="4"/>
  <c r="AV17" i="4"/>
  <c r="AV23" i="4"/>
  <c r="AP8" i="4"/>
  <c r="AP9" i="4"/>
  <c r="AP10" i="4"/>
  <c r="AC10" i="4" s="1"/>
  <c r="AB10" i="4" s="1"/>
  <c r="AP11" i="4"/>
  <c r="AP12" i="4"/>
  <c r="AP13" i="4"/>
  <c r="AP14" i="4"/>
  <c r="AP15" i="4"/>
  <c r="AP16" i="4"/>
  <c r="AC16" i="4" s="1"/>
  <c r="AB16" i="4" s="1"/>
  <c r="AP17" i="4"/>
  <c r="AP18" i="4"/>
  <c r="AP19" i="4"/>
  <c r="AP20" i="4"/>
  <c r="AP21" i="4"/>
  <c r="AP22" i="4"/>
  <c r="AC22" i="4" s="1"/>
  <c r="AB22" i="4" s="1"/>
  <c r="AP23" i="4"/>
  <c r="AP24" i="4"/>
  <c r="AP25" i="4"/>
  <c r="AP26" i="4"/>
  <c r="AJ8" i="4"/>
  <c r="AJ9" i="4"/>
  <c r="AC9" i="4" s="1"/>
  <c r="AB9" i="4" s="1"/>
  <c r="AJ10" i="4"/>
  <c r="AJ11" i="4"/>
  <c r="AJ12" i="4"/>
  <c r="AJ13" i="4"/>
  <c r="AJ14" i="4"/>
  <c r="AJ15" i="4"/>
  <c r="AC15" i="4" s="1"/>
  <c r="AB15" i="4" s="1"/>
  <c r="AJ16" i="4"/>
  <c r="AJ17" i="4"/>
  <c r="AJ18" i="4"/>
  <c r="AJ19" i="4"/>
  <c r="AJ20" i="4"/>
  <c r="AJ21" i="4"/>
  <c r="AC21" i="4" s="1"/>
  <c r="AB21" i="4" s="1"/>
  <c r="AJ22" i="4"/>
  <c r="AJ23" i="4"/>
  <c r="AJ24" i="4"/>
  <c r="AJ25" i="4"/>
  <c r="AJ26" i="4"/>
  <c r="AD8" i="4"/>
  <c r="AC8" i="4" s="1"/>
  <c r="AB8" i="4" s="1"/>
  <c r="AD9" i="4"/>
  <c r="AD10" i="4"/>
  <c r="AD11" i="4"/>
  <c r="AC11" i="4" s="1"/>
  <c r="AB11" i="4" s="1"/>
  <c r="AD12" i="4"/>
  <c r="AC12" i="4" s="1"/>
  <c r="AB12" i="4" s="1"/>
  <c r="AD13" i="4"/>
  <c r="AD14" i="4"/>
  <c r="AC14" i="4" s="1"/>
  <c r="AB14" i="4" s="1"/>
  <c r="AD15" i="4"/>
  <c r="AD16" i="4"/>
  <c r="AD17" i="4"/>
  <c r="AC17" i="4" s="1"/>
  <c r="AB17" i="4" s="1"/>
  <c r="AD18" i="4"/>
  <c r="AC18" i="4" s="1"/>
  <c r="AB18" i="4" s="1"/>
  <c r="AD19" i="4"/>
  <c r="AD20" i="4"/>
  <c r="AC20" i="4" s="1"/>
  <c r="AB20" i="4" s="1"/>
  <c r="AD21" i="4"/>
  <c r="AD22" i="4"/>
  <c r="AD23" i="4"/>
  <c r="AC23" i="4" s="1"/>
  <c r="AB23" i="4" s="1"/>
  <c r="AD24" i="4"/>
  <c r="AC24" i="4" s="1"/>
  <c r="AB24" i="4" s="1"/>
  <c r="AD25" i="4"/>
  <c r="AD26" i="4"/>
  <c r="AC26" i="4" s="1"/>
  <c r="AB26" i="4" s="1"/>
  <c r="AC13" i="4"/>
  <c r="AB13" i="4" s="1"/>
  <c r="AC19" i="4"/>
  <c r="AC25" i="4"/>
  <c r="AD8" i="3"/>
  <c r="AD9" i="3"/>
  <c r="AD10" i="3"/>
  <c r="AD11" i="3"/>
  <c r="AD12" i="3"/>
  <c r="AD13" i="3"/>
  <c r="AD14" i="3"/>
  <c r="AD15" i="3"/>
  <c r="AC8" i="3"/>
  <c r="AC9" i="3"/>
  <c r="AC10" i="3"/>
  <c r="AC11" i="3"/>
  <c r="AC12" i="3"/>
  <c r="AC13" i="3"/>
  <c r="AC14" i="3"/>
  <c r="AC15" i="3"/>
  <c r="AB8" i="3"/>
  <c r="AB9" i="3"/>
  <c r="AB10" i="3"/>
  <c r="AB11" i="3"/>
  <c r="AB12" i="3"/>
  <c r="AB13" i="3"/>
  <c r="AB14" i="3"/>
  <c r="AB15" i="3"/>
  <c r="AA8" i="3"/>
  <c r="AA9" i="3"/>
  <c r="AA10" i="3"/>
  <c r="AA11" i="3"/>
  <c r="AA12" i="3"/>
  <c r="AA13" i="3"/>
  <c r="AA14" i="3"/>
  <c r="AA15" i="3"/>
  <c r="Z9" i="3"/>
  <c r="Z10" i="3"/>
  <c r="Z12" i="3"/>
  <c r="Z15" i="3"/>
  <c r="Y8" i="3"/>
  <c r="Y9" i="3"/>
  <c r="Y10" i="3"/>
  <c r="Y11" i="3"/>
  <c r="Y12" i="3"/>
  <c r="Y13" i="3"/>
  <c r="Y14" i="3"/>
  <c r="Y15" i="3"/>
  <c r="X8" i="3"/>
  <c r="X9" i="3"/>
  <c r="X10" i="3"/>
  <c r="X11" i="3"/>
  <c r="X12" i="3"/>
  <c r="X13" i="3"/>
  <c r="X14" i="3"/>
  <c r="X15" i="3"/>
  <c r="Q8" i="3"/>
  <c r="M8" i="3" s="1"/>
  <c r="Q9" i="3"/>
  <c r="Q10" i="3"/>
  <c r="Q11" i="3"/>
  <c r="Z11" i="3" s="1"/>
  <c r="Q12" i="3"/>
  <c r="M12" i="3" s="1"/>
  <c r="V12" i="3" s="1"/>
  <c r="Q13" i="3"/>
  <c r="Z13" i="3" s="1"/>
  <c r="Q14" i="3"/>
  <c r="M14" i="3" s="1"/>
  <c r="Q15" i="3"/>
  <c r="N8" i="3"/>
  <c r="W8" i="3" s="1"/>
  <c r="N9" i="3"/>
  <c r="M9" i="3" s="1"/>
  <c r="V9" i="3" s="1"/>
  <c r="N10" i="3"/>
  <c r="W10" i="3" s="1"/>
  <c r="N11" i="3"/>
  <c r="W11" i="3" s="1"/>
  <c r="N12" i="3"/>
  <c r="W12" i="3" s="1"/>
  <c r="N13" i="3"/>
  <c r="W13" i="3" s="1"/>
  <c r="N14" i="3"/>
  <c r="W14" i="3" s="1"/>
  <c r="N15" i="3"/>
  <c r="M15" i="3" s="1"/>
  <c r="V15" i="3" s="1"/>
  <c r="M10" i="3"/>
  <c r="V10" i="3" s="1"/>
  <c r="M13" i="3"/>
  <c r="V13" i="3" s="1"/>
  <c r="H8" i="3"/>
  <c r="D8" i="3" s="1"/>
  <c r="H9" i="3"/>
  <c r="H10" i="3"/>
  <c r="H11" i="3"/>
  <c r="D11" i="3" s="1"/>
  <c r="H12" i="3"/>
  <c r="D12" i="3" s="1"/>
  <c r="H13" i="3"/>
  <c r="H14" i="3"/>
  <c r="D14" i="3" s="1"/>
  <c r="H15" i="3"/>
  <c r="E8" i="3"/>
  <c r="E9" i="3"/>
  <c r="D9" i="3" s="1"/>
  <c r="E10" i="3"/>
  <c r="E11" i="3"/>
  <c r="E12" i="3"/>
  <c r="E13" i="3"/>
  <c r="E14" i="3"/>
  <c r="E15" i="3"/>
  <c r="D15" i="3" s="1"/>
  <c r="D10" i="3"/>
  <c r="D13"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3" i="2"/>
  <c r="Z19" i="2"/>
  <c r="Z25"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Z8" i="2" s="1"/>
  <c r="Q9" i="2"/>
  <c r="Z9" i="2" s="1"/>
  <c r="Q10" i="2"/>
  <c r="Z10" i="2" s="1"/>
  <c r="Q11" i="2"/>
  <c r="Z11" i="2" s="1"/>
  <c r="Q12" i="2"/>
  <c r="Z12" i="2" s="1"/>
  <c r="Q13" i="2"/>
  <c r="Q14" i="2"/>
  <c r="Z14" i="2" s="1"/>
  <c r="Q15" i="2"/>
  <c r="Z15" i="2" s="1"/>
  <c r="Q16" i="2"/>
  <c r="Z16" i="2" s="1"/>
  <c r="Q17" i="2"/>
  <c r="Z17" i="2" s="1"/>
  <c r="Q18" i="2"/>
  <c r="Z18" i="2" s="1"/>
  <c r="Q19" i="2"/>
  <c r="Q20" i="2"/>
  <c r="Z20" i="2" s="1"/>
  <c r="Q21" i="2"/>
  <c r="Z21" i="2" s="1"/>
  <c r="Q22" i="2"/>
  <c r="Z22" i="2" s="1"/>
  <c r="Q23" i="2"/>
  <c r="Z23" i="2" s="1"/>
  <c r="Q24" i="2"/>
  <c r="Z24" i="2" s="1"/>
  <c r="Q25" i="2"/>
  <c r="Q26" i="2"/>
  <c r="Z26" i="2" s="1"/>
  <c r="N8" i="2"/>
  <c r="W8" i="2" s="1"/>
  <c r="N9" i="2"/>
  <c r="W9" i="2" s="1"/>
  <c r="N10" i="2"/>
  <c r="N11" i="2"/>
  <c r="W11" i="2" s="1"/>
  <c r="N12" i="2"/>
  <c r="N13" i="2"/>
  <c r="M13" i="2" s="1"/>
  <c r="N14" i="2"/>
  <c r="W14" i="2" s="1"/>
  <c r="N15" i="2"/>
  <c r="W15" i="2" s="1"/>
  <c r="N16" i="2"/>
  <c r="N17" i="2"/>
  <c r="W17" i="2" s="1"/>
  <c r="N18" i="2"/>
  <c r="N19" i="2"/>
  <c r="M19" i="2" s="1"/>
  <c r="N20" i="2"/>
  <c r="W20" i="2" s="1"/>
  <c r="N21" i="2"/>
  <c r="W21" i="2" s="1"/>
  <c r="N22" i="2"/>
  <c r="N23" i="2"/>
  <c r="W23" i="2" s="1"/>
  <c r="N24" i="2"/>
  <c r="N25" i="2"/>
  <c r="M25" i="2" s="1"/>
  <c r="N26" i="2"/>
  <c r="W26" i="2" s="1"/>
  <c r="M9" i="2"/>
  <c r="M12" i="2"/>
  <c r="V12" i="2" s="1"/>
  <c r="M15" i="2"/>
  <c r="M18" i="2"/>
  <c r="V18" i="2" s="1"/>
  <c r="M21" i="2"/>
  <c r="M24" i="2"/>
  <c r="V24" i="2" s="1"/>
  <c r="H8" i="2"/>
  <c r="D8" i="2" s="1"/>
  <c r="H9" i="2"/>
  <c r="H10" i="2"/>
  <c r="H11" i="2"/>
  <c r="D11" i="2" s="1"/>
  <c r="H12" i="2"/>
  <c r="H13" i="2"/>
  <c r="D13" i="2" s="1"/>
  <c r="H14" i="2"/>
  <c r="D14" i="2" s="1"/>
  <c r="H15" i="2"/>
  <c r="H16" i="2"/>
  <c r="H17" i="2"/>
  <c r="D17" i="2" s="1"/>
  <c r="H18" i="2"/>
  <c r="H19" i="2"/>
  <c r="D19" i="2" s="1"/>
  <c r="H20" i="2"/>
  <c r="D20" i="2" s="1"/>
  <c r="H21" i="2"/>
  <c r="H22" i="2"/>
  <c r="H23" i="2"/>
  <c r="D23" i="2" s="1"/>
  <c r="H24" i="2"/>
  <c r="H25" i="2"/>
  <c r="D25" i="2" s="1"/>
  <c r="H26" i="2"/>
  <c r="D26" i="2" s="1"/>
  <c r="E8" i="2"/>
  <c r="E9" i="2"/>
  <c r="E10" i="2"/>
  <c r="D10" i="2" s="1"/>
  <c r="E11" i="2"/>
  <c r="E12" i="2"/>
  <c r="W12" i="2" s="1"/>
  <c r="E13" i="2"/>
  <c r="E14" i="2"/>
  <c r="E15" i="2"/>
  <c r="E16" i="2"/>
  <c r="D16" i="2" s="1"/>
  <c r="E17" i="2"/>
  <c r="E18" i="2"/>
  <c r="W18" i="2" s="1"/>
  <c r="E19" i="2"/>
  <c r="E20" i="2"/>
  <c r="E21" i="2"/>
  <c r="E22" i="2"/>
  <c r="D22" i="2" s="1"/>
  <c r="E23" i="2"/>
  <c r="E24" i="2"/>
  <c r="W24" i="2" s="1"/>
  <c r="E25" i="2"/>
  <c r="E26" i="2"/>
  <c r="D9" i="2"/>
  <c r="V9" i="2" s="1"/>
  <c r="D12" i="2"/>
  <c r="D15" i="2"/>
  <c r="V15" i="2" s="1"/>
  <c r="D18" i="2"/>
  <c r="D21" i="2"/>
  <c r="V21" i="2" s="1"/>
  <c r="D24" i="2"/>
  <c r="V19" i="2" l="1"/>
  <c r="AB10" i="5"/>
  <c r="AB25" i="4"/>
  <c r="CA25" i="4"/>
  <c r="CA19" i="4"/>
  <c r="CA13" i="4"/>
  <c r="CA26" i="4"/>
  <c r="CA20" i="4"/>
  <c r="CA14" i="4"/>
  <c r="CA8" i="4"/>
  <c r="CA21" i="4"/>
  <c r="CA15" i="4"/>
  <c r="CA9" i="4"/>
  <c r="V14" i="3"/>
  <c r="V8" i="3"/>
  <c r="AB19" i="4"/>
  <c r="V25" i="2"/>
  <c r="V13" i="2"/>
  <c r="W15" i="3"/>
  <c r="M23" i="2"/>
  <c r="V23" i="2" s="1"/>
  <c r="M17" i="2"/>
  <c r="V17" i="2" s="1"/>
  <c r="M11" i="2"/>
  <c r="V11" i="2" s="1"/>
  <c r="Z14" i="3"/>
  <c r="Z8" i="3"/>
  <c r="W10" i="2"/>
  <c r="W9" i="3"/>
  <c r="M22" i="2"/>
  <c r="V22" i="2" s="1"/>
  <c r="M16" i="2"/>
  <c r="V16" i="2" s="1"/>
  <c r="M10" i="2"/>
  <c r="V10" i="2" s="1"/>
  <c r="M11" i="3"/>
  <c r="V11" i="3" s="1"/>
  <c r="W16" i="2"/>
  <c r="W25" i="2"/>
  <c r="W19" i="2"/>
  <c r="W13" i="2"/>
  <c r="M26" i="2"/>
  <c r="V26" i="2" s="1"/>
  <c r="M20" i="2"/>
  <c r="V20" i="2" s="1"/>
  <c r="M14" i="2"/>
  <c r="V14" i="2" s="1"/>
  <c r="M8" i="2"/>
  <c r="V8" i="2" s="1"/>
  <c r="W22"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W7" i="2" s="1"/>
  <c r="AC7" i="2"/>
  <c r="AB7" i="2"/>
  <c r="H7" i="6"/>
  <c r="H7" i="2"/>
  <c r="D7" i="7"/>
  <c r="E7" i="3"/>
  <c r="P7" i="7"/>
  <c r="N7" i="3"/>
  <c r="AD7" i="3"/>
  <c r="H7" i="7"/>
  <c r="L7" i="7"/>
  <c r="Y7" i="3"/>
  <c r="Q7" i="2"/>
  <c r="D7" i="6"/>
  <c r="Q7" i="3"/>
  <c r="L7" i="6"/>
  <c r="H7" i="3"/>
  <c r="AA7" i="2"/>
  <c r="X7" i="3"/>
  <c r="Y7" i="2"/>
  <c r="AA7" i="3"/>
  <c r="D7" i="2" l="1"/>
  <c r="D7" i="3"/>
  <c r="Z7" i="3"/>
  <c r="W7" i="3"/>
  <c r="Z7" i="2"/>
  <c r="M7" i="2"/>
  <c r="M7" i="3"/>
  <c r="V7" i="3" l="1"/>
  <c r="V7" i="2"/>
</calcChain>
</file>

<file path=xl/sharedStrings.xml><?xml version="1.0" encoding="utf-8"?>
<sst xmlns="http://schemas.openxmlformats.org/spreadsheetml/2006/main" count="2929" uniqueCount="195">
  <si>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</si>
  <si>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</si>
  <si>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</si>
  <si>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</si>
  <si>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</si>
  <si>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</si>
  <si>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</si>
  <si>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</si>
  <si>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</si>
  <si>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</si>
  <si>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</si>
  <si>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</si>
  <si>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</si>
  <si>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</si>
  <si>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</si>
  <si>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</si>
  <si>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</si>
  <si>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</si>
  <si>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</si>
  <si>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</si>
  <si>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</si>
  <si>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</si>
  <si>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</si>
  <si>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</si>
  <si>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</si>
  <si>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</si>
  <si>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</si>
  <si>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</si>
  <si>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</si>
  <si>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</si>
  <si>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</si>
  <si>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</si>
  <si>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</si>
  <si>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</si>
  <si>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</si>
  <si>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</si>
  <si>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</si>
  <si>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</si>
  <si>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</si>
  <si>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</si>
  <si>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</si>
  <si>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</si>
  <si>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</si>
  <si>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</si>
  <si>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</si>
  <si>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</si>
  <si>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</si>
  <si>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</si>
  <si>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</si>
  <si>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</si>
  <si>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</si>
  <si>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</si>
  <si>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</si>
  <si>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</si>
  <si>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</si>
  <si>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</si>
  <si>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</si>
  <si>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</si>
  <si>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</si>
  <si>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</si>
  <si>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</si>
  <si>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</si>
  <si>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</si>
  <si>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</si>
  <si>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</si>
  <si>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</si>
  <si>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</si>
  <si>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</si>
  <si>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</si>
  <si>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</si>
  <si>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</si>
  <si>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</si>
  <si>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</si>
  <si>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</si>
  <si>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</si>
  <si>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</si>
  <si>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</si>
  <si>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</si>
  <si>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</si>
  <si>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</si>
  <si>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</si>
  <si>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</si>
  <si>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</si>
  <si>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</si>
  <si>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</si>
  <si>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</si>
  <si>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</si>
  <si>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</si>
  <si>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</si>
  <si>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</si>
  <si>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</si>
  <si>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</si>
  <si>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</si>
  <si>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</si>
  <si>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</si>
  <si>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</si>
  <si>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</si>
  <si>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</si>
  <si>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</si>
  <si>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</si>
  <si>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</si>
  <si>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</si>
  <si>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</si>
  <si>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</si>
  <si>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</si>
  <si>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</si>
  <si>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</si>
  <si>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</si>
  <si>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</si>
  <si>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</si>
  <si>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</si>
  <si>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</si>
  <si>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</si>
  <si>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</si>
  <si>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</si>
  <si>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</si>
  <si>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</si>
  <si>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</si>
  <si>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</si>
  <si>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</si>
  <si>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</si>
  <si>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</si>
  <si>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</si>
  <si>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</si>
  <si>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</si>
  <si>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</si>
  <si>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滋賀県</t>
  </si>
  <si>
    <t>25000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</si>
  <si>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</si>
  <si>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</si>
  <si>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</si>
  <si>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</si>
  <si>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</si>
  <si>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</si>
  <si>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</si>
  <si>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</si>
  <si>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25201</t>
  </si>
  <si>
    <t>大津市</t>
  </si>
  <si>
    <t>-</t>
  </si>
  <si>
    <t/>
  </si>
  <si>
    <t>25202</t>
  </si>
  <si>
    <t>彦根市</t>
  </si>
  <si>
    <t>25203</t>
  </si>
  <si>
    <t>長浜市</t>
  </si>
  <si>
    <t>25204</t>
  </si>
  <si>
    <t>近江八幡市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</si>
  <si>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</si>
  <si>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</si>
  <si>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</si>
  <si>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</si>
  <si>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</si>
  <si>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</si>
  <si>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</si>
  <si>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</si>
  <si>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</si>
  <si>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</si>
  <si>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</si>
  <si>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</si>
  <si>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</si>
  <si>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</si>
  <si>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</si>
  <si>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</si>
  <si>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</si>
  <si>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</si>
  <si>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25383</t>
  </si>
  <si>
    <t>日野町</t>
  </si>
  <si>
    <t>トラック</t>
  </si>
  <si>
    <t>洗浄車</t>
  </si>
  <si>
    <t>25384</t>
  </si>
  <si>
    <t>竜王町</t>
  </si>
  <si>
    <t>25425</t>
  </si>
  <si>
    <t>愛荘町</t>
  </si>
  <si>
    <t>25441</t>
  </si>
  <si>
    <t>豊郷町</t>
  </si>
  <si>
    <t>25442</t>
  </si>
  <si>
    <t>甲良町</t>
  </si>
  <si>
    <t>25443</t>
  </si>
  <si>
    <t>多賀町</t>
  </si>
  <si>
    <t>25831</t>
  </si>
  <si>
    <t>湖北広域行政事務センター</t>
  </si>
  <si>
    <t>○</t>
  </si>
  <si>
    <t>25833</t>
  </si>
  <si>
    <t>八日市布引ライフ組合</t>
  </si>
  <si>
    <t>25841</t>
  </si>
  <si>
    <t>中部清掃組合</t>
  </si>
  <si>
    <t>25847</t>
  </si>
  <si>
    <t>甲賀広域行政組合</t>
  </si>
  <si>
    <t>25858</t>
  </si>
  <si>
    <t>湖東広域衛生管理組合</t>
  </si>
  <si>
    <t>25859</t>
  </si>
  <si>
    <t>愛知郡広域行政組合</t>
  </si>
  <si>
    <t>25871</t>
  </si>
  <si>
    <t>湖南広域行政組合</t>
  </si>
  <si>
    <t>25874</t>
  </si>
  <si>
    <t>彦根愛知犬上広域行政組合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</si>
</sst>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3</v>
      </c>
      <c r="E7" s="53">
        <f t="shared" si="0"/>
        <v>1</v>
      </c>
      <c r="F7" s="53">
        <f t="shared" si="0"/>
        <v>4</v>
      </c>
      <c r="G7" s="53">
        <f t="shared" si="0"/>
        <v>3</v>
      </c>
      <c r="H7" s="53">
        <f t="shared" si="0"/>
        <v>1</v>
      </c>
      <c r="I7" s="53">
        <f t="shared" si="0"/>
        <v>4</v>
      </c>
      <c r="J7" s="53">
        <f t="shared" si="0"/>
        <v>3</v>
      </c>
      <c r="K7" s="53">
        <f t="shared" si="0"/>
        <v>3</v>
      </c>
      <c r="L7" s="53">
        <f t="shared" si="0"/>
        <v>1</v>
      </c>
      <c r="M7" s="53">
        <f t="shared" si="0"/>
        <v>3</v>
      </c>
      <c r="N7" s="53">
        <f t="shared" si="0"/>
        <v>4</v>
      </c>
      <c r="O7" s="53">
        <f t="shared" si="0"/>
        <v>5</v>
      </c>
      <c r="P7" s="53">
        <f t="shared" si="0"/>
        <v>5</v>
      </c>
      <c r="Q7" s="53">
        <f t="shared" si="0"/>
        <v>2</v>
      </c>
      <c r="R7" s="53">
        <f t="shared" si="0"/>
        <v>2</v>
      </c>
      <c r="S7" s="53">
        <f t="shared" si="0"/>
        <v>0</v>
      </c>
      <c r="T7" s="53">
        <f t="shared" si="0"/>
        <v>0</v>
      </c>
      <c r="U7" s="53">
        <f>COUNTIF(U$8:U$57,"&lt;&gt;")</f>
        <v>8</v>
      </c>
      <c r="V7" s="53">
        <f>50-(COUNTBLANK(V$8:V$57))</f>
        <v>8</v>
      </c>
      <c r="W7" s="53">
        <f t="shared" ref="W7:AY7" si="1">COUNTIF(W$8:W$57,"&lt;&gt;")</f>
        <v>8</v>
      </c>
      <c r="X7" s="53">
        <f>50-(COUNTBLANK(X$8:X$57))</f>
        <v>8</v>
      </c>
      <c r="Y7" s="53">
        <f t="shared" si="1"/>
        <v>8</v>
      </c>
      <c r="Z7" s="53">
        <f>50-(COUNTBLANK(Z$8:Z$57))</f>
        <v>5</v>
      </c>
      <c r="AA7" s="53">
        <f t="shared" si="1"/>
        <v>5</v>
      </c>
      <c r="AB7" s="53">
        <f>50-(COUNTBLANK(AB$8:AB$57))</f>
        <v>3</v>
      </c>
      <c r="AC7" s="53">
        <f t="shared" si="1"/>
        <v>3</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178</v>
      </c>
      <c r="C8" s="47" t="s">
        <v>179</v>
      </c>
      <c r="D8" s="47"/>
      <c r="E8" s="47" t="s">
        <v>180</v>
      </c>
      <c r="F8" s="47" t="s">
        <v>180</v>
      </c>
      <c r="G8" s="47" t="s">
        <v>180</v>
      </c>
      <c r="H8" s="47" t="s">
        <v>180</v>
      </c>
      <c r="I8" s="47" t="s">
        <v>180</v>
      </c>
      <c r="J8" s="47" t="s">
        <v>180</v>
      </c>
      <c r="K8" s="47" t="s">
        <v>180</v>
      </c>
      <c r="L8" s="47"/>
      <c r="M8" s="47"/>
      <c r="N8" s="47" t="s">
        <v>180</v>
      </c>
      <c r="O8" s="47" t="s">
        <v>180</v>
      </c>
      <c r="P8" s="47" t="s">
        <v>180</v>
      </c>
      <c r="Q8" s="47" t="s">
        <v>180</v>
      </c>
      <c r="R8" s="47" t="s">
        <v>180</v>
      </c>
      <c r="S8" s="47"/>
      <c r="T8" s="47"/>
      <c r="U8" s="47">
        <v>2</v>
      </c>
      <c r="V8" s="49" t="s">
        <v>142</v>
      </c>
      <c r="W8" s="47" t="s">
        <v>143</v>
      </c>
      <c r="X8" s="49" t="s">
        <v>162</v>
      </c>
      <c r="Y8" s="47" t="s">
        <v>163</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181</v>
      </c>
      <c r="C9" s="47" t="s">
        <v>182</v>
      </c>
      <c r="D9" s="47" t="s">
        <v>180</v>
      </c>
      <c r="E9" s="47"/>
      <c r="F9" s="47"/>
      <c r="G9" s="47"/>
      <c r="H9" s="47"/>
      <c r="I9" s="47"/>
      <c r="J9" s="47"/>
      <c r="K9" s="47"/>
      <c r="L9" s="47"/>
      <c r="M9" s="47"/>
      <c r="N9" s="47" t="s">
        <v>180</v>
      </c>
      <c r="O9" s="47" t="s">
        <v>180</v>
      </c>
      <c r="P9" s="47" t="s">
        <v>180</v>
      </c>
      <c r="Q9" s="47"/>
      <c r="R9" s="47"/>
      <c r="S9" s="47"/>
      <c r="T9" s="47"/>
      <c r="U9" s="47">
        <v>3</v>
      </c>
      <c r="V9" s="49" t="s">
        <v>160</v>
      </c>
      <c r="W9" s="47" t="s">
        <v>161</v>
      </c>
      <c r="X9" s="49" t="s">
        <v>168</v>
      </c>
      <c r="Y9" s="47" t="s">
        <v>169</v>
      </c>
      <c r="Z9" s="49" t="s">
        <v>164</v>
      </c>
      <c r="AA9" s="47" t="s">
        <v>165</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183</v>
      </c>
      <c r="C10" s="47" t="s">
        <v>184</v>
      </c>
      <c r="D10" s="47"/>
      <c r="E10" s="47"/>
      <c r="F10" s="47" t="s">
        <v>180</v>
      </c>
      <c r="G10" s="47" t="s">
        <v>180</v>
      </c>
      <c r="H10" s="47"/>
      <c r="I10" s="47" t="s">
        <v>180</v>
      </c>
      <c r="J10" s="47" t="s">
        <v>180</v>
      </c>
      <c r="K10" s="47" t="s">
        <v>180</v>
      </c>
      <c r="L10" s="47"/>
      <c r="M10" s="47" t="s">
        <v>180</v>
      </c>
      <c r="N10" s="47"/>
      <c r="O10" s="47"/>
      <c r="P10" s="47"/>
      <c r="Q10" s="47"/>
      <c r="R10" s="47"/>
      <c r="S10" s="47"/>
      <c r="T10" s="47"/>
      <c r="U10" s="47">
        <v>3</v>
      </c>
      <c r="V10" s="49" t="s">
        <v>160</v>
      </c>
      <c r="W10" s="47" t="s">
        <v>161</v>
      </c>
      <c r="X10" s="49" t="s">
        <v>164</v>
      </c>
      <c r="Y10" s="47" t="s">
        <v>165</v>
      </c>
      <c r="Z10" s="49" t="s">
        <v>168</v>
      </c>
      <c r="AA10" s="47" t="s">
        <v>169</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185</v>
      </c>
      <c r="C11" s="47" t="s">
        <v>186</v>
      </c>
      <c r="D11" s="47"/>
      <c r="E11" s="47"/>
      <c r="F11" s="47" t="s">
        <v>180</v>
      </c>
      <c r="G11" s="47"/>
      <c r="H11" s="47"/>
      <c r="I11" s="47" t="s">
        <v>180</v>
      </c>
      <c r="J11" s="47"/>
      <c r="K11" s="47" t="s">
        <v>180</v>
      </c>
      <c r="L11" s="47"/>
      <c r="M11" s="47"/>
      <c r="N11" s="47" t="s">
        <v>180</v>
      </c>
      <c r="O11" s="47" t="s">
        <v>180</v>
      </c>
      <c r="P11" s="47" t="s">
        <v>180</v>
      </c>
      <c r="Q11" s="47"/>
      <c r="R11" s="47" t="s">
        <v>180</v>
      </c>
      <c r="S11" s="47"/>
      <c r="T11" s="47"/>
      <c r="U11" s="47">
        <v>2</v>
      </c>
      <c r="V11" s="49" t="s">
        <v>152</v>
      </c>
      <c r="W11" s="47" t="s">
        <v>153</v>
      </c>
      <c r="X11" s="49" t="s">
        <v>156</v>
      </c>
      <c r="Y11" s="47" t="s">
        <v>157</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187</v>
      </c>
      <c r="C12" s="47" t="s">
        <v>188</v>
      </c>
      <c r="D12" s="47"/>
      <c r="E12" s="47"/>
      <c r="F12" s="47" t="s">
        <v>180</v>
      </c>
      <c r="G12" s="47"/>
      <c r="H12" s="47"/>
      <c r="I12" s="47"/>
      <c r="J12" s="47" t="s">
        <v>180</v>
      </c>
      <c r="K12" s="47"/>
      <c r="L12" s="47"/>
      <c r="M12" s="47"/>
      <c r="N12" s="47" t="s">
        <v>180</v>
      </c>
      <c r="O12" s="47" t="s">
        <v>180</v>
      </c>
      <c r="P12" s="47" t="s">
        <v>180</v>
      </c>
      <c r="Q12" s="47" t="s">
        <v>180</v>
      </c>
      <c r="R12" s="47"/>
      <c r="S12" s="47"/>
      <c r="T12" s="47"/>
      <c r="U12" s="47">
        <v>4</v>
      </c>
      <c r="V12" s="49" t="s">
        <v>170</v>
      </c>
      <c r="W12" s="47" t="s">
        <v>171</v>
      </c>
      <c r="X12" s="49" t="s">
        <v>172</v>
      </c>
      <c r="Y12" s="47" t="s">
        <v>173</v>
      </c>
      <c r="Z12" s="49" t="s">
        <v>174</v>
      </c>
      <c r="AA12" s="47" t="s">
        <v>175</v>
      </c>
      <c r="AB12" s="49" t="s">
        <v>176</v>
      </c>
      <c r="AC12" s="47" t="s">
        <v>177</v>
      </c>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189</v>
      </c>
      <c r="C13" s="47" t="s">
        <v>190</v>
      </c>
      <c r="D13" s="47" t="s">
        <v>180</v>
      </c>
      <c r="E13" s="47"/>
      <c r="F13" s="47"/>
      <c r="G13" s="47"/>
      <c r="H13" s="47"/>
      <c r="I13" s="47"/>
      <c r="J13" s="47"/>
      <c r="K13" s="47"/>
      <c r="L13" s="47"/>
      <c r="M13" s="47" t="s">
        <v>180</v>
      </c>
      <c r="N13" s="47"/>
      <c r="O13" s="47"/>
      <c r="P13" s="47"/>
      <c r="Q13" s="47"/>
      <c r="R13" s="47"/>
      <c r="S13" s="47"/>
      <c r="T13" s="47"/>
      <c r="U13" s="47">
        <v>2</v>
      </c>
      <c r="V13" s="49" t="s">
        <v>160</v>
      </c>
      <c r="W13" s="47" t="s">
        <v>161</v>
      </c>
      <c r="X13" s="49" t="s">
        <v>170</v>
      </c>
      <c r="Y13" s="47" t="s">
        <v>171</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191</v>
      </c>
      <c r="C14" s="47" t="s">
        <v>192</v>
      </c>
      <c r="D14" s="47" t="s">
        <v>180</v>
      </c>
      <c r="E14" s="47"/>
      <c r="F14" s="47"/>
      <c r="G14" s="47"/>
      <c r="H14" s="47"/>
      <c r="I14" s="47"/>
      <c r="J14" s="47"/>
      <c r="K14" s="47"/>
      <c r="L14" s="47"/>
      <c r="M14" s="47"/>
      <c r="N14" s="47"/>
      <c r="O14" s="47" t="s">
        <v>180</v>
      </c>
      <c r="P14" s="47" t="s">
        <v>180</v>
      </c>
      <c r="Q14" s="47"/>
      <c r="R14" s="47"/>
      <c r="S14" s="47"/>
      <c r="T14" s="47"/>
      <c r="U14" s="47">
        <v>4</v>
      </c>
      <c r="V14" s="49" t="s">
        <v>146</v>
      </c>
      <c r="W14" s="47" t="s">
        <v>147</v>
      </c>
      <c r="X14" s="49" t="s">
        <v>148</v>
      </c>
      <c r="Y14" s="47" t="s">
        <v>149</v>
      </c>
      <c r="Z14" s="49" t="s">
        <v>150</v>
      </c>
      <c r="AA14" s="47" t="s">
        <v>151</v>
      </c>
      <c r="AB14" s="49" t="s">
        <v>154</v>
      </c>
      <c r="AC14" s="47" t="s">
        <v>155</v>
      </c>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193</v>
      </c>
      <c r="C15" s="47" t="s">
        <v>194</v>
      </c>
      <c r="D15" s="47"/>
      <c r="E15" s="47"/>
      <c r="F15" s="47"/>
      <c r="G15" s="47" t="s">
        <v>180</v>
      </c>
      <c r="H15" s="47"/>
      <c r="I15" s="47" t="s">
        <v>180</v>
      </c>
      <c r="J15" s="47"/>
      <c r="K15" s="47"/>
      <c r="L15" s="47" t="s">
        <v>180</v>
      </c>
      <c r="M15" s="47" t="s">
        <v>180</v>
      </c>
      <c r="N15" s="47"/>
      <c r="O15" s="47"/>
      <c r="P15" s="47"/>
      <c r="Q15" s="47"/>
      <c r="R15" s="47"/>
      <c r="S15" s="47"/>
      <c r="T15" s="47"/>
      <c r="U15" s="47">
        <v>5</v>
      </c>
      <c r="V15" s="49" t="s">
        <v>140</v>
      </c>
      <c r="W15" s="47" t="s">
        <v>141</v>
      </c>
      <c r="X15" s="49" t="s">
        <v>170</v>
      </c>
      <c r="Y15" s="47" t="s">
        <v>171</v>
      </c>
      <c r="Z15" s="49" t="s">
        <v>172</v>
      </c>
      <c r="AA15" s="47" t="s">
        <v>173</v>
      </c>
      <c r="AB15" s="49" t="s">
        <v>174</v>
      </c>
      <c r="AC15" s="47" t="s">
        <v>175</v>
      </c>
      <c r="AD15" s="49" t="s">
        <v>176</v>
      </c>
      <c r="AE15" s="47" t="s">
        <v>177</v>
      </c>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5">
    <sortCondition ref="A8:A15"/>
    <sortCondition ref="B8:B15"/>
    <sortCondition ref="C8:C15"/>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4" man="1"/>
    <brk id="41" min="1" max="14" man="1"/>
    <brk id="51" min="1" max="14" man="1"/>
    <brk id="61" min="1" max="14" man="1"/>
    <brk id="71" min="1" max="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滋賀県</v>
      </c>
      <c r="B7" s="51" t="str">
        <f>組合状況!B7</f>
        <v>25000</v>
      </c>
      <c r="C7" s="50" t="s">
        <v>52</v>
      </c>
      <c r="D7" s="52">
        <f>SUM(E7,+H7)</f>
        <v>235</v>
      </c>
      <c r="E7" s="52">
        <f>SUM(F7:G7)</f>
        <v>162</v>
      </c>
      <c r="F7" s="52">
        <f>SUM(F$8:F$207)</f>
        <v>143</v>
      </c>
      <c r="G7" s="52">
        <f>SUM(G$8:G$207)</f>
        <v>19</v>
      </c>
      <c r="H7" s="52">
        <f>SUM(I7:L7)</f>
        <v>73</v>
      </c>
      <c r="I7" s="52">
        <f>SUM(I$8:I$207)</f>
        <v>38</v>
      </c>
      <c r="J7" s="52">
        <f>SUM(J$8:J$207)</f>
        <v>23</v>
      </c>
      <c r="K7" s="52">
        <f>SUM(K$8:K$207)</f>
        <v>2</v>
      </c>
      <c r="L7" s="52">
        <f>SUM(L$8:L$207)</f>
        <v>10</v>
      </c>
      <c r="M7" s="52">
        <f>SUM(N7,+Q7)</f>
        <v>24</v>
      </c>
      <c r="N7" s="52">
        <f>SUM(O7:P7)</f>
        <v>22</v>
      </c>
      <c r="O7" s="52">
        <f>SUM(O$8:O$207)</f>
        <v>18</v>
      </c>
      <c r="P7" s="52">
        <f>SUM(P$8:P$207)</f>
        <v>4</v>
      </c>
      <c r="Q7" s="52">
        <f>SUM(R7:U7)</f>
        <v>2</v>
      </c>
      <c r="R7" s="52">
        <f>SUM(R$8:R$207)</f>
        <v>0</v>
      </c>
      <c r="S7" s="52">
        <f>SUM(S$8:S$207)</f>
        <v>2</v>
      </c>
      <c r="T7" s="52">
        <f>SUM(T$8:T$207)</f>
        <v>0</v>
      </c>
      <c r="U7" s="52">
        <f>SUM(U$8:U$207)</f>
        <v>0</v>
      </c>
      <c r="V7" s="52">
        <f t="shared" ref="V7:AD7" si="0">SUM(D7,+M7)</f>
        <v>259</v>
      </c>
      <c r="W7" s="52">
        <f t="shared" si="0"/>
        <v>184</v>
      </c>
      <c r="X7" s="52">
        <f t="shared" si="0"/>
        <v>161</v>
      </c>
      <c r="Y7" s="52">
        <f t="shared" si="0"/>
        <v>23</v>
      </c>
      <c r="Z7" s="52">
        <f t="shared" si="0"/>
        <v>75</v>
      </c>
      <c r="AA7" s="52">
        <f t="shared" si="0"/>
        <v>38</v>
      </c>
      <c r="AB7" s="52">
        <f t="shared" si="0"/>
        <v>25</v>
      </c>
      <c r="AC7" s="52">
        <f t="shared" si="0"/>
        <v>2</v>
      </c>
      <c r="AD7" s="52">
        <f t="shared" si="0"/>
        <v>10</v>
      </c>
    </row>
    <row r="8" spans="1:30" ht="13.5" customHeight="1">
      <c r="A8" s="45" t="s">
        <v>126</v>
      </c>
      <c r="B8" s="46" t="s">
        <v>136</v>
      </c>
      <c r="C8" s="47" t="s">
        <v>137</v>
      </c>
      <c r="D8" s="48">
        <f>SUM(E8,+H8)</f>
        <v>42</v>
      </c>
      <c r="E8" s="48">
        <f>SUM(F8:G8)</f>
        <v>35</v>
      </c>
      <c r="F8" s="48">
        <v>27</v>
      </c>
      <c r="G8" s="48">
        <v>8</v>
      </c>
      <c r="H8" s="48">
        <f>SUM(I8:L8)</f>
        <v>7</v>
      </c>
      <c r="I8" s="48">
        <v>6</v>
      </c>
      <c r="J8" s="48">
        <v>0</v>
      </c>
      <c r="K8" s="48">
        <v>1</v>
      </c>
      <c r="L8" s="48">
        <v>0</v>
      </c>
      <c r="M8" s="48">
        <f>SUM(N8,+Q8)</f>
        <v>8</v>
      </c>
      <c r="N8" s="48">
        <f>SUM(O8:P8)</f>
        <v>8</v>
      </c>
      <c r="O8" s="48">
        <v>5</v>
      </c>
      <c r="P8" s="48">
        <v>3</v>
      </c>
      <c r="Q8" s="48">
        <f>SUM(R8:U8)</f>
        <v>0</v>
      </c>
      <c r="R8" s="48">
        <v>0</v>
      </c>
      <c r="S8" s="48">
        <v>0</v>
      </c>
      <c r="T8" s="48">
        <v>0</v>
      </c>
      <c r="U8" s="48">
        <v>0</v>
      </c>
      <c r="V8" s="48">
        <f>SUM(D8,+M8)</f>
        <v>50</v>
      </c>
      <c r="W8" s="48">
        <f>SUM(E8,+N8)</f>
        <v>43</v>
      </c>
      <c r="X8" s="48">
        <f>SUM(F8,+O8)</f>
        <v>32</v>
      </c>
      <c r="Y8" s="48">
        <f>SUM(G8,+P8)</f>
        <v>11</v>
      </c>
      <c r="Z8" s="48">
        <f>SUM(H8,+Q8)</f>
        <v>7</v>
      </c>
      <c r="AA8" s="48">
        <f>SUM(I8,+R8)</f>
        <v>6</v>
      </c>
      <c r="AB8" s="48">
        <f>SUM(J8,+S8)</f>
        <v>0</v>
      </c>
      <c r="AC8" s="48">
        <f>SUM(K8,+T8)</f>
        <v>1</v>
      </c>
      <c r="AD8" s="48">
        <f>SUM(L8,+U8)</f>
        <v>0</v>
      </c>
    </row>
    <row r="9" spans="1:30" ht="13.5" customHeight="1">
      <c r="A9" s="45" t="s">
        <v>126</v>
      </c>
      <c r="B9" s="46" t="s">
        <v>140</v>
      </c>
      <c r="C9" s="47" t="s">
        <v>141</v>
      </c>
      <c r="D9" s="48">
        <f>SUM(E9,+H9)</f>
        <v>59</v>
      </c>
      <c r="E9" s="48">
        <f>SUM(F9:G9)</f>
        <v>17</v>
      </c>
      <c r="F9" s="48">
        <v>12</v>
      </c>
      <c r="G9" s="48">
        <v>5</v>
      </c>
      <c r="H9" s="48">
        <f>SUM(I9:L9)</f>
        <v>42</v>
      </c>
      <c r="I9" s="48">
        <v>28</v>
      </c>
      <c r="J9" s="48">
        <v>4</v>
      </c>
      <c r="K9" s="48">
        <v>0</v>
      </c>
      <c r="L9" s="48">
        <v>10</v>
      </c>
      <c r="M9" s="48">
        <f>SUM(N9,+Q9)</f>
        <v>4</v>
      </c>
      <c r="N9" s="48">
        <f>SUM(O9:P9)</f>
        <v>4</v>
      </c>
      <c r="O9" s="48">
        <v>3</v>
      </c>
      <c r="P9" s="48">
        <v>1</v>
      </c>
      <c r="Q9" s="48">
        <f>SUM(R9:U9)</f>
        <v>0</v>
      </c>
      <c r="R9" s="48">
        <v>0</v>
      </c>
      <c r="S9" s="48">
        <v>0</v>
      </c>
      <c r="T9" s="48">
        <v>0</v>
      </c>
      <c r="U9" s="48">
        <v>0</v>
      </c>
      <c r="V9" s="48">
        <f>SUM(D9,+M9)</f>
        <v>63</v>
      </c>
      <c r="W9" s="48">
        <f>SUM(E9,+N9)</f>
        <v>21</v>
      </c>
      <c r="X9" s="48">
        <f>SUM(F9,+O9)</f>
        <v>15</v>
      </c>
      <c r="Y9" s="48">
        <f>SUM(G9,+P9)</f>
        <v>6</v>
      </c>
      <c r="Z9" s="48">
        <f>SUM(H9,+Q9)</f>
        <v>42</v>
      </c>
      <c r="AA9" s="48">
        <f>SUM(I9,+R9)</f>
        <v>28</v>
      </c>
      <c r="AB9" s="48">
        <f>SUM(J9,+S9)</f>
        <v>4</v>
      </c>
      <c r="AC9" s="48">
        <f>SUM(K9,+T9)</f>
        <v>0</v>
      </c>
      <c r="AD9" s="48">
        <f>SUM(L9,+U9)</f>
        <v>10</v>
      </c>
    </row>
    <row r="10" spans="1:30" ht="13.5" customHeight="1">
      <c r="A10" s="45" t="s">
        <v>126</v>
      </c>
      <c r="B10" s="46" t="s">
        <v>142</v>
      </c>
      <c r="C10" s="47" t="s">
        <v>143</v>
      </c>
      <c r="D10" s="48">
        <f>SUM(E10,+H10)</f>
        <v>0</v>
      </c>
      <c r="E10" s="48">
        <f>SUM(F10:G10)</f>
        <v>0</v>
      </c>
      <c r="F10" s="48">
        <v>0</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0</v>
      </c>
      <c r="W10" s="48">
        <f>SUM(E10,+N10)</f>
        <v>0</v>
      </c>
      <c r="X10" s="48">
        <f>SUM(F10,+O10)</f>
        <v>0</v>
      </c>
      <c r="Y10" s="48">
        <f>SUM(G10,+P10)</f>
        <v>0</v>
      </c>
      <c r="Z10" s="48">
        <f>SUM(H10,+Q10)</f>
        <v>0</v>
      </c>
      <c r="AA10" s="48">
        <f>SUM(I10,+R10)</f>
        <v>0</v>
      </c>
      <c r="AB10" s="48">
        <f>SUM(J10,+S10)</f>
        <v>0</v>
      </c>
      <c r="AC10" s="48">
        <f>SUM(K10,+T10)</f>
        <v>0</v>
      </c>
      <c r="AD10" s="48">
        <f>SUM(L10,+U10)</f>
        <v>0</v>
      </c>
    </row>
    <row r="11" spans="1:30" ht="13.5" customHeight="1">
      <c r="A11" s="45" t="s">
        <v>126</v>
      </c>
      <c r="B11" s="46" t="s">
        <v>144</v>
      </c>
      <c r="C11" s="47" t="s">
        <v>145</v>
      </c>
      <c r="D11" s="48">
        <f>SUM(E11,+H11)</f>
        <v>13</v>
      </c>
      <c r="E11" s="48">
        <f>SUM(F11:G11)</f>
        <v>13</v>
      </c>
      <c r="F11" s="48">
        <v>13</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14</v>
      </c>
      <c r="W11" s="48">
        <f>SUM(E11,+N11)</f>
        <v>14</v>
      </c>
      <c r="X11" s="48">
        <f>SUM(F11,+O11)</f>
        <v>14</v>
      </c>
      <c r="Y11" s="48">
        <f>SUM(G11,+P11)</f>
        <v>0</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19</v>
      </c>
      <c r="E12" s="48">
        <f>SUM(F12:G12)</f>
        <v>19</v>
      </c>
      <c r="F12" s="48">
        <v>14</v>
      </c>
      <c r="G12" s="48">
        <v>5</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19</v>
      </c>
      <c r="W12" s="48">
        <f>SUM(E12,+N12)</f>
        <v>19</v>
      </c>
      <c r="X12" s="48">
        <f>SUM(F12,+O12)</f>
        <v>14</v>
      </c>
      <c r="Y12" s="48">
        <f>SUM(G12,+P12)</f>
        <v>5</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17</v>
      </c>
      <c r="E13" s="48">
        <f>SUM(F13:G13)</f>
        <v>17</v>
      </c>
      <c r="F13" s="48">
        <v>17</v>
      </c>
      <c r="G13" s="48">
        <v>0</v>
      </c>
      <c r="H13" s="48">
        <f>SUM(I13:L13)</f>
        <v>0</v>
      </c>
      <c r="I13" s="48">
        <v>0</v>
      </c>
      <c r="J13" s="48">
        <v>0</v>
      </c>
      <c r="K13" s="48">
        <v>0</v>
      </c>
      <c r="L13" s="48">
        <v>0</v>
      </c>
      <c r="M13" s="48">
        <f>SUM(N13,+Q13)</f>
        <v>2</v>
      </c>
      <c r="N13" s="48">
        <f>SUM(O13:P13)</f>
        <v>2</v>
      </c>
      <c r="O13" s="48">
        <v>2</v>
      </c>
      <c r="P13" s="48">
        <v>0</v>
      </c>
      <c r="Q13" s="48">
        <f>SUM(R13:U13)</f>
        <v>0</v>
      </c>
      <c r="R13" s="48">
        <v>0</v>
      </c>
      <c r="S13" s="48">
        <v>0</v>
      </c>
      <c r="T13" s="48">
        <v>0</v>
      </c>
      <c r="U13" s="48">
        <v>0</v>
      </c>
      <c r="V13" s="48">
        <f>SUM(D13,+M13)</f>
        <v>19</v>
      </c>
      <c r="W13" s="48">
        <f>SUM(E13,+N13)</f>
        <v>19</v>
      </c>
      <c r="X13" s="48">
        <f>SUM(F13,+O13)</f>
        <v>19</v>
      </c>
      <c r="Y13" s="48">
        <f>SUM(G13,+P13)</f>
        <v>0</v>
      </c>
      <c r="Z13" s="48">
        <f>SUM(H13,+Q13)</f>
        <v>0</v>
      </c>
      <c r="AA13" s="48">
        <f>SUM(I13,+R13)</f>
        <v>0</v>
      </c>
      <c r="AB13" s="48">
        <f>SUM(J13,+S13)</f>
        <v>0</v>
      </c>
      <c r="AC13" s="48">
        <f>SUM(K13,+T13)</f>
        <v>0</v>
      </c>
      <c r="AD13" s="48">
        <f>SUM(L13,+U13)</f>
        <v>0</v>
      </c>
    </row>
    <row r="14" spans="1:30" ht="13.5" customHeight="1">
      <c r="A14" s="45" t="s">
        <v>126</v>
      </c>
      <c r="B14" s="46" t="s">
        <v>150</v>
      </c>
      <c r="C14" s="47" t="s">
        <v>151</v>
      </c>
      <c r="D14" s="48">
        <f>SUM(E14,+H14)</f>
        <v>7</v>
      </c>
      <c r="E14" s="48">
        <f>SUM(F14:G14)</f>
        <v>7</v>
      </c>
      <c r="F14" s="48">
        <v>6</v>
      </c>
      <c r="G14" s="48">
        <v>1</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8</v>
      </c>
      <c r="W14" s="48">
        <f>SUM(E14,+N14)</f>
        <v>8</v>
      </c>
      <c r="X14" s="48">
        <f>SUM(F14,+O14)</f>
        <v>7</v>
      </c>
      <c r="Y14" s="48">
        <f>SUM(G14,+P14)</f>
        <v>1</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4</v>
      </c>
      <c r="E15" s="48">
        <f>SUM(F15:G15)</f>
        <v>4</v>
      </c>
      <c r="F15" s="48">
        <v>4</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5</v>
      </c>
      <c r="W15" s="48">
        <f>SUM(E15,+N15)</f>
        <v>5</v>
      </c>
      <c r="X15" s="48">
        <f>SUM(F15,+O15)</f>
        <v>5</v>
      </c>
      <c r="Y15" s="48">
        <f>SUM(G15,+P15)</f>
        <v>0</v>
      </c>
      <c r="Z15" s="48">
        <f>SUM(H15,+Q15)</f>
        <v>0</v>
      </c>
      <c r="AA15" s="48">
        <f>SUM(I15,+R15)</f>
        <v>0</v>
      </c>
      <c r="AB15" s="48">
        <f>SUM(J15,+S15)</f>
        <v>0</v>
      </c>
      <c r="AC15" s="48">
        <f>SUM(K15,+T15)</f>
        <v>0</v>
      </c>
      <c r="AD15" s="48">
        <f>SUM(L15,+U15)</f>
        <v>0</v>
      </c>
    </row>
    <row r="16" spans="1:30" ht="13.5" customHeight="1">
      <c r="A16" s="45" t="s">
        <v>126</v>
      </c>
      <c r="B16" s="46" t="s">
        <v>154</v>
      </c>
      <c r="C16" s="47" t="s">
        <v>155</v>
      </c>
      <c r="D16" s="48">
        <f>SUM(E16,+H16)</f>
        <v>12</v>
      </c>
      <c r="E16" s="48">
        <f>SUM(F16:G16)</f>
        <v>12</v>
      </c>
      <c r="F16" s="48">
        <v>12</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13</v>
      </c>
      <c r="W16" s="48">
        <f>SUM(E16,+N16)</f>
        <v>13</v>
      </c>
      <c r="X16" s="48">
        <f>SUM(F16,+O16)</f>
        <v>13</v>
      </c>
      <c r="Y16" s="48">
        <f>SUM(G16,+P16)</f>
        <v>0</v>
      </c>
      <c r="Z16" s="48">
        <f>SUM(H16,+Q16)</f>
        <v>0</v>
      </c>
      <c r="AA16" s="48">
        <f>SUM(I16,+R16)</f>
        <v>0</v>
      </c>
      <c r="AB16" s="48">
        <f>SUM(J16,+S16)</f>
        <v>0</v>
      </c>
      <c r="AC16" s="48">
        <f>SUM(K16,+T16)</f>
        <v>0</v>
      </c>
      <c r="AD16" s="48">
        <f>SUM(L16,+U16)</f>
        <v>0</v>
      </c>
    </row>
    <row r="17" spans="1:30" ht="13.5" customHeight="1">
      <c r="A17" s="45" t="s">
        <v>126</v>
      </c>
      <c r="B17" s="46" t="s">
        <v>156</v>
      </c>
      <c r="C17" s="47" t="s">
        <v>157</v>
      </c>
      <c r="D17" s="48">
        <f>SUM(E17,+H17)</f>
        <v>7</v>
      </c>
      <c r="E17" s="48">
        <f>SUM(F17:G17)</f>
        <v>2</v>
      </c>
      <c r="F17" s="48">
        <v>2</v>
      </c>
      <c r="G17" s="48">
        <v>0</v>
      </c>
      <c r="H17" s="48">
        <f>SUM(I17:L17)</f>
        <v>5</v>
      </c>
      <c r="I17" s="48">
        <v>2</v>
      </c>
      <c r="J17" s="48">
        <v>3</v>
      </c>
      <c r="K17" s="48">
        <v>0</v>
      </c>
      <c r="L17" s="48">
        <v>0</v>
      </c>
      <c r="M17" s="48">
        <f>SUM(N17,+Q17)</f>
        <v>0</v>
      </c>
      <c r="N17" s="48">
        <f>SUM(O17:P17)</f>
        <v>0</v>
      </c>
      <c r="O17" s="48">
        <v>0</v>
      </c>
      <c r="P17" s="48">
        <v>0</v>
      </c>
      <c r="Q17" s="48">
        <f>SUM(R17:U17)</f>
        <v>0</v>
      </c>
      <c r="R17" s="48">
        <v>0</v>
      </c>
      <c r="S17" s="48">
        <v>0</v>
      </c>
      <c r="T17" s="48">
        <v>0</v>
      </c>
      <c r="U17" s="48">
        <v>0</v>
      </c>
      <c r="V17" s="48">
        <f>SUM(D17,+M17)</f>
        <v>7</v>
      </c>
      <c r="W17" s="48">
        <f>SUM(E17,+N17)</f>
        <v>2</v>
      </c>
      <c r="X17" s="48">
        <f>SUM(F17,+O17)</f>
        <v>2</v>
      </c>
      <c r="Y17" s="48">
        <f>SUM(G17,+P17)</f>
        <v>0</v>
      </c>
      <c r="Z17" s="48">
        <f>SUM(H17,+Q17)</f>
        <v>5</v>
      </c>
      <c r="AA17" s="48">
        <f>SUM(I17,+R17)</f>
        <v>2</v>
      </c>
      <c r="AB17" s="48">
        <f>SUM(J17,+S17)</f>
        <v>3</v>
      </c>
      <c r="AC17" s="48">
        <f>SUM(K17,+T17)</f>
        <v>0</v>
      </c>
      <c r="AD17" s="48">
        <f>SUM(L17,+U17)</f>
        <v>0</v>
      </c>
    </row>
    <row r="18" spans="1:30" ht="13.5" customHeight="1">
      <c r="A18" s="45" t="s">
        <v>126</v>
      </c>
      <c r="B18" s="46" t="s">
        <v>158</v>
      </c>
      <c r="C18" s="47" t="s">
        <v>159</v>
      </c>
      <c r="D18" s="48">
        <f>SUM(E18,+H18)</f>
        <v>32</v>
      </c>
      <c r="E18" s="48">
        <f>SUM(F18:G18)</f>
        <v>13</v>
      </c>
      <c r="F18" s="48">
        <v>13</v>
      </c>
      <c r="G18" s="48">
        <v>0</v>
      </c>
      <c r="H18" s="48">
        <f>SUM(I18:L18)</f>
        <v>19</v>
      </c>
      <c r="I18" s="48">
        <v>2</v>
      </c>
      <c r="J18" s="48">
        <v>16</v>
      </c>
      <c r="K18" s="48">
        <v>1</v>
      </c>
      <c r="L18" s="48">
        <v>0</v>
      </c>
      <c r="M18" s="48">
        <f>SUM(N18,+Q18)</f>
        <v>2</v>
      </c>
      <c r="N18" s="48">
        <f>SUM(O18:P18)</f>
        <v>0</v>
      </c>
      <c r="O18" s="48">
        <v>0</v>
      </c>
      <c r="P18" s="48">
        <v>0</v>
      </c>
      <c r="Q18" s="48">
        <f>SUM(R18:U18)</f>
        <v>2</v>
      </c>
      <c r="R18" s="48">
        <v>0</v>
      </c>
      <c r="S18" s="48">
        <v>2</v>
      </c>
      <c r="T18" s="48">
        <v>0</v>
      </c>
      <c r="U18" s="48">
        <v>0</v>
      </c>
      <c r="V18" s="48">
        <f>SUM(D18,+M18)</f>
        <v>34</v>
      </c>
      <c r="W18" s="48">
        <f>SUM(E18,+N18)</f>
        <v>13</v>
      </c>
      <c r="X18" s="48">
        <f>SUM(F18,+O18)</f>
        <v>13</v>
      </c>
      <c r="Y18" s="48">
        <f>SUM(G18,+P18)</f>
        <v>0</v>
      </c>
      <c r="Z18" s="48">
        <f>SUM(H18,+Q18)</f>
        <v>21</v>
      </c>
      <c r="AA18" s="48">
        <f>SUM(I18,+R18)</f>
        <v>2</v>
      </c>
      <c r="AB18" s="48">
        <f>SUM(J18,+S18)</f>
        <v>18</v>
      </c>
      <c r="AC18" s="48">
        <f>SUM(K18,+T18)</f>
        <v>1</v>
      </c>
      <c r="AD18" s="48">
        <f>SUM(L18,+U18)</f>
        <v>0</v>
      </c>
    </row>
    <row r="19" spans="1:30" ht="13.5" customHeight="1">
      <c r="A19" s="45" t="s">
        <v>126</v>
      </c>
      <c r="B19" s="46" t="s">
        <v>160</v>
      </c>
      <c r="C19" s="47" t="s">
        <v>161</v>
      </c>
      <c r="D19" s="48">
        <f>SUM(E19,+H19)</f>
        <v>11</v>
      </c>
      <c r="E19" s="48">
        <f>SUM(F19:G19)</f>
        <v>11</v>
      </c>
      <c r="F19" s="48">
        <v>11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12</v>
      </c>
      <c r="W19" s="48">
        <f>SUM(E19,+N19)</f>
        <v>12</v>
      </c>
      <c r="X19" s="48">
        <f>SUM(F19,+O19)</f>
        <v>12</v>
      </c>
      <c r="Y19" s="48">
        <f>SUM(G19,+P19)</f>
        <v>0</v>
      </c>
      <c r="Z19" s="48">
        <f>SUM(H19,+Q19)</f>
        <v>0</v>
      </c>
      <c r="AA19" s="48">
        <f>SUM(I19,+R19)</f>
        <v>0</v>
      </c>
      <c r="AB19" s="48">
        <f>SUM(J19,+S19)</f>
        <v>0</v>
      </c>
      <c r="AC19" s="48">
        <f>SUM(K19,+T19)</f>
        <v>0</v>
      </c>
      <c r="AD19" s="48">
        <f>SUM(L19,+U19)</f>
        <v>0</v>
      </c>
    </row>
    <row r="20" spans="1:30" ht="13.5" customHeight="1">
      <c r="A20" s="45" t="s">
        <v>126</v>
      </c>
      <c r="B20" s="46" t="s">
        <v>162</v>
      </c>
      <c r="C20" s="47" t="s">
        <v>163</v>
      </c>
      <c r="D20" s="48">
        <f>SUM(E20,+H20)</f>
        <v>0</v>
      </c>
      <c r="E20" s="48">
        <f>SUM(F20:G20)</f>
        <v>0</v>
      </c>
      <c r="F20" s="48">
        <v>0</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0</v>
      </c>
      <c r="W20" s="48">
        <f>SUM(E20,+N20)</f>
        <v>0</v>
      </c>
      <c r="X20" s="48">
        <f>SUM(F20,+O20)</f>
        <v>0</v>
      </c>
      <c r="Y20" s="48">
        <f>SUM(G20,+P20)</f>
        <v>0</v>
      </c>
      <c r="Z20" s="48">
        <f>SUM(H20,+Q20)</f>
        <v>0</v>
      </c>
      <c r="AA20" s="48">
        <f>SUM(I20,+R20)</f>
        <v>0</v>
      </c>
      <c r="AB20" s="48">
        <f>SUM(J20,+S20)</f>
        <v>0</v>
      </c>
      <c r="AC20" s="48">
        <f>SUM(K20,+T20)</f>
        <v>0</v>
      </c>
      <c r="AD20" s="48">
        <f>SUM(L20,+U20)</f>
        <v>0</v>
      </c>
    </row>
    <row r="21" spans="1:30" ht="13.5" customHeight="1">
      <c r="A21" s="45" t="s">
        <v>126</v>
      </c>
      <c r="B21" s="46" t="s">
        <v>164</v>
      </c>
      <c r="C21" s="47" t="s">
        <v>165</v>
      </c>
      <c r="D21" s="48">
        <f>SUM(E21,+H21)</f>
        <v>2</v>
      </c>
      <c r="E21" s="48">
        <f>SUM(F21:G21)</f>
        <v>2</v>
      </c>
      <c r="F21" s="48">
        <v>2</v>
      </c>
      <c r="G21" s="48">
        <v>0</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3</v>
      </c>
      <c r="W21" s="48">
        <f>SUM(E21,+N21)</f>
        <v>3</v>
      </c>
      <c r="X21" s="48">
        <f>SUM(F21,+O21)</f>
        <v>3</v>
      </c>
      <c r="Y21" s="48">
        <f>SUM(G21,+P21)</f>
        <v>0</v>
      </c>
      <c r="Z21" s="48">
        <f>SUM(H21,+Q21)</f>
        <v>0</v>
      </c>
      <c r="AA21" s="48">
        <f>SUM(I21,+R21)</f>
        <v>0</v>
      </c>
      <c r="AB21" s="48">
        <f>SUM(J21,+S21)</f>
        <v>0</v>
      </c>
      <c r="AC21" s="48">
        <f>SUM(K21,+T21)</f>
        <v>0</v>
      </c>
      <c r="AD21" s="48">
        <f>SUM(L21,+U21)</f>
        <v>0</v>
      </c>
    </row>
    <row r="22" spans="1:30" ht="13.5" customHeight="1">
      <c r="A22" s="45" t="s">
        <v>126</v>
      </c>
      <c r="B22" s="46" t="s">
        <v>168</v>
      </c>
      <c r="C22" s="47" t="s">
        <v>169</v>
      </c>
      <c r="D22" s="48">
        <f>SUM(E22,+H22)</f>
        <v>2</v>
      </c>
      <c r="E22" s="48">
        <f>SUM(F22:G22)</f>
        <v>2</v>
      </c>
      <c r="F22" s="48">
        <v>2</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3</v>
      </c>
      <c r="W22" s="48">
        <f>SUM(E22,+N22)</f>
        <v>3</v>
      </c>
      <c r="X22" s="48">
        <f>SUM(F22,+O22)</f>
        <v>3</v>
      </c>
      <c r="Y22" s="48">
        <f>SUM(G22,+P22)</f>
        <v>0</v>
      </c>
      <c r="Z22" s="48">
        <f>SUM(H22,+Q22)</f>
        <v>0</v>
      </c>
      <c r="AA22" s="48">
        <f>SUM(I22,+R22)</f>
        <v>0</v>
      </c>
      <c r="AB22" s="48">
        <f>SUM(J22,+S22)</f>
        <v>0</v>
      </c>
      <c r="AC22" s="48">
        <f>SUM(K22,+T22)</f>
        <v>0</v>
      </c>
      <c r="AD22" s="48">
        <f>SUM(L22,+U22)</f>
        <v>0</v>
      </c>
    </row>
    <row r="23" spans="1:30" ht="13.5" customHeight="1">
      <c r="A23" s="45" t="s">
        <v>126</v>
      </c>
      <c r="B23" s="46" t="s">
        <v>170</v>
      </c>
      <c r="C23" s="47" t="s">
        <v>171</v>
      </c>
      <c r="D23" s="48">
        <f>SUM(E23,+H23)</f>
        <v>3</v>
      </c>
      <c r="E23" s="48">
        <f>SUM(F23:G23)</f>
        <v>3</v>
      </c>
      <c r="F23" s="48">
        <v>3</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3</v>
      </c>
      <c r="W23" s="48">
        <f>SUM(E23,+N23)</f>
        <v>3</v>
      </c>
      <c r="X23" s="48">
        <f>SUM(F23,+O23)</f>
        <v>3</v>
      </c>
      <c r="Y23" s="48">
        <f>SUM(G23,+P23)</f>
        <v>0</v>
      </c>
      <c r="Z23" s="48">
        <f>SUM(H23,+Q23)</f>
        <v>0</v>
      </c>
      <c r="AA23" s="48">
        <f>SUM(I23,+R23)</f>
        <v>0</v>
      </c>
      <c r="AB23" s="48">
        <f>SUM(J23,+S23)</f>
        <v>0</v>
      </c>
      <c r="AC23" s="48">
        <f>SUM(K23,+T23)</f>
        <v>0</v>
      </c>
      <c r="AD23" s="48">
        <f>SUM(L23,+U23)</f>
        <v>0</v>
      </c>
    </row>
    <row r="24" spans="1:30" ht="13.5" customHeight="1">
      <c r="A24" s="45" t="s">
        <v>126</v>
      </c>
      <c r="B24" s="46" t="s">
        <v>172</v>
      </c>
      <c r="C24" s="47" t="s">
        <v>173</v>
      </c>
      <c r="D24" s="48">
        <f>SUM(E24,+H24)</f>
        <v>2</v>
      </c>
      <c r="E24" s="48">
        <f>SUM(F24:G24)</f>
        <v>2</v>
      </c>
      <c r="F24" s="48">
        <v>2</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174</v>
      </c>
      <c r="C25" s="47" t="s">
        <v>175</v>
      </c>
      <c r="D25" s="48">
        <f>SUM(E25,+H25)</f>
        <v>2</v>
      </c>
      <c r="E25" s="48">
        <f>SUM(F25:G25)</f>
        <v>2</v>
      </c>
      <c r="F25" s="48">
        <v>2</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176</v>
      </c>
      <c r="C26" s="47" t="s">
        <v>177</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滋賀県</v>
      </c>
      <c r="B7" s="51" t="str">
        <f>組合状況!B7</f>
        <v>25000</v>
      </c>
      <c r="C7" s="50" t="s">
        <v>52</v>
      </c>
      <c r="D7" s="52">
        <f>SUM(E7,+H7)</f>
        <v>97</v>
      </c>
      <c r="E7" s="52">
        <f>SUM(F7:G7)</f>
        <v>86</v>
      </c>
      <c r="F7" s="52">
        <f>SUM(F$8:F$57)</f>
        <v>50</v>
      </c>
      <c r="G7" s="52">
        <f>SUM(G$8:G$57)</f>
        <v>36</v>
      </c>
      <c r="H7" s="52">
        <f>SUM(I7:L7)</f>
        <v>11</v>
      </c>
      <c r="I7" s="52">
        <f>SUM(I$8:I$57)</f>
        <v>0</v>
      </c>
      <c r="J7" s="52">
        <f>SUM(J$8:J$57)</f>
        <v>10</v>
      </c>
      <c r="K7" s="52">
        <f>SUM(K$8:K$57)</f>
        <v>1</v>
      </c>
      <c r="L7" s="52">
        <f>SUM(L$8:L$57)</f>
        <v>0</v>
      </c>
      <c r="M7" s="52">
        <f>SUM(N7,+Q7)</f>
        <v>38</v>
      </c>
      <c r="N7" s="52">
        <f>SUM(O7:P7)</f>
        <v>35</v>
      </c>
      <c r="O7" s="52">
        <f>SUM(O$8:O$57)</f>
        <v>27</v>
      </c>
      <c r="P7" s="52">
        <f>SUM(P$8:P$57)</f>
        <v>8</v>
      </c>
      <c r="Q7" s="52">
        <f>SUM(R7:U7)</f>
        <v>3</v>
      </c>
      <c r="R7" s="52">
        <f>SUM(R$8:R$57)</f>
        <v>0</v>
      </c>
      <c r="S7" s="52">
        <f>SUM(S$8:S$57)</f>
        <v>3</v>
      </c>
      <c r="T7" s="52">
        <f>SUM(T$8:T$57)</f>
        <v>0</v>
      </c>
      <c r="U7" s="52">
        <f>SUM(U$8:U$57)</f>
        <v>0</v>
      </c>
      <c r="V7" s="52">
        <f t="shared" ref="V7:AD7" si="0">SUM(D7,+M7)</f>
        <v>135</v>
      </c>
      <c r="W7" s="52">
        <f t="shared" si="0"/>
        <v>121</v>
      </c>
      <c r="X7" s="52">
        <f t="shared" si="0"/>
        <v>77</v>
      </c>
      <c r="Y7" s="52">
        <f t="shared" si="0"/>
        <v>44</v>
      </c>
      <c r="Z7" s="52">
        <f t="shared" si="0"/>
        <v>14</v>
      </c>
      <c r="AA7" s="52">
        <f t="shared" si="0"/>
        <v>0</v>
      </c>
      <c r="AB7" s="52">
        <f t="shared" si="0"/>
        <v>13</v>
      </c>
      <c r="AC7" s="52">
        <f t="shared" si="0"/>
        <v>1</v>
      </c>
      <c r="AD7" s="52">
        <f t="shared" si="0"/>
        <v>0</v>
      </c>
    </row>
    <row r="8" spans="1:30" ht="13.5" customHeight="1">
      <c r="A8" s="45" t="s">
        <v>126</v>
      </c>
      <c r="B8" s="46" t="s">
        <v>178</v>
      </c>
      <c r="C8" s="47" t="s">
        <v>179</v>
      </c>
      <c r="D8" s="48">
        <f>SUM(E8,+H8)</f>
        <v>37</v>
      </c>
      <c r="E8" s="48">
        <f>SUM(F8:G8)</f>
        <v>26</v>
      </c>
      <c r="F8" s="48">
        <v>23</v>
      </c>
      <c r="G8" s="48">
        <v>3</v>
      </c>
      <c r="H8" s="48">
        <f>SUM(I8:L8)</f>
        <v>11</v>
      </c>
      <c r="I8" s="48">
        <v>0</v>
      </c>
      <c r="J8" s="48">
        <v>10</v>
      </c>
      <c r="K8" s="48">
        <v>1</v>
      </c>
      <c r="L8" s="48">
        <v>0</v>
      </c>
      <c r="M8" s="48">
        <f>SUM(N8,+Q8)</f>
        <v>9</v>
      </c>
      <c r="N8" s="48">
        <f>SUM(O8:P8)</f>
        <v>6</v>
      </c>
      <c r="O8" s="48">
        <v>5</v>
      </c>
      <c r="P8" s="48">
        <v>1</v>
      </c>
      <c r="Q8" s="48">
        <f>SUM(R8:U8)</f>
        <v>3</v>
      </c>
      <c r="R8" s="48">
        <v>0</v>
      </c>
      <c r="S8" s="48">
        <v>3</v>
      </c>
      <c r="T8" s="48">
        <v>0</v>
      </c>
      <c r="U8" s="48">
        <v>0</v>
      </c>
      <c r="V8" s="48">
        <f>SUM(D8,+M8)</f>
        <v>46</v>
      </c>
      <c r="W8" s="48">
        <f>SUM(E8,+N8)</f>
        <v>32</v>
      </c>
      <c r="X8" s="48">
        <f>SUM(F8,+O8)</f>
        <v>28</v>
      </c>
      <c r="Y8" s="48">
        <f>SUM(G8,+P8)</f>
        <v>4</v>
      </c>
      <c r="Z8" s="48">
        <f>SUM(H8,+Q8)</f>
        <v>14</v>
      </c>
      <c r="AA8" s="48">
        <f>SUM(I8,+R8)</f>
        <v>0</v>
      </c>
      <c r="AB8" s="48">
        <f>SUM(J8,+S8)</f>
        <v>13</v>
      </c>
      <c r="AC8" s="48">
        <f>SUM(K8,+T8)</f>
        <v>1</v>
      </c>
      <c r="AD8" s="48">
        <f>SUM(L8,+U8)</f>
        <v>0</v>
      </c>
    </row>
    <row r="9" spans="1:30" ht="13.5" customHeight="1">
      <c r="A9" s="45" t="s">
        <v>126</v>
      </c>
      <c r="B9" s="46" t="s">
        <v>181</v>
      </c>
      <c r="C9" s="47" t="s">
        <v>182</v>
      </c>
      <c r="D9" s="48">
        <f>SUM(E9,+H9)</f>
        <v>0</v>
      </c>
      <c r="E9" s="48">
        <f>SUM(F9:G9)</f>
        <v>0</v>
      </c>
      <c r="F9" s="48">
        <v>0</v>
      </c>
      <c r="G9" s="48">
        <v>0</v>
      </c>
      <c r="H9" s="48">
        <f>SUM(I9:L9)</f>
        <v>0</v>
      </c>
      <c r="I9" s="48">
        <v>0</v>
      </c>
      <c r="J9" s="48">
        <v>0</v>
      </c>
      <c r="K9" s="48">
        <v>0</v>
      </c>
      <c r="L9" s="48">
        <v>0</v>
      </c>
      <c r="M9" s="48">
        <f>SUM(N9,+Q9)</f>
        <v>9</v>
      </c>
      <c r="N9" s="48">
        <f>SUM(O9:P9)</f>
        <v>9</v>
      </c>
      <c r="O9" s="48">
        <v>9</v>
      </c>
      <c r="P9" s="48">
        <v>0</v>
      </c>
      <c r="Q9" s="48">
        <f>SUM(R9:U9)</f>
        <v>0</v>
      </c>
      <c r="R9" s="48">
        <v>0</v>
      </c>
      <c r="S9" s="48">
        <v>0</v>
      </c>
      <c r="T9" s="48">
        <v>0</v>
      </c>
      <c r="U9" s="48">
        <v>0</v>
      </c>
      <c r="V9" s="48">
        <f>SUM(D9,+M9)</f>
        <v>9</v>
      </c>
      <c r="W9" s="48">
        <f>SUM(E9,+N9)</f>
        <v>9</v>
      </c>
      <c r="X9" s="48">
        <f>SUM(F9,+O9)</f>
        <v>9</v>
      </c>
      <c r="Y9" s="48">
        <f>SUM(G9,+P9)</f>
        <v>0</v>
      </c>
      <c r="Z9" s="48">
        <f>SUM(H9,+Q9)</f>
        <v>0</v>
      </c>
      <c r="AA9" s="48">
        <f>SUM(I9,+R9)</f>
        <v>0</v>
      </c>
      <c r="AB9" s="48">
        <f>SUM(J9,+S9)</f>
        <v>0</v>
      </c>
      <c r="AC9" s="48">
        <f>SUM(K9,+T9)</f>
        <v>0</v>
      </c>
      <c r="AD9" s="48">
        <f>SUM(L9,+U9)</f>
        <v>0</v>
      </c>
    </row>
    <row r="10" spans="1:30" ht="13.5" customHeight="1">
      <c r="A10" s="45" t="s">
        <v>126</v>
      </c>
      <c r="B10" s="46" t="s">
        <v>183</v>
      </c>
      <c r="C10" s="47" t="s">
        <v>184</v>
      </c>
      <c r="D10" s="48">
        <f>SUM(E10,+H10)</f>
        <v>14</v>
      </c>
      <c r="E10" s="48">
        <f>SUM(F10:G10)</f>
        <v>14</v>
      </c>
      <c r="F10" s="48">
        <v>11</v>
      </c>
      <c r="G10" s="48">
        <v>3</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14</v>
      </c>
      <c r="W10" s="48">
        <f>SUM(E10,+N10)</f>
        <v>14</v>
      </c>
      <c r="X10" s="48">
        <f>SUM(F10,+O10)</f>
        <v>11</v>
      </c>
      <c r="Y10" s="48">
        <f>SUM(G10,+P10)</f>
        <v>3</v>
      </c>
      <c r="Z10" s="48">
        <f>SUM(H10,+Q10)</f>
        <v>0</v>
      </c>
      <c r="AA10" s="48">
        <f>SUM(I10,+R10)</f>
        <v>0</v>
      </c>
      <c r="AB10" s="48">
        <f>SUM(J10,+S10)</f>
        <v>0</v>
      </c>
      <c r="AC10" s="48">
        <f>SUM(K10,+T10)</f>
        <v>0</v>
      </c>
      <c r="AD10" s="48">
        <f>SUM(L10,+U10)</f>
        <v>0</v>
      </c>
    </row>
    <row r="11" spans="1:30" ht="13.5" customHeight="1">
      <c r="A11" s="45" t="s">
        <v>126</v>
      </c>
      <c r="B11" s="46" t="s">
        <v>185</v>
      </c>
      <c r="C11" s="47" t="s">
        <v>186</v>
      </c>
      <c r="D11" s="48">
        <f>SUM(E11,+H11)</f>
        <v>25</v>
      </c>
      <c r="E11" s="48">
        <f>SUM(F11:G11)</f>
        <v>25</v>
      </c>
      <c r="F11" s="48">
        <v>3</v>
      </c>
      <c r="G11" s="48">
        <v>22</v>
      </c>
      <c r="H11" s="48">
        <f>SUM(I11:L11)</f>
        <v>0</v>
      </c>
      <c r="I11" s="48">
        <v>0</v>
      </c>
      <c r="J11" s="48">
        <v>0</v>
      </c>
      <c r="K11" s="48">
        <v>0</v>
      </c>
      <c r="L11" s="48">
        <v>0</v>
      </c>
      <c r="M11" s="48">
        <f>SUM(N11,+Q11)</f>
        <v>4</v>
      </c>
      <c r="N11" s="48">
        <f>SUM(O11:P11)</f>
        <v>4</v>
      </c>
      <c r="O11" s="48">
        <v>2</v>
      </c>
      <c r="P11" s="48">
        <v>2</v>
      </c>
      <c r="Q11" s="48">
        <f>SUM(R11:U11)</f>
        <v>0</v>
      </c>
      <c r="R11" s="48">
        <v>0</v>
      </c>
      <c r="S11" s="48">
        <v>0</v>
      </c>
      <c r="T11" s="48">
        <v>0</v>
      </c>
      <c r="U11" s="48">
        <v>0</v>
      </c>
      <c r="V11" s="48">
        <f>SUM(D11,+M11)</f>
        <v>29</v>
      </c>
      <c r="W11" s="48">
        <f>SUM(E11,+N11)</f>
        <v>29</v>
      </c>
      <c r="X11" s="48">
        <f>SUM(F11,+O11)</f>
        <v>5</v>
      </c>
      <c r="Y11" s="48">
        <f>SUM(G11,+P11)</f>
        <v>24</v>
      </c>
      <c r="Z11" s="48">
        <f>SUM(H11,+Q11)</f>
        <v>0</v>
      </c>
      <c r="AA11" s="48">
        <f>SUM(I11,+R11)</f>
        <v>0</v>
      </c>
      <c r="AB11" s="48">
        <f>SUM(J11,+S11)</f>
        <v>0</v>
      </c>
      <c r="AC11" s="48">
        <f>SUM(K11,+T11)</f>
        <v>0</v>
      </c>
      <c r="AD11" s="48">
        <f>SUM(L11,+U11)</f>
        <v>0</v>
      </c>
    </row>
    <row r="12" spans="1:30" ht="13.5" customHeight="1">
      <c r="A12" s="45" t="s">
        <v>126</v>
      </c>
      <c r="B12" s="46" t="s">
        <v>187</v>
      </c>
      <c r="C12" s="47" t="s">
        <v>188</v>
      </c>
      <c r="D12" s="48">
        <f>SUM(E12,+H12)</f>
        <v>10</v>
      </c>
      <c r="E12" s="48">
        <f>SUM(F12:G12)</f>
        <v>10</v>
      </c>
      <c r="F12" s="48">
        <v>4</v>
      </c>
      <c r="G12" s="48">
        <v>6</v>
      </c>
      <c r="H12" s="48">
        <f>SUM(I12:L12)</f>
        <v>0</v>
      </c>
      <c r="I12" s="48">
        <v>0</v>
      </c>
      <c r="J12" s="48">
        <v>0</v>
      </c>
      <c r="K12" s="48">
        <v>0</v>
      </c>
      <c r="L12" s="48">
        <v>0</v>
      </c>
      <c r="M12" s="48">
        <f>SUM(N12,+Q12)</f>
        <v>12</v>
      </c>
      <c r="N12" s="48">
        <f>SUM(O12:P12)</f>
        <v>12</v>
      </c>
      <c r="O12" s="48">
        <v>7</v>
      </c>
      <c r="P12" s="48">
        <v>5</v>
      </c>
      <c r="Q12" s="48">
        <f>SUM(R12:U12)</f>
        <v>0</v>
      </c>
      <c r="R12" s="48">
        <v>0</v>
      </c>
      <c r="S12" s="48">
        <v>0</v>
      </c>
      <c r="T12" s="48">
        <v>0</v>
      </c>
      <c r="U12" s="48">
        <v>0</v>
      </c>
      <c r="V12" s="48">
        <f>SUM(D12,+M12)</f>
        <v>22</v>
      </c>
      <c r="W12" s="48">
        <f>SUM(E12,+N12)</f>
        <v>22</v>
      </c>
      <c r="X12" s="48">
        <f>SUM(F12,+O12)</f>
        <v>11</v>
      </c>
      <c r="Y12" s="48">
        <f>SUM(G12,+P12)</f>
        <v>11</v>
      </c>
      <c r="Z12" s="48">
        <f>SUM(H12,+Q12)</f>
        <v>0</v>
      </c>
      <c r="AA12" s="48">
        <f>SUM(I12,+R12)</f>
        <v>0</v>
      </c>
      <c r="AB12" s="48">
        <f>SUM(J12,+S12)</f>
        <v>0</v>
      </c>
      <c r="AC12" s="48">
        <f>SUM(K12,+T12)</f>
        <v>0</v>
      </c>
      <c r="AD12" s="48">
        <f>SUM(L12,+U12)</f>
        <v>0</v>
      </c>
    </row>
    <row r="13" spans="1:30" ht="13.5" customHeight="1">
      <c r="A13" s="45" t="s">
        <v>126</v>
      </c>
      <c r="B13" s="46" t="s">
        <v>189</v>
      </c>
      <c r="C13" s="47" t="s">
        <v>190</v>
      </c>
      <c r="D13" s="48">
        <f>SUM(E13,+H13)</f>
        <v>0</v>
      </c>
      <c r="E13" s="48">
        <f>SUM(F13:G13)</f>
        <v>0</v>
      </c>
      <c r="F13" s="48">
        <v>0</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0</v>
      </c>
      <c r="W13" s="48">
        <f>SUM(E13,+N13)</f>
        <v>0</v>
      </c>
      <c r="X13" s="48">
        <f>SUM(F13,+O13)</f>
        <v>0</v>
      </c>
      <c r="Y13" s="48">
        <f>SUM(G13,+P13)</f>
        <v>0</v>
      </c>
      <c r="Z13" s="48">
        <f>SUM(H13,+Q13)</f>
        <v>0</v>
      </c>
      <c r="AA13" s="48">
        <f>SUM(I13,+R13)</f>
        <v>0</v>
      </c>
      <c r="AB13" s="48">
        <f>SUM(J13,+S13)</f>
        <v>0</v>
      </c>
      <c r="AC13" s="48">
        <f>SUM(K13,+T13)</f>
        <v>0</v>
      </c>
      <c r="AD13" s="48">
        <f>SUM(L13,+U13)</f>
        <v>0</v>
      </c>
    </row>
    <row r="14" spans="1:30" ht="13.5" customHeight="1">
      <c r="A14" s="45" t="s">
        <v>126</v>
      </c>
      <c r="B14" s="46" t="s">
        <v>191</v>
      </c>
      <c r="C14" s="47" t="s">
        <v>192</v>
      </c>
      <c r="D14" s="48">
        <f>SUM(E14,+H14)</f>
        <v>0</v>
      </c>
      <c r="E14" s="48">
        <f>SUM(F14:G14)</f>
        <v>0</v>
      </c>
      <c r="F14" s="48">
        <v>0</v>
      </c>
      <c r="G14" s="48">
        <v>0</v>
      </c>
      <c r="H14" s="48">
        <f>SUM(I14:L14)</f>
        <v>0</v>
      </c>
      <c r="I14" s="48">
        <v>0</v>
      </c>
      <c r="J14" s="48">
        <v>0</v>
      </c>
      <c r="K14" s="48">
        <v>0</v>
      </c>
      <c r="L14" s="48">
        <v>0</v>
      </c>
      <c r="M14" s="48">
        <f>SUM(N14,+Q14)</f>
        <v>4</v>
      </c>
      <c r="N14" s="48">
        <f>SUM(O14:P14)</f>
        <v>4</v>
      </c>
      <c r="O14" s="48">
        <v>4</v>
      </c>
      <c r="P14" s="48">
        <v>0</v>
      </c>
      <c r="Q14" s="48">
        <f>SUM(R14:U14)</f>
        <v>0</v>
      </c>
      <c r="R14" s="48">
        <v>0</v>
      </c>
      <c r="S14" s="48">
        <v>0</v>
      </c>
      <c r="T14" s="48">
        <v>0</v>
      </c>
      <c r="U14" s="48">
        <v>0</v>
      </c>
      <c r="V14" s="48">
        <f>SUM(D14,+M14)</f>
        <v>4</v>
      </c>
      <c r="W14" s="48">
        <f>SUM(E14,+N14)</f>
        <v>4</v>
      </c>
      <c r="X14" s="48">
        <f>SUM(F14,+O14)</f>
        <v>4</v>
      </c>
      <c r="Y14" s="48">
        <f>SUM(G14,+P14)</f>
        <v>0</v>
      </c>
      <c r="Z14" s="48">
        <f>SUM(H14,+Q14)</f>
        <v>0</v>
      </c>
      <c r="AA14" s="48">
        <f>SUM(I14,+R14)</f>
        <v>0</v>
      </c>
      <c r="AB14" s="48">
        <f>SUM(J14,+S14)</f>
        <v>0</v>
      </c>
      <c r="AC14" s="48">
        <f>SUM(K14,+T14)</f>
        <v>0</v>
      </c>
      <c r="AD14" s="48">
        <f>SUM(L14,+U14)</f>
        <v>0</v>
      </c>
    </row>
    <row r="15" spans="1:30" ht="13.5" customHeight="1">
      <c r="A15" s="45" t="s">
        <v>126</v>
      </c>
      <c r="B15" s="46" t="s">
        <v>193</v>
      </c>
      <c r="C15" s="47" t="s">
        <v>194</v>
      </c>
      <c r="D15" s="48">
        <f>SUM(E15,+H15)</f>
        <v>11</v>
      </c>
      <c r="E15" s="48">
        <f>SUM(F15:G15)</f>
        <v>11</v>
      </c>
      <c r="F15" s="48">
        <v>9</v>
      </c>
      <c r="G15" s="48">
        <v>2</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11</v>
      </c>
      <c r="W15" s="48">
        <f>SUM(E15,+N15)</f>
        <v>11</v>
      </c>
      <c r="X15" s="48">
        <f>SUM(F15,+O15)</f>
        <v>9</v>
      </c>
      <c r="Y15" s="48">
        <f>SUM(G15,+P15)</f>
        <v>2</v>
      </c>
      <c r="Z15" s="48">
        <f>SUM(H15,+Q15)</f>
        <v>0</v>
      </c>
      <c r="AA15" s="48">
        <f>SUM(I15,+R15)</f>
        <v>0</v>
      </c>
      <c r="AB15" s="48">
        <f>SUM(J15,+S15)</f>
        <v>0</v>
      </c>
      <c r="AC15" s="48">
        <f>SUM(K15,+T15)</f>
        <v>0</v>
      </c>
      <c r="AD15" s="48">
        <f>SUM(L15,+U15)</f>
        <v>0</v>
      </c>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5">
    <sortCondition ref="A8:A15"/>
    <sortCondition ref="B8:B15"/>
    <sortCondition ref="C8:C15"/>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4" man="1"/>
    <brk id="21" min="1" max="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滋賀県</v>
      </c>
      <c r="B7" s="51" t="str">
        <f>組合状況!B7</f>
        <v>25000</v>
      </c>
      <c r="C7" s="50" t="s">
        <v>52</v>
      </c>
      <c r="D7" s="52">
        <f t="shared" ref="D7:KG7" si="0">SUM(D$8:D$207)</f>
        <v>16</v>
      </c>
      <c r="E7" s="52">
        <f t="shared" si="0"/>
        <v>36</v>
      </c>
      <c r="F7" s="52">
        <f t="shared" si="0"/>
        <v>9</v>
      </c>
      <c r="G7" s="52">
        <f t="shared" si="0"/>
        <v>22</v>
      </c>
      <c r="H7" s="52">
        <f t="shared" si="0"/>
        <v>4</v>
      </c>
      <c r="I7" s="52">
        <f t="shared" si="0"/>
        <v>10</v>
      </c>
      <c r="J7" s="52">
        <f t="shared" si="0"/>
        <v>0</v>
      </c>
      <c r="K7" s="52">
        <f t="shared" si="0"/>
        <v>0</v>
      </c>
      <c r="L7" s="52">
        <f t="shared" si="0"/>
        <v>671</v>
      </c>
      <c r="M7" s="52">
        <f t="shared" si="0"/>
        <v>1961</v>
      </c>
      <c r="N7" s="52">
        <f t="shared" si="0"/>
        <v>58</v>
      </c>
      <c r="O7" s="52">
        <f t="shared" si="0"/>
        <v>332</v>
      </c>
      <c r="P7" s="52">
        <f t="shared" si="0"/>
        <v>21</v>
      </c>
      <c r="Q7" s="52">
        <f t="shared" si="0"/>
        <v>178</v>
      </c>
      <c r="R7" s="52">
        <f t="shared" si="0"/>
        <v>0</v>
      </c>
      <c r="S7" s="52">
        <f t="shared" si="0"/>
        <v>0</v>
      </c>
      <c r="T7" s="52">
        <f t="shared" si="0"/>
        <v>1285</v>
      </c>
      <c r="U7" s="52">
        <f t="shared" si="0"/>
        <v>3876</v>
      </c>
      <c r="V7" s="52">
        <f t="shared" si="0"/>
        <v>581</v>
      </c>
      <c r="W7" s="52">
        <f t="shared" si="0"/>
        <v>1805</v>
      </c>
      <c r="X7" s="52">
        <f t="shared" si="0"/>
        <v>27</v>
      </c>
      <c r="Y7" s="52">
        <f t="shared" si="0"/>
        <v>43</v>
      </c>
      <c r="Z7" s="52">
        <f t="shared" si="0"/>
        <v>0</v>
      </c>
      <c r="AA7" s="52">
        <f t="shared" si="0"/>
        <v>0</v>
      </c>
      <c r="AB7" s="60">
        <f>AC7+AV7</f>
        <v>29</v>
      </c>
      <c r="AC7" s="60">
        <f>AD7+AJ7+AP7</f>
        <v>16</v>
      </c>
      <c r="AD7" s="60">
        <f>SUM(AE7:AI7)</f>
        <v>16</v>
      </c>
      <c r="AE7" s="60">
        <f t="shared" si="0"/>
        <v>0</v>
      </c>
      <c r="AF7" s="60">
        <f t="shared" si="0"/>
        <v>14</v>
      </c>
      <c r="AG7" s="60">
        <f t="shared" si="0"/>
        <v>2</v>
      </c>
      <c r="AH7" s="60">
        <f t="shared" si="0"/>
        <v>0</v>
      </c>
      <c r="AI7" s="60">
        <f t="shared" si="0"/>
        <v>0</v>
      </c>
      <c r="AJ7" s="60">
        <f>SUM(AK7:AO7)</f>
        <v>0</v>
      </c>
      <c r="AK7" s="60">
        <f t="shared" si="0"/>
        <v>0</v>
      </c>
      <c r="AL7" s="60">
        <f t="shared" si="0"/>
        <v>0</v>
      </c>
      <c r="AM7" s="60">
        <f t="shared" si="0"/>
        <v>0</v>
      </c>
      <c r="AN7" s="60">
        <f t="shared" si="0"/>
        <v>0</v>
      </c>
      <c r="AO7" s="60">
        <f t="shared" si="0"/>
        <v>0</v>
      </c>
      <c r="AP7" s="60">
        <f>SUM(AQ7:AU7)</f>
        <v>0</v>
      </c>
      <c r="AQ7" s="60">
        <f t="shared" si="0"/>
        <v>0</v>
      </c>
      <c r="AR7" s="60">
        <f t="shared" si="0"/>
        <v>0</v>
      </c>
      <c r="AS7" s="60">
        <f t="shared" si="0"/>
        <v>0</v>
      </c>
      <c r="AT7" s="60">
        <f t="shared" si="0"/>
        <v>0</v>
      </c>
      <c r="AU7" s="60">
        <f t="shared" si="0"/>
        <v>0</v>
      </c>
      <c r="AV7" s="60">
        <f>AW7+BC7+BI7+BO7+BU7</f>
        <v>13</v>
      </c>
      <c r="AW7" s="60">
        <f>SUM(AX7:BB7)</f>
        <v>2</v>
      </c>
      <c r="AX7" s="60">
        <f t="shared" si="0"/>
        <v>1</v>
      </c>
      <c r="AY7" s="60">
        <f t="shared" si="0"/>
        <v>0</v>
      </c>
      <c r="AZ7" s="60">
        <f t="shared" si="0"/>
        <v>1</v>
      </c>
      <c r="BA7" s="60">
        <f t="shared" si="0"/>
        <v>0</v>
      </c>
      <c r="BB7" s="60">
        <f t="shared" si="0"/>
        <v>0</v>
      </c>
      <c r="BC7" s="60">
        <f>SUM(BD7:BH7)</f>
        <v>10</v>
      </c>
      <c r="BD7" s="60">
        <f t="shared" si="0"/>
        <v>4</v>
      </c>
      <c r="BE7" s="60">
        <f t="shared" si="0"/>
        <v>4</v>
      </c>
      <c r="BF7" s="60">
        <f t="shared" si="0"/>
        <v>2</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0</v>
      </c>
      <c r="BS7" s="60">
        <f t="shared" si="0"/>
        <v>0</v>
      </c>
      <c r="BT7" s="60">
        <f t="shared" si="0"/>
        <v>1</v>
      </c>
      <c r="BU7" s="60">
        <f>SUM(BV7:BZ7)</f>
        <v>0</v>
      </c>
      <c r="BV7" s="60">
        <f t="shared" si="0"/>
        <v>0</v>
      </c>
      <c r="BW7" s="60">
        <f t="shared" si="0"/>
        <v>0</v>
      </c>
      <c r="BX7" s="60">
        <f t="shared" si="0"/>
        <v>0</v>
      </c>
      <c r="BY7" s="60">
        <f t="shared" si="0"/>
        <v>0</v>
      </c>
      <c r="BZ7" s="60">
        <f t="shared" si="0"/>
        <v>0</v>
      </c>
      <c r="CA7" s="60">
        <f>CB7+CU7</f>
        <v>6</v>
      </c>
      <c r="CB7" s="60">
        <f>CC7+CI7+CO7</f>
        <v>3</v>
      </c>
      <c r="CC7" s="60">
        <f>SUM(CD7:CH7)</f>
        <v>3</v>
      </c>
      <c r="CD7" s="60">
        <f t="shared" si="0"/>
        <v>0</v>
      </c>
      <c r="CE7" s="60">
        <f t="shared" si="0"/>
        <v>3</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3</v>
      </c>
      <c r="CV7" s="60">
        <f>SUM(CW7:DA7)</f>
        <v>2</v>
      </c>
      <c r="CW7" s="60">
        <f t="shared" si="0"/>
        <v>1</v>
      </c>
      <c r="CX7" s="60">
        <f t="shared" si="0"/>
        <v>0</v>
      </c>
      <c r="CY7" s="60">
        <f t="shared" si="0"/>
        <v>1</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9</v>
      </c>
      <c r="EA7" s="60">
        <f t="shared" si="0"/>
        <v>39</v>
      </c>
      <c r="EB7" s="60">
        <f t="shared" si="0"/>
        <v>17</v>
      </c>
      <c r="EC7" s="60">
        <f t="shared" si="0"/>
        <v>0</v>
      </c>
      <c r="ED7" s="60">
        <f t="shared" si="0"/>
        <v>43</v>
      </c>
      <c r="EE7" s="60">
        <f t="shared" si="0"/>
        <v>20</v>
      </c>
      <c r="EF7" s="60">
        <f t="shared" si="0"/>
        <v>0</v>
      </c>
      <c r="EG7" s="60">
        <f t="shared" si="0"/>
        <v>0</v>
      </c>
      <c r="EH7" s="60">
        <f t="shared" si="0"/>
        <v>0</v>
      </c>
      <c r="EI7" s="60">
        <f t="shared" si="0"/>
        <v>5</v>
      </c>
      <c r="EJ7" s="72" t="s">
        <v>125</v>
      </c>
      <c r="EK7" s="72" t="s">
        <v>125</v>
      </c>
      <c r="EL7" s="60">
        <f t="shared" si="0"/>
        <v>1</v>
      </c>
      <c r="EM7" s="72" t="s">
        <v>125</v>
      </c>
      <c r="EN7" s="72" t="s">
        <v>125</v>
      </c>
      <c r="EO7" s="60">
        <f t="shared" si="0"/>
        <v>4</v>
      </c>
      <c r="EP7" s="72" t="s">
        <v>125</v>
      </c>
      <c r="EQ7" s="72" t="s">
        <v>125</v>
      </c>
      <c r="ER7" s="60">
        <f t="shared" si="0"/>
        <v>0</v>
      </c>
      <c r="ES7" s="72" t="s">
        <v>125</v>
      </c>
      <c r="ET7" s="72" t="s">
        <v>125</v>
      </c>
      <c r="EU7" s="60">
        <f t="shared" si="0"/>
        <v>4</v>
      </c>
      <c r="EV7" s="72" t="s">
        <v>125</v>
      </c>
      <c r="EW7" s="72" t="s">
        <v>125</v>
      </c>
      <c r="EX7" s="60">
        <f t="shared" si="0"/>
        <v>34</v>
      </c>
      <c r="EY7" s="60">
        <f t="shared" si="0"/>
        <v>276</v>
      </c>
      <c r="EZ7" s="60">
        <f t="shared" si="0"/>
        <v>6</v>
      </c>
      <c r="FA7" s="60">
        <f t="shared" si="0"/>
        <v>2</v>
      </c>
      <c r="FB7" s="60">
        <f t="shared" si="0"/>
        <v>34</v>
      </c>
      <c r="FC7" s="60">
        <f t="shared" si="0"/>
        <v>4</v>
      </c>
      <c r="FD7" s="60" t="s">
        <v>113</v>
      </c>
      <c r="FE7" s="60">
        <f t="shared" si="0"/>
        <v>0</v>
      </c>
      <c r="FF7" s="60">
        <f t="shared" si="0"/>
        <v>0</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5</v>
      </c>
      <c r="GT7" s="60">
        <f t="shared" si="0"/>
        <v>0</v>
      </c>
      <c r="GU7" s="60">
        <f t="shared" si="0"/>
        <v>0</v>
      </c>
      <c r="GV7" s="60">
        <f t="shared" si="0"/>
        <v>2</v>
      </c>
      <c r="GW7" s="60">
        <f t="shared" si="0"/>
        <v>0</v>
      </c>
      <c r="GX7" s="60">
        <f t="shared" si="0"/>
        <v>0</v>
      </c>
      <c r="GY7" s="60">
        <f t="shared" si="0"/>
        <v>0</v>
      </c>
      <c r="GZ7" s="60">
        <f t="shared" si="0"/>
        <v>0</v>
      </c>
      <c r="HA7" s="60">
        <f t="shared" si="0"/>
        <v>2</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3</v>
      </c>
      <c r="HN7" s="72" t="s">
        <v>125</v>
      </c>
      <c r="HO7" s="72" t="s">
        <v>125</v>
      </c>
      <c r="HP7" s="60">
        <f t="shared" si="0"/>
        <v>0</v>
      </c>
      <c r="HQ7" s="60">
        <f t="shared" si="0"/>
        <v>0</v>
      </c>
      <c r="HR7" s="60">
        <f t="shared" si="0"/>
        <v>0</v>
      </c>
      <c r="HS7" s="60">
        <f t="shared" si="0"/>
        <v>0</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90</v>
      </c>
      <c r="JS7" s="52">
        <f t="shared" si="0"/>
        <v>348</v>
      </c>
      <c r="JT7" s="52">
        <f t="shared" si="0"/>
        <v>0</v>
      </c>
      <c r="JU7" s="52">
        <f t="shared" si="0"/>
        <v>0</v>
      </c>
      <c r="JV7" s="52">
        <f t="shared" si="0"/>
        <v>0</v>
      </c>
      <c r="JW7" s="52">
        <f t="shared" si="0"/>
        <v>0</v>
      </c>
      <c r="JX7" s="52">
        <f t="shared" si="0"/>
        <v>0</v>
      </c>
      <c r="JY7" s="52">
        <f t="shared" si="0"/>
        <v>0</v>
      </c>
      <c r="JZ7" s="52">
        <f t="shared" si="0"/>
        <v>148</v>
      </c>
      <c r="KA7" s="52">
        <f t="shared" si="0"/>
        <v>568</v>
      </c>
      <c r="KB7" s="52">
        <f t="shared" si="0"/>
        <v>16</v>
      </c>
      <c r="KC7" s="52">
        <f t="shared" si="0"/>
        <v>42</v>
      </c>
      <c r="KD7" s="52">
        <f t="shared" si="0"/>
        <v>0</v>
      </c>
      <c r="KE7" s="52">
        <f t="shared" si="0"/>
        <v>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89</v>
      </c>
      <c r="M8" s="48">
        <v>260</v>
      </c>
      <c r="N8" s="48">
        <v>0</v>
      </c>
      <c r="O8" s="48">
        <v>0</v>
      </c>
      <c r="P8" s="48">
        <v>13</v>
      </c>
      <c r="Q8" s="48">
        <v>114</v>
      </c>
      <c r="R8" s="48">
        <v>0</v>
      </c>
      <c r="S8" s="48">
        <v>0</v>
      </c>
      <c r="T8" s="48">
        <v>0</v>
      </c>
      <c r="U8" s="48">
        <v>0</v>
      </c>
      <c r="V8" s="48">
        <v>322</v>
      </c>
      <c r="W8" s="48">
        <v>923</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v>
      </c>
      <c r="EA8" s="48">
        <v>1</v>
      </c>
      <c r="EB8" s="48">
        <v>0</v>
      </c>
      <c r="EC8" s="48">
        <v>0</v>
      </c>
      <c r="ED8" s="48">
        <v>0</v>
      </c>
      <c r="EE8" s="48">
        <v>0</v>
      </c>
      <c r="EF8" s="48">
        <v>0</v>
      </c>
      <c r="EG8" s="48">
        <v>0</v>
      </c>
      <c r="EH8" s="48">
        <v>0</v>
      </c>
      <c r="EI8" s="48">
        <v>1</v>
      </c>
      <c r="EJ8" s="73" t="s">
        <v>138</v>
      </c>
      <c r="EK8" s="73" t="s">
        <v>138</v>
      </c>
      <c r="EL8" s="48">
        <v>0</v>
      </c>
      <c r="EM8" s="73" t="s">
        <v>138</v>
      </c>
      <c r="EN8" s="73" t="s">
        <v>138</v>
      </c>
      <c r="EO8" s="48">
        <v>1</v>
      </c>
      <c r="EP8" s="73" t="s">
        <v>138</v>
      </c>
      <c r="EQ8" s="73" t="s">
        <v>138</v>
      </c>
      <c r="ER8" s="48">
        <v>0</v>
      </c>
      <c r="ES8" s="73" t="s">
        <v>138</v>
      </c>
      <c r="ET8" s="73" t="s">
        <v>138</v>
      </c>
      <c r="EU8" s="48">
        <v>2</v>
      </c>
      <c r="EV8" s="73" t="s">
        <v>138</v>
      </c>
      <c r="EW8" s="73" t="s">
        <v>138</v>
      </c>
      <c r="EX8" s="48">
        <v>0</v>
      </c>
      <c r="EY8" s="48">
        <v>73</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1</v>
      </c>
      <c r="GS8" s="48">
        <v>1</v>
      </c>
      <c r="GT8" s="48">
        <v>0</v>
      </c>
      <c r="GU8" s="48">
        <v>0</v>
      </c>
      <c r="GV8" s="48">
        <v>0</v>
      </c>
      <c r="GW8" s="48">
        <v>0</v>
      </c>
      <c r="GX8" s="48">
        <v>0</v>
      </c>
      <c r="GY8" s="48">
        <v>0</v>
      </c>
      <c r="GZ8" s="48">
        <v>0</v>
      </c>
      <c r="HA8" s="48">
        <v>1</v>
      </c>
      <c r="HB8" s="73" t="s">
        <v>138</v>
      </c>
      <c r="HC8" s="73" t="s">
        <v>138</v>
      </c>
      <c r="HD8" s="48">
        <v>0</v>
      </c>
      <c r="HE8" s="73" t="s">
        <v>138</v>
      </c>
      <c r="HF8" s="73" t="s">
        <v>138</v>
      </c>
      <c r="HG8" s="48">
        <v>1</v>
      </c>
      <c r="HH8" s="73" t="s">
        <v>138</v>
      </c>
      <c r="HI8" s="73" t="s">
        <v>138</v>
      </c>
      <c r="HJ8" s="48">
        <v>0</v>
      </c>
      <c r="HK8" s="73" t="s">
        <v>138</v>
      </c>
      <c r="HL8" s="73" t="s">
        <v>138</v>
      </c>
      <c r="HM8" s="48">
        <v>2</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23</v>
      </c>
      <c r="JS8" s="48">
        <v>84</v>
      </c>
      <c r="JT8" s="48">
        <v>0</v>
      </c>
      <c r="JU8" s="48">
        <v>0</v>
      </c>
      <c r="JV8" s="48">
        <v>0</v>
      </c>
      <c r="JW8" s="48">
        <v>0</v>
      </c>
      <c r="JX8" s="48">
        <v>0</v>
      </c>
      <c r="JY8" s="48">
        <v>0</v>
      </c>
      <c r="JZ8" s="48">
        <v>2</v>
      </c>
      <c r="KA8" s="48">
        <v>5</v>
      </c>
      <c r="KB8" s="48">
        <v>0</v>
      </c>
      <c r="KC8" s="48">
        <v>0</v>
      </c>
      <c r="KD8" s="48">
        <v>0</v>
      </c>
      <c r="KE8" s="48">
        <v>0</v>
      </c>
      <c r="KF8" s="48">
        <v>0</v>
      </c>
      <c r="KG8" s="48">
        <v>0</v>
      </c>
    </row>
    <row r="9" spans="1:293" ht="13.5" customHeight="1">
      <c r="A9" s="45" t="s">
        <v>126</v>
      </c>
      <c r="B9" s="46" t="s">
        <v>140</v>
      </c>
      <c r="C9" s="47" t="s">
        <v>141</v>
      </c>
      <c r="D9" s="48">
        <v>13</v>
      </c>
      <c r="E9" s="48">
        <v>29</v>
      </c>
      <c r="F9" s="48">
        <v>6</v>
      </c>
      <c r="G9" s="48">
        <v>16</v>
      </c>
      <c r="H9" s="48">
        <v>4</v>
      </c>
      <c r="I9" s="48">
        <v>10</v>
      </c>
      <c r="J9" s="48">
        <v>0</v>
      </c>
      <c r="K9" s="48">
        <v>0</v>
      </c>
      <c r="L9" s="48">
        <v>6</v>
      </c>
      <c r="M9" s="48">
        <v>17</v>
      </c>
      <c r="N9" s="48">
        <v>6</v>
      </c>
      <c r="O9" s="48">
        <v>13</v>
      </c>
      <c r="P9" s="48">
        <v>0</v>
      </c>
      <c r="Q9" s="48">
        <v>0</v>
      </c>
      <c r="R9" s="48">
        <v>0</v>
      </c>
      <c r="S9" s="48">
        <v>0</v>
      </c>
      <c r="T9" s="48">
        <v>82</v>
      </c>
      <c r="U9" s="48">
        <v>213</v>
      </c>
      <c r="V9" s="48">
        <v>117</v>
      </c>
      <c r="W9" s="48">
        <v>473</v>
      </c>
      <c r="X9" s="48">
        <v>0</v>
      </c>
      <c r="Y9" s="48">
        <v>0</v>
      </c>
      <c r="Z9" s="48">
        <v>0</v>
      </c>
      <c r="AA9" s="48">
        <v>0</v>
      </c>
      <c r="AB9" s="48">
        <f>AC9+AV9</f>
        <v>23</v>
      </c>
      <c r="AC9" s="48">
        <f>AD9+AJ9+AP9</f>
        <v>13</v>
      </c>
      <c r="AD9" s="48">
        <f>SUM(AE9:AI9)</f>
        <v>13</v>
      </c>
      <c r="AE9" s="48">
        <v>0</v>
      </c>
      <c r="AF9" s="48">
        <v>11</v>
      </c>
      <c r="AG9" s="48">
        <v>2</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10</v>
      </c>
      <c r="AW9" s="48">
        <f>SUM(AX9:BB9)</f>
        <v>0</v>
      </c>
      <c r="AX9" s="48">
        <v>0</v>
      </c>
      <c r="AY9" s="48">
        <v>0</v>
      </c>
      <c r="AZ9" s="48">
        <v>0</v>
      </c>
      <c r="BA9" s="48">
        <v>0</v>
      </c>
      <c r="BB9" s="48">
        <v>0</v>
      </c>
      <c r="BC9" s="48">
        <f>SUM(BD9:BH9)</f>
        <v>9</v>
      </c>
      <c r="BD9" s="48">
        <v>4</v>
      </c>
      <c r="BE9" s="48">
        <v>3</v>
      </c>
      <c r="BF9" s="48">
        <v>2</v>
      </c>
      <c r="BG9" s="48">
        <v>0</v>
      </c>
      <c r="BH9" s="48">
        <v>0</v>
      </c>
      <c r="BI9" s="48">
        <f>SUM(BJ9:BN9)</f>
        <v>0</v>
      </c>
      <c r="BJ9" s="48">
        <v>0</v>
      </c>
      <c r="BK9" s="48">
        <v>0</v>
      </c>
      <c r="BL9" s="48">
        <v>0</v>
      </c>
      <c r="BM9" s="48">
        <v>0</v>
      </c>
      <c r="BN9" s="48">
        <v>0</v>
      </c>
      <c r="BO9" s="48">
        <f>SUM(BP9:BT9)</f>
        <v>1</v>
      </c>
      <c r="BP9" s="48">
        <v>0</v>
      </c>
      <c r="BQ9" s="48">
        <v>0</v>
      </c>
      <c r="BR9" s="48">
        <v>0</v>
      </c>
      <c r="BS9" s="48">
        <v>0</v>
      </c>
      <c r="BT9" s="48">
        <v>1</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1</v>
      </c>
      <c r="EF9" s="48">
        <v>0</v>
      </c>
      <c r="EG9" s="48">
        <v>0</v>
      </c>
      <c r="EH9" s="48">
        <v>0</v>
      </c>
      <c r="EI9" s="48">
        <v>1</v>
      </c>
      <c r="EJ9" s="73" t="s">
        <v>138</v>
      </c>
      <c r="EK9" s="73" t="s">
        <v>138</v>
      </c>
      <c r="EL9" s="48">
        <v>1</v>
      </c>
      <c r="EM9" s="73" t="s">
        <v>138</v>
      </c>
      <c r="EN9" s="73" t="s">
        <v>138</v>
      </c>
      <c r="EO9" s="48">
        <v>0</v>
      </c>
      <c r="EP9" s="73" t="s">
        <v>138</v>
      </c>
      <c r="EQ9" s="73" t="s">
        <v>138</v>
      </c>
      <c r="ER9" s="48">
        <v>0</v>
      </c>
      <c r="ES9" s="73" t="s">
        <v>138</v>
      </c>
      <c r="ET9" s="73" t="s">
        <v>138</v>
      </c>
      <c r="EU9" s="48">
        <v>0</v>
      </c>
      <c r="EV9" s="73" t="s">
        <v>138</v>
      </c>
      <c r="EW9" s="73" t="s">
        <v>138</v>
      </c>
      <c r="EX9" s="48">
        <v>0</v>
      </c>
      <c r="EY9" s="48">
        <v>13</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8</v>
      </c>
      <c r="JS9" s="48">
        <v>18</v>
      </c>
      <c r="JT9" s="48">
        <v>0</v>
      </c>
      <c r="JU9" s="48">
        <v>0</v>
      </c>
      <c r="JV9" s="48">
        <v>0</v>
      </c>
      <c r="JW9" s="48">
        <v>0</v>
      </c>
      <c r="JX9" s="48">
        <v>0</v>
      </c>
      <c r="JY9" s="48">
        <v>0</v>
      </c>
      <c r="JZ9" s="48">
        <v>10</v>
      </c>
      <c r="KA9" s="48">
        <v>30</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0</v>
      </c>
      <c r="KA10" s="48">
        <v>0</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40</v>
      </c>
      <c r="M11" s="48">
        <v>88</v>
      </c>
      <c r="N11" s="48">
        <v>0</v>
      </c>
      <c r="O11" s="48">
        <v>0</v>
      </c>
      <c r="P11" s="48">
        <v>0</v>
      </c>
      <c r="Q11" s="48">
        <v>0</v>
      </c>
      <c r="R11" s="48">
        <v>0</v>
      </c>
      <c r="S11" s="48">
        <v>0</v>
      </c>
      <c r="T11" s="48">
        <v>50</v>
      </c>
      <c r="U11" s="48">
        <v>135</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35</v>
      </c>
      <c r="JS11" s="48">
        <v>163</v>
      </c>
      <c r="JT11" s="48">
        <v>0</v>
      </c>
      <c r="JU11" s="48">
        <v>0</v>
      </c>
      <c r="JV11" s="48">
        <v>0</v>
      </c>
      <c r="JW11" s="48">
        <v>0</v>
      </c>
      <c r="JX11" s="48">
        <v>0</v>
      </c>
      <c r="JY11" s="48">
        <v>0</v>
      </c>
      <c r="JZ11" s="48">
        <v>0</v>
      </c>
      <c r="KA11" s="48">
        <v>0</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47</v>
      </c>
      <c r="M12" s="48">
        <v>120</v>
      </c>
      <c r="N12" s="48">
        <v>27</v>
      </c>
      <c r="O12" s="48">
        <v>255</v>
      </c>
      <c r="P12" s="48">
        <v>0</v>
      </c>
      <c r="Q12" s="48">
        <v>0</v>
      </c>
      <c r="R12" s="48">
        <v>0</v>
      </c>
      <c r="S12" s="48">
        <v>0</v>
      </c>
      <c r="T12" s="48">
        <v>200</v>
      </c>
      <c r="U12" s="48">
        <v>663</v>
      </c>
      <c r="V12" s="48">
        <v>0</v>
      </c>
      <c r="W12" s="48">
        <v>0</v>
      </c>
      <c r="X12" s="48">
        <v>7</v>
      </c>
      <c r="Y12" s="48">
        <v>16</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6</v>
      </c>
      <c r="EB12" s="48">
        <v>16</v>
      </c>
      <c r="EC12" s="48">
        <v>0</v>
      </c>
      <c r="ED12" s="48">
        <v>26</v>
      </c>
      <c r="EE12" s="48">
        <v>19</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21</v>
      </c>
      <c r="EY12" s="48">
        <v>107</v>
      </c>
      <c r="EZ12" s="48">
        <v>6</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4</v>
      </c>
      <c r="GT12" s="48">
        <v>0</v>
      </c>
      <c r="GU12" s="48">
        <v>0</v>
      </c>
      <c r="GV12" s="48">
        <v>2</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6</v>
      </c>
      <c r="JS12" s="48">
        <v>18</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0</v>
      </c>
      <c r="E13" s="48">
        <v>0</v>
      </c>
      <c r="F13" s="48">
        <v>0</v>
      </c>
      <c r="G13" s="48">
        <v>0</v>
      </c>
      <c r="H13" s="48">
        <v>0</v>
      </c>
      <c r="I13" s="48">
        <v>0</v>
      </c>
      <c r="J13" s="48">
        <v>0</v>
      </c>
      <c r="K13" s="48">
        <v>0</v>
      </c>
      <c r="L13" s="48">
        <v>29</v>
      </c>
      <c r="M13" s="48">
        <v>70</v>
      </c>
      <c r="N13" s="48">
        <v>0</v>
      </c>
      <c r="O13" s="48">
        <v>0</v>
      </c>
      <c r="P13" s="48">
        <v>0</v>
      </c>
      <c r="Q13" s="48">
        <v>0</v>
      </c>
      <c r="R13" s="48">
        <v>0</v>
      </c>
      <c r="S13" s="48">
        <v>0</v>
      </c>
      <c r="T13" s="48">
        <v>99</v>
      </c>
      <c r="U13" s="48">
        <v>247</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2</v>
      </c>
      <c r="JS13" s="48">
        <v>6</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150</v>
      </c>
      <c r="C14" s="47" t="s">
        <v>151</v>
      </c>
      <c r="D14" s="48">
        <v>0</v>
      </c>
      <c r="E14" s="48">
        <v>0</v>
      </c>
      <c r="F14" s="48">
        <v>0</v>
      </c>
      <c r="G14" s="48">
        <v>0</v>
      </c>
      <c r="H14" s="48">
        <v>0</v>
      </c>
      <c r="I14" s="48">
        <v>0</v>
      </c>
      <c r="J14" s="48">
        <v>0</v>
      </c>
      <c r="K14" s="48">
        <v>0</v>
      </c>
      <c r="L14" s="48">
        <v>31</v>
      </c>
      <c r="M14" s="48">
        <v>95</v>
      </c>
      <c r="N14" s="48">
        <v>0</v>
      </c>
      <c r="O14" s="48">
        <v>0</v>
      </c>
      <c r="P14" s="48">
        <v>3</v>
      </c>
      <c r="Q14" s="48">
        <v>44</v>
      </c>
      <c r="R14" s="48">
        <v>0</v>
      </c>
      <c r="S14" s="48">
        <v>0</v>
      </c>
      <c r="T14" s="48">
        <v>78</v>
      </c>
      <c r="U14" s="48">
        <v>172</v>
      </c>
      <c r="V14" s="48">
        <v>0</v>
      </c>
      <c r="W14" s="48">
        <v>0</v>
      </c>
      <c r="X14" s="48">
        <v>1</v>
      </c>
      <c r="Y14" s="48">
        <v>8</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1</v>
      </c>
      <c r="EE14" s="48">
        <v>0</v>
      </c>
      <c r="EF14" s="48">
        <v>0</v>
      </c>
      <c r="EG14" s="48">
        <v>0</v>
      </c>
      <c r="EH14" s="48">
        <v>0</v>
      </c>
      <c r="EI14" s="48">
        <v>2</v>
      </c>
      <c r="EJ14" s="73" t="s">
        <v>138</v>
      </c>
      <c r="EK14" s="73" t="s">
        <v>138</v>
      </c>
      <c r="EL14" s="48">
        <v>0</v>
      </c>
      <c r="EM14" s="73" t="s">
        <v>138</v>
      </c>
      <c r="EN14" s="73" t="s">
        <v>138</v>
      </c>
      <c r="EO14" s="48">
        <v>2</v>
      </c>
      <c r="EP14" s="73" t="s">
        <v>138</v>
      </c>
      <c r="EQ14" s="73" t="s">
        <v>138</v>
      </c>
      <c r="ER14" s="48">
        <v>0</v>
      </c>
      <c r="ES14" s="73" t="s">
        <v>138</v>
      </c>
      <c r="ET14" s="73" t="s">
        <v>138</v>
      </c>
      <c r="EU14" s="48">
        <v>1</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4</v>
      </c>
      <c r="JS14" s="48">
        <v>11</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152</v>
      </c>
      <c r="C15" s="47" t="s">
        <v>153</v>
      </c>
      <c r="D15" s="48">
        <v>0</v>
      </c>
      <c r="E15" s="48">
        <v>0</v>
      </c>
      <c r="F15" s="48">
        <v>0</v>
      </c>
      <c r="G15" s="48">
        <v>0</v>
      </c>
      <c r="H15" s="48">
        <v>0</v>
      </c>
      <c r="I15" s="48">
        <v>0</v>
      </c>
      <c r="J15" s="48">
        <v>0</v>
      </c>
      <c r="K15" s="48">
        <v>0</v>
      </c>
      <c r="L15" s="48">
        <v>83</v>
      </c>
      <c r="M15" s="48">
        <v>224</v>
      </c>
      <c r="N15" s="48">
        <v>0</v>
      </c>
      <c r="O15" s="48">
        <v>0</v>
      </c>
      <c r="P15" s="48">
        <v>0</v>
      </c>
      <c r="Q15" s="48">
        <v>0</v>
      </c>
      <c r="R15" s="48">
        <v>0</v>
      </c>
      <c r="S15" s="48">
        <v>0</v>
      </c>
      <c r="T15" s="48">
        <v>221</v>
      </c>
      <c r="U15" s="48">
        <v>784</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30</v>
      </c>
      <c r="KA15" s="48">
        <v>116</v>
      </c>
      <c r="KB15" s="48">
        <v>0</v>
      </c>
      <c r="KC15" s="48">
        <v>0</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22</v>
      </c>
      <c r="M16" s="48">
        <v>62</v>
      </c>
      <c r="N16" s="48">
        <v>0</v>
      </c>
      <c r="O16" s="48">
        <v>0</v>
      </c>
      <c r="P16" s="48">
        <v>0</v>
      </c>
      <c r="Q16" s="48">
        <v>0</v>
      </c>
      <c r="R16" s="48">
        <v>0</v>
      </c>
      <c r="S16" s="48">
        <v>0</v>
      </c>
      <c r="T16" s="48">
        <v>20</v>
      </c>
      <c r="U16" s="48">
        <v>43</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6</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3</v>
      </c>
      <c r="EY16" s="48">
        <v>10</v>
      </c>
      <c r="EZ16" s="48">
        <v>0</v>
      </c>
      <c r="FA16" s="48">
        <v>0</v>
      </c>
      <c r="FB16" s="48">
        <v>6</v>
      </c>
      <c r="FC16" s="48">
        <v>1</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3</v>
      </c>
      <c r="JS16" s="48">
        <v>8</v>
      </c>
      <c r="JT16" s="48">
        <v>0</v>
      </c>
      <c r="JU16" s="48">
        <v>0</v>
      </c>
      <c r="JV16" s="48">
        <v>0</v>
      </c>
      <c r="JW16" s="48">
        <v>0</v>
      </c>
      <c r="JX16" s="48">
        <v>0</v>
      </c>
      <c r="JY16" s="48">
        <v>0</v>
      </c>
      <c r="JZ16" s="48">
        <v>4</v>
      </c>
      <c r="KA16" s="48">
        <v>21</v>
      </c>
      <c r="KB16" s="48">
        <v>0</v>
      </c>
      <c r="KC16" s="48">
        <v>0</v>
      </c>
      <c r="KD16" s="48">
        <v>0</v>
      </c>
      <c r="KE16" s="48">
        <v>0</v>
      </c>
      <c r="KF16" s="48">
        <v>0</v>
      </c>
      <c r="KG16" s="48">
        <v>0</v>
      </c>
    </row>
    <row r="17" spans="1:293" ht="13.5" customHeight="1">
      <c r="A17" s="45" t="s">
        <v>126</v>
      </c>
      <c r="B17" s="46" t="s">
        <v>156</v>
      </c>
      <c r="C17" s="47" t="s">
        <v>157</v>
      </c>
      <c r="D17" s="48">
        <v>3</v>
      </c>
      <c r="E17" s="48">
        <v>7</v>
      </c>
      <c r="F17" s="48">
        <v>3</v>
      </c>
      <c r="G17" s="48">
        <v>6</v>
      </c>
      <c r="H17" s="48">
        <v>0</v>
      </c>
      <c r="I17" s="48">
        <v>0</v>
      </c>
      <c r="J17" s="48">
        <v>0</v>
      </c>
      <c r="K17" s="48">
        <v>0</v>
      </c>
      <c r="L17" s="48">
        <v>80</v>
      </c>
      <c r="M17" s="48">
        <v>224</v>
      </c>
      <c r="N17" s="48">
        <v>13</v>
      </c>
      <c r="O17" s="48">
        <v>24</v>
      </c>
      <c r="P17" s="48">
        <v>5</v>
      </c>
      <c r="Q17" s="48">
        <v>20</v>
      </c>
      <c r="R17" s="48">
        <v>0</v>
      </c>
      <c r="S17" s="48">
        <v>0</v>
      </c>
      <c r="T17" s="48">
        <v>212</v>
      </c>
      <c r="U17" s="48">
        <v>741</v>
      </c>
      <c r="V17" s="48">
        <v>0</v>
      </c>
      <c r="W17" s="48">
        <v>0</v>
      </c>
      <c r="X17" s="48">
        <v>0</v>
      </c>
      <c r="Y17" s="48">
        <v>0</v>
      </c>
      <c r="Z17" s="48">
        <v>0</v>
      </c>
      <c r="AA17" s="48">
        <v>0</v>
      </c>
      <c r="AB17" s="48">
        <f>AC17+AV17</f>
        <v>6</v>
      </c>
      <c r="AC17" s="48">
        <f>AD17+AJ17+AP17</f>
        <v>3</v>
      </c>
      <c r="AD17" s="48">
        <f>SUM(AE17:AI17)</f>
        <v>3</v>
      </c>
      <c r="AE17" s="48">
        <v>0</v>
      </c>
      <c r="AF17" s="48">
        <v>3</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3</v>
      </c>
      <c r="AW17" s="48">
        <f>SUM(AX17:BB17)</f>
        <v>2</v>
      </c>
      <c r="AX17" s="48">
        <v>1</v>
      </c>
      <c r="AY17" s="48">
        <v>0</v>
      </c>
      <c r="AZ17" s="48">
        <v>1</v>
      </c>
      <c r="BA17" s="48">
        <v>0</v>
      </c>
      <c r="BB17" s="48">
        <v>0</v>
      </c>
      <c r="BC17" s="48">
        <f>SUM(BD17:BH17)</f>
        <v>1</v>
      </c>
      <c r="BD17" s="48">
        <v>0</v>
      </c>
      <c r="BE17" s="48">
        <v>1</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6</v>
      </c>
      <c r="CB17" s="48">
        <f>CC17+CI17+CO17</f>
        <v>3</v>
      </c>
      <c r="CC17" s="48">
        <f>SUM(CD17:CH17)</f>
        <v>3</v>
      </c>
      <c r="CD17" s="48">
        <v>0</v>
      </c>
      <c r="CE17" s="48">
        <v>3</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3</v>
      </c>
      <c r="CV17" s="48">
        <f>SUM(CW17:DA17)</f>
        <v>2</v>
      </c>
      <c r="CW17" s="48">
        <v>1</v>
      </c>
      <c r="CX17" s="48">
        <v>0</v>
      </c>
      <c r="CY17" s="48">
        <v>1</v>
      </c>
      <c r="CZ17" s="48">
        <v>0</v>
      </c>
      <c r="DA17" s="48">
        <v>0</v>
      </c>
      <c r="DB17" s="48">
        <f>SUM(DC17:DG17)</f>
        <v>1</v>
      </c>
      <c r="DC17" s="48">
        <v>0</v>
      </c>
      <c r="DD17" s="48">
        <v>1</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1</v>
      </c>
      <c r="EJ17" s="73" t="s">
        <v>138</v>
      </c>
      <c r="EK17" s="73" t="s">
        <v>138</v>
      </c>
      <c r="EL17" s="48">
        <v>0</v>
      </c>
      <c r="EM17" s="73" t="s">
        <v>138</v>
      </c>
      <c r="EN17" s="73" t="s">
        <v>138</v>
      </c>
      <c r="EO17" s="48">
        <v>1</v>
      </c>
      <c r="EP17" s="73" t="s">
        <v>138</v>
      </c>
      <c r="EQ17" s="73" t="s">
        <v>138</v>
      </c>
      <c r="ER17" s="48">
        <v>0</v>
      </c>
      <c r="ES17" s="73" t="s">
        <v>138</v>
      </c>
      <c r="ET17" s="73" t="s">
        <v>138</v>
      </c>
      <c r="EU17" s="48">
        <v>1</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1</v>
      </c>
      <c r="HB17" s="73" t="s">
        <v>138</v>
      </c>
      <c r="HC17" s="73" t="s">
        <v>138</v>
      </c>
      <c r="HD17" s="48">
        <v>0</v>
      </c>
      <c r="HE17" s="73" t="s">
        <v>138</v>
      </c>
      <c r="HF17" s="73" t="s">
        <v>138</v>
      </c>
      <c r="HG17" s="48">
        <v>1</v>
      </c>
      <c r="HH17" s="73" t="s">
        <v>138</v>
      </c>
      <c r="HI17" s="73" t="s">
        <v>138</v>
      </c>
      <c r="HJ17" s="48">
        <v>0</v>
      </c>
      <c r="HK17" s="73" t="s">
        <v>138</v>
      </c>
      <c r="HL17" s="73" t="s">
        <v>138</v>
      </c>
      <c r="HM17" s="48">
        <v>1</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30</v>
      </c>
      <c r="KA17" s="48">
        <v>100</v>
      </c>
      <c r="KB17" s="48">
        <v>16</v>
      </c>
      <c r="KC17" s="48">
        <v>42</v>
      </c>
      <c r="KD17" s="48">
        <v>0</v>
      </c>
      <c r="KE17" s="48">
        <v>0</v>
      </c>
      <c r="KF17" s="48">
        <v>0</v>
      </c>
      <c r="KG17" s="48">
        <v>0</v>
      </c>
    </row>
    <row r="18" spans="1:293" ht="13.5" customHeight="1">
      <c r="A18" s="45" t="s">
        <v>126</v>
      </c>
      <c r="B18" s="46" t="s">
        <v>158</v>
      </c>
      <c r="C18" s="47" t="s">
        <v>159</v>
      </c>
      <c r="D18" s="48">
        <v>0</v>
      </c>
      <c r="E18" s="48">
        <v>0</v>
      </c>
      <c r="F18" s="48">
        <v>0</v>
      </c>
      <c r="G18" s="48">
        <v>0</v>
      </c>
      <c r="H18" s="48">
        <v>0</v>
      </c>
      <c r="I18" s="48">
        <v>0</v>
      </c>
      <c r="J18" s="48">
        <v>0</v>
      </c>
      <c r="K18" s="48">
        <v>0</v>
      </c>
      <c r="L18" s="48">
        <v>62</v>
      </c>
      <c r="M18" s="48">
        <v>340</v>
      </c>
      <c r="N18" s="48">
        <v>0</v>
      </c>
      <c r="O18" s="48">
        <v>0</v>
      </c>
      <c r="P18" s="48">
        <v>0</v>
      </c>
      <c r="Q18" s="48">
        <v>0</v>
      </c>
      <c r="R18" s="48">
        <v>0</v>
      </c>
      <c r="S18" s="48">
        <v>0</v>
      </c>
      <c r="T18" s="48">
        <v>27</v>
      </c>
      <c r="U18" s="48">
        <v>47</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9</v>
      </c>
      <c r="JS18" s="48">
        <v>40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160</v>
      </c>
      <c r="C19" s="47" t="s">
        <v>161</v>
      </c>
      <c r="D19" s="48">
        <v>0</v>
      </c>
      <c r="E19" s="48">
        <v>0</v>
      </c>
      <c r="F19" s="48">
        <v>0</v>
      </c>
      <c r="G19" s="48">
        <v>0</v>
      </c>
      <c r="H19" s="48">
        <v>0</v>
      </c>
      <c r="I19" s="48">
        <v>0</v>
      </c>
      <c r="J19" s="48">
        <v>0</v>
      </c>
      <c r="K19" s="48">
        <v>0</v>
      </c>
      <c r="L19" s="48">
        <v>60</v>
      </c>
      <c r="M19" s="48">
        <v>147</v>
      </c>
      <c r="N19" s="48">
        <v>11</v>
      </c>
      <c r="O19" s="48">
        <v>39</v>
      </c>
      <c r="P19" s="48">
        <v>0</v>
      </c>
      <c r="Q19" s="48">
        <v>0</v>
      </c>
      <c r="R19" s="48">
        <v>0</v>
      </c>
      <c r="S19" s="48">
        <v>0</v>
      </c>
      <c r="T19" s="48">
        <v>127</v>
      </c>
      <c r="U19" s="48">
        <v>345</v>
      </c>
      <c r="V19" s="48">
        <v>99</v>
      </c>
      <c r="W19" s="48">
        <v>287</v>
      </c>
      <c r="X19" s="48">
        <v>19</v>
      </c>
      <c r="Y19" s="48">
        <v>19</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162</v>
      </c>
      <c r="C20" s="47" t="s">
        <v>163</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164</v>
      </c>
      <c r="C21" s="47" t="s">
        <v>165</v>
      </c>
      <c r="D21" s="48">
        <v>0</v>
      </c>
      <c r="E21" s="48">
        <v>0</v>
      </c>
      <c r="F21" s="48">
        <v>0</v>
      </c>
      <c r="G21" s="48">
        <v>0</v>
      </c>
      <c r="H21" s="48">
        <v>0</v>
      </c>
      <c r="I21" s="48">
        <v>0</v>
      </c>
      <c r="J21" s="48">
        <v>0</v>
      </c>
      <c r="K21" s="48">
        <v>0</v>
      </c>
      <c r="L21" s="48">
        <v>40</v>
      </c>
      <c r="M21" s="48">
        <v>103</v>
      </c>
      <c r="N21" s="48">
        <v>0</v>
      </c>
      <c r="O21" s="48">
        <v>0</v>
      </c>
      <c r="P21" s="48">
        <v>0</v>
      </c>
      <c r="Q21" s="48">
        <v>0</v>
      </c>
      <c r="R21" s="48">
        <v>0</v>
      </c>
      <c r="S21" s="48">
        <v>0</v>
      </c>
      <c r="T21" s="48">
        <v>0</v>
      </c>
      <c r="U21" s="48">
        <v>0</v>
      </c>
      <c r="V21" s="48">
        <v>43</v>
      </c>
      <c r="W21" s="48">
        <v>122</v>
      </c>
      <c r="X21" s="48">
        <v>0</v>
      </c>
      <c r="Y21" s="48">
        <v>0</v>
      </c>
      <c r="Z21" s="48">
        <v>0</v>
      </c>
      <c r="AA21" s="48">
        <v>0</v>
      </c>
      <c r="AB21" s="48">
        <f>AC21+AV21</f>
        <v>0</v>
      </c>
      <c r="AC21" s="48">
        <f>AD21+AJ21+AP21</f>
        <v>0</v>
      </c>
      <c r="AD21" s="48">
        <f>SUM(AE21:AI21)</f>
        <v>0</v>
      </c>
      <c r="AE21" s="48"/>
      <c r="AF21" s="48"/>
      <c r="AG21" s="48"/>
      <c r="AH21" s="48"/>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8</v>
      </c>
      <c r="EA21" s="48">
        <v>26</v>
      </c>
      <c r="EB21" s="48">
        <v>1</v>
      </c>
      <c r="EC21" s="48">
        <v>0</v>
      </c>
      <c r="ED21" s="48">
        <v>16</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10</v>
      </c>
      <c r="EY21" s="48">
        <v>73</v>
      </c>
      <c r="EZ21" s="48">
        <v>0</v>
      </c>
      <c r="FA21" s="48">
        <v>2</v>
      </c>
      <c r="FB21" s="48">
        <v>28</v>
      </c>
      <c r="FC21" s="48">
        <v>3</v>
      </c>
      <c r="FD21" s="48" t="s">
        <v>166</v>
      </c>
      <c r="FE21" s="48">
        <v>0</v>
      </c>
      <c r="FF21" s="48">
        <v>0</v>
      </c>
      <c r="FG21" s="48">
        <v>0</v>
      </c>
      <c r="FH21" s="48" t="s">
        <v>167</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c r="JS21" s="48"/>
      <c r="JT21" s="48">
        <v>0</v>
      </c>
      <c r="JU21" s="48">
        <v>0</v>
      </c>
      <c r="JV21" s="48">
        <v>0</v>
      </c>
      <c r="JW21" s="48">
        <v>0</v>
      </c>
      <c r="JX21" s="48">
        <v>0</v>
      </c>
      <c r="JY21" s="48">
        <v>0</v>
      </c>
      <c r="JZ21" s="48">
        <v>33</v>
      </c>
      <c r="KA21" s="48">
        <v>132</v>
      </c>
      <c r="KB21" s="48">
        <v>0</v>
      </c>
      <c r="KC21" s="48">
        <v>0</v>
      </c>
      <c r="KD21" s="48">
        <v>0</v>
      </c>
      <c r="KE21" s="48">
        <v>0</v>
      </c>
      <c r="KF21" s="48">
        <v>0</v>
      </c>
      <c r="KG21" s="48">
        <v>0</v>
      </c>
    </row>
    <row r="22" spans="1:293" ht="13.5" customHeight="1">
      <c r="A22" s="45" t="s">
        <v>126</v>
      </c>
      <c r="B22" s="46" t="s">
        <v>168</v>
      </c>
      <c r="C22" s="47" t="s">
        <v>169</v>
      </c>
      <c r="D22" s="48">
        <v>0</v>
      </c>
      <c r="E22" s="48">
        <v>0</v>
      </c>
      <c r="F22" s="48">
        <v>0</v>
      </c>
      <c r="G22" s="48">
        <v>0</v>
      </c>
      <c r="H22" s="48">
        <v>0</v>
      </c>
      <c r="I22" s="48">
        <v>0</v>
      </c>
      <c r="J22" s="48">
        <v>0</v>
      </c>
      <c r="K22" s="48">
        <v>0</v>
      </c>
      <c r="L22" s="48">
        <v>28</v>
      </c>
      <c r="M22" s="48">
        <v>79</v>
      </c>
      <c r="N22" s="48">
        <v>0</v>
      </c>
      <c r="O22" s="48"/>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39</v>
      </c>
      <c r="KA22" s="48">
        <v>164</v>
      </c>
      <c r="KB22" s="48">
        <v>0</v>
      </c>
      <c r="KC22" s="48">
        <v>0</v>
      </c>
      <c r="KD22" s="48">
        <v>0</v>
      </c>
      <c r="KE22" s="48">
        <v>0</v>
      </c>
      <c r="KF22" s="48">
        <v>0</v>
      </c>
      <c r="KG22" s="48">
        <v>0</v>
      </c>
    </row>
    <row r="23" spans="1:293" ht="13.5" customHeight="1">
      <c r="A23" s="45" t="s">
        <v>126</v>
      </c>
      <c r="B23" s="46" t="s">
        <v>170</v>
      </c>
      <c r="C23" s="47" t="s">
        <v>171</v>
      </c>
      <c r="D23" s="48">
        <v>0</v>
      </c>
      <c r="E23" s="48">
        <v>0</v>
      </c>
      <c r="F23" s="48">
        <v>0</v>
      </c>
      <c r="G23" s="48">
        <v>0</v>
      </c>
      <c r="H23" s="48">
        <v>0</v>
      </c>
      <c r="I23" s="48">
        <v>0</v>
      </c>
      <c r="J23" s="48">
        <v>0</v>
      </c>
      <c r="K23" s="48">
        <v>0</v>
      </c>
      <c r="L23" s="48">
        <v>24</v>
      </c>
      <c r="M23" s="48">
        <v>60</v>
      </c>
      <c r="N23" s="48">
        <v>1</v>
      </c>
      <c r="O23" s="48">
        <v>1</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172</v>
      </c>
      <c r="C24" s="47" t="s">
        <v>173</v>
      </c>
      <c r="D24" s="48">
        <v>0</v>
      </c>
      <c r="E24" s="48">
        <v>0</v>
      </c>
      <c r="F24" s="48">
        <v>0</v>
      </c>
      <c r="G24" s="48">
        <v>0</v>
      </c>
      <c r="H24" s="48">
        <v>0</v>
      </c>
      <c r="I24" s="48">
        <v>0</v>
      </c>
      <c r="J24" s="48">
        <v>0</v>
      </c>
      <c r="K24" s="48">
        <v>0</v>
      </c>
      <c r="L24" s="48">
        <v>18</v>
      </c>
      <c r="M24" s="48">
        <v>37</v>
      </c>
      <c r="N24" s="48">
        <v>0</v>
      </c>
      <c r="O24" s="48">
        <v>0</v>
      </c>
      <c r="P24" s="48">
        <v>0</v>
      </c>
      <c r="Q24" s="48">
        <v>0</v>
      </c>
      <c r="R24" s="48">
        <v>0</v>
      </c>
      <c r="S24" s="48">
        <v>0</v>
      </c>
      <c r="T24" s="48">
        <v>81</v>
      </c>
      <c r="U24" s="48">
        <v>258</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174</v>
      </c>
      <c r="C25" s="47" t="s">
        <v>175</v>
      </c>
      <c r="D25" s="48">
        <v>0</v>
      </c>
      <c r="E25" s="48">
        <v>0</v>
      </c>
      <c r="F25" s="48">
        <v>0</v>
      </c>
      <c r="G25" s="48">
        <v>0</v>
      </c>
      <c r="H25" s="48">
        <v>0</v>
      </c>
      <c r="I25" s="48">
        <v>0</v>
      </c>
      <c r="J25" s="48">
        <v>0</v>
      </c>
      <c r="K25" s="48">
        <v>0</v>
      </c>
      <c r="L25" s="48">
        <v>6</v>
      </c>
      <c r="M25" s="48">
        <v>17</v>
      </c>
      <c r="N25" s="48">
        <v>0</v>
      </c>
      <c r="O25" s="48">
        <v>0</v>
      </c>
      <c r="P25" s="48">
        <v>0</v>
      </c>
      <c r="Q25" s="48">
        <v>0</v>
      </c>
      <c r="R25" s="48">
        <v>0</v>
      </c>
      <c r="S25" s="48">
        <v>0</v>
      </c>
      <c r="T25" s="48">
        <v>55</v>
      </c>
      <c r="U25" s="48">
        <v>141</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t="s">
        <v>126</v>
      </c>
      <c r="B26" s="46" t="s">
        <v>176</v>
      </c>
      <c r="C26" s="47" t="s">
        <v>177</v>
      </c>
      <c r="D26" s="48">
        <v>0</v>
      </c>
      <c r="E26" s="48">
        <v>0</v>
      </c>
      <c r="F26" s="48">
        <v>0</v>
      </c>
      <c r="G26" s="48">
        <v>0</v>
      </c>
      <c r="H26" s="48">
        <v>0</v>
      </c>
      <c r="I26" s="48">
        <v>0</v>
      </c>
      <c r="J26" s="48">
        <v>0</v>
      </c>
      <c r="K26" s="48">
        <v>0</v>
      </c>
      <c r="L26" s="48">
        <v>6</v>
      </c>
      <c r="M26" s="48">
        <v>18</v>
      </c>
      <c r="N26" s="48">
        <v>0</v>
      </c>
      <c r="O26" s="48">
        <v>0</v>
      </c>
      <c r="P26" s="48">
        <v>0</v>
      </c>
      <c r="Q26" s="48">
        <v>0</v>
      </c>
      <c r="R26" s="48">
        <v>0</v>
      </c>
      <c r="S26" s="48">
        <v>0</v>
      </c>
      <c r="T26" s="48">
        <v>33</v>
      </c>
      <c r="U26" s="48">
        <v>87</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滋賀県</v>
      </c>
      <c r="B7" s="51" t="str">
        <f>組合状況!B7</f>
        <v>25000</v>
      </c>
      <c r="C7" s="50" t="s">
        <v>52</v>
      </c>
      <c r="D7" s="52">
        <f t="shared" ref="D7:FP7" si="0">SUM(D$8:D$57)</f>
        <v>12</v>
      </c>
      <c r="E7" s="52">
        <f t="shared" si="0"/>
        <v>26</v>
      </c>
      <c r="F7" s="52">
        <f t="shared" si="0"/>
        <v>0</v>
      </c>
      <c r="G7" s="52">
        <f t="shared" si="0"/>
        <v>0</v>
      </c>
      <c r="H7" s="52">
        <f t="shared" si="0"/>
        <v>13</v>
      </c>
      <c r="I7" s="52">
        <f t="shared" si="0"/>
        <v>44</v>
      </c>
      <c r="J7" s="52">
        <f t="shared" si="0"/>
        <v>0</v>
      </c>
      <c r="K7" s="52">
        <f t="shared" si="0"/>
        <v>0</v>
      </c>
      <c r="L7" s="52">
        <f t="shared" si="0"/>
        <v>41</v>
      </c>
      <c r="M7" s="52">
        <f t="shared" si="0"/>
        <v>87</v>
      </c>
      <c r="N7" s="52">
        <f t="shared" si="0"/>
        <v>0</v>
      </c>
      <c r="O7" s="52">
        <f t="shared" si="0"/>
        <v>0</v>
      </c>
      <c r="P7" s="52">
        <f t="shared" si="0"/>
        <v>2</v>
      </c>
      <c r="Q7" s="52">
        <f t="shared" si="0"/>
        <v>21</v>
      </c>
      <c r="R7" s="52">
        <f t="shared" si="0"/>
        <v>0</v>
      </c>
      <c r="S7" s="52">
        <f t="shared" si="0"/>
        <v>0</v>
      </c>
      <c r="T7" s="52">
        <f t="shared" si="0"/>
        <v>152</v>
      </c>
      <c r="U7" s="52">
        <f t="shared" si="0"/>
        <v>576</v>
      </c>
      <c r="V7" s="52">
        <f t="shared" si="0"/>
        <v>0</v>
      </c>
      <c r="W7" s="52">
        <f t="shared" si="0"/>
        <v>0</v>
      </c>
      <c r="X7" s="52">
        <f t="shared" si="0"/>
        <v>0</v>
      </c>
      <c r="Y7" s="52">
        <f t="shared" si="0"/>
        <v>0</v>
      </c>
      <c r="Z7" s="52">
        <f t="shared" si="0"/>
        <v>0</v>
      </c>
      <c r="AA7" s="52">
        <f t="shared" si="0"/>
        <v>0</v>
      </c>
      <c r="AB7" s="52">
        <f>AC7+AV7</f>
        <v>25</v>
      </c>
      <c r="AC7" s="52">
        <f>AD7+AJ7+AP7</f>
        <v>12</v>
      </c>
      <c r="AD7" s="52">
        <f>SUM(AE7:AI7)</f>
        <v>9</v>
      </c>
      <c r="AE7" s="52">
        <f>SUM(AE$8:AE$57)</f>
        <v>0</v>
      </c>
      <c r="AF7" s="52">
        <f>SUM(AF$8:AF$57)</f>
        <v>9</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3</v>
      </c>
      <c r="AQ7" s="52">
        <f>SUM(AQ$8:AQ$57)</f>
        <v>2</v>
      </c>
      <c r="AR7" s="52">
        <f>SUM(AR$8:AR$57)</f>
        <v>0</v>
      </c>
      <c r="AS7" s="52">
        <f>SUM(AS$8:AS$57)</f>
        <v>1</v>
      </c>
      <c r="AT7" s="52">
        <f>SUM(AT$8:AT$57)</f>
        <v>0</v>
      </c>
      <c r="AU7" s="52">
        <f>SUM(AU$8:AU$57)</f>
        <v>0</v>
      </c>
      <c r="AV7" s="52">
        <f>AW7+BC7+BI7+BO7+BU7</f>
        <v>13</v>
      </c>
      <c r="AW7" s="52">
        <f>SUM(AX7:BB7)</f>
        <v>0</v>
      </c>
      <c r="AX7" s="52">
        <f>SUM(AX$8:AX$57)</f>
        <v>0</v>
      </c>
      <c r="AY7" s="52">
        <f>SUM(AY$8:AY$57)</f>
        <v>0</v>
      </c>
      <c r="AZ7" s="52">
        <f>SUM(AZ$8:AZ$57)</f>
        <v>0</v>
      </c>
      <c r="BA7" s="52">
        <f>SUM(BA$8:BA$57)</f>
        <v>0</v>
      </c>
      <c r="BB7" s="52">
        <f>SUM(BB$8:BB$57)</f>
        <v>0</v>
      </c>
      <c r="BC7" s="52">
        <f>SUM(BD7:BH7)</f>
        <v>11</v>
      </c>
      <c r="BD7" s="52">
        <f>SUM(BD$8:BD$57)</f>
        <v>0</v>
      </c>
      <c r="BE7" s="52">
        <f>SUM(BE$8:BE$57)</f>
        <v>1</v>
      </c>
      <c r="BF7" s="52">
        <f>SUM(BF$8:BF$57)</f>
        <v>9</v>
      </c>
      <c r="BG7" s="52">
        <f>SUM(BG$8:BG$57)</f>
        <v>1</v>
      </c>
      <c r="BH7" s="52">
        <f>SUM(BH$8:BH$57)</f>
        <v>0</v>
      </c>
      <c r="BI7" s="52">
        <f>SUM(BJ7:BN7)</f>
        <v>0</v>
      </c>
      <c r="BJ7" s="52">
        <f>SUM(BJ$8:BJ$57)</f>
        <v>0</v>
      </c>
      <c r="BK7" s="52">
        <f>SUM(BK$8:BK$57)</f>
        <v>0</v>
      </c>
      <c r="BL7" s="52">
        <f>SUM(BL$8:BL$57)</f>
        <v>0</v>
      </c>
      <c r="BM7" s="52">
        <f>SUM(BM$8:BM$57)</f>
        <v>0</v>
      </c>
      <c r="BN7" s="52">
        <f>SUM(BN$8:BN$57)</f>
        <v>0</v>
      </c>
      <c r="BO7" s="52">
        <f>SUM(BP7:BT7)</f>
        <v>2</v>
      </c>
      <c r="BP7" s="52">
        <f>SUM(BP$8:BP$57)</f>
        <v>0</v>
      </c>
      <c r="BQ7" s="52">
        <f>SUM(BQ$8:BQ$57)</f>
        <v>0</v>
      </c>
      <c r="BR7" s="52">
        <f>SUM(BR$8:BR$57)</f>
        <v>2</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7</v>
      </c>
      <c r="CB7" s="52">
        <f t="shared" si="1"/>
        <v>24</v>
      </c>
      <c r="CC7" s="52">
        <f t="shared" si="1"/>
        <v>3</v>
      </c>
      <c r="CD7" s="52">
        <f t="shared" si="1"/>
        <v>0</v>
      </c>
      <c r="CE7" s="52">
        <f t="shared" si="1"/>
        <v>9</v>
      </c>
      <c r="CF7" s="52">
        <f t="shared" si="1"/>
        <v>16</v>
      </c>
      <c r="CG7" s="52">
        <f t="shared" si="1"/>
        <v>0</v>
      </c>
      <c r="CH7" s="52">
        <f t="shared" si="1"/>
        <v>8</v>
      </c>
      <c r="CI7" s="52">
        <f t="shared" si="1"/>
        <v>1</v>
      </c>
      <c r="CJ7" s="52">
        <f t="shared" si="1"/>
        <v>34</v>
      </c>
      <c r="CK7" s="75" t="s">
        <v>125</v>
      </c>
      <c r="CL7" s="75" t="s">
        <v>125</v>
      </c>
      <c r="CM7" s="52">
        <f>SUM(CM$8:CM$57)</f>
        <v>5</v>
      </c>
      <c r="CN7" s="75" t="s">
        <v>125</v>
      </c>
      <c r="CO7" s="75" t="s">
        <v>125</v>
      </c>
      <c r="CP7" s="52">
        <f>SUM(CP$8:CP$57)</f>
        <v>26</v>
      </c>
      <c r="CQ7" s="75" t="s">
        <v>125</v>
      </c>
      <c r="CR7" s="75" t="s">
        <v>125</v>
      </c>
      <c r="CS7" s="52">
        <f>SUM(CS$8:CS$57)</f>
        <v>1</v>
      </c>
      <c r="CT7" s="75" t="s">
        <v>125</v>
      </c>
      <c r="CU7" s="75" t="s">
        <v>125</v>
      </c>
      <c r="CV7" s="52">
        <f>SUM(CV$8:CV$57)</f>
        <v>43</v>
      </c>
      <c r="CW7" s="75" t="s">
        <v>125</v>
      </c>
      <c r="CX7" s="75" t="s">
        <v>125</v>
      </c>
      <c r="CY7" s="52">
        <f t="shared" ref="CY7:DD7" si="2">SUM(CY$8:CY$57)</f>
        <v>26</v>
      </c>
      <c r="CZ7" s="52">
        <f t="shared" si="2"/>
        <v>105</v>
      </c>
      <c r="DA7" s="52">
        <f t="shared" si="2"/>
        <v>7</v>
      </c>
      <c r="DB7" s="52">
        <f t="shared" si="2"/>
        <v>4</v>
      </c>
      <c r="DC7" s="52">
        <f t="shared" si="2"/>
        <v>22</v>
      </c>
      <c r="DD7" s="52">
        <f t="shared" si="2"/>
        <v>7</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1</v>
      </c>
      <c r="EX7" s="52">
        <f t="shared" si="0"/>
        <v>4</v>
      </c>
      <c r="EY7" s="52">
        <f t="shared" si="0"/>
        <v>0</v>
      </c>
      <c r="EZ7" s="52">
        <f t="shared" si="0"/>
        <v>0</v>
      </c>
      <c r="FA7" s="52">
        <f t="shared" si="0"/>
        <v>111</v>
      </c>
      <c r="FB7" s="52">
        <f t="shared" si="0"/>
        <v>442</v>
      </c>
      <c r="FC7" s="52">
        <f t="shared" si="0"/>
        <v>0</v>
      </c>
      <c r="FD7" s="52">
        <f t="shared" si="0"/>
        <v>0</v>
      </c>
      <c r="FE7" s="52">
        <f t="shared" si="0"/>
        <v>0</v>
      </c>
      <c r="FF7" s="52">
        <f t="shared" si="0"/>
        <v>0</v>
      </c>
      <c r="FG7" s="52">
        <f t="shared" si="0"/>
        <v>0</v>
      </c>
      <c r="FH7" s="52">
        <f t="shared" si="0"/>
        <v>0</v>
      </c>
      <c r="FI7" s="52">
        <f t="shared" si="0"/>
        <v>33</v>
      </c>
      <c r="FJ7" s="52">
        <f t="shared" si="0"/>
        <v>154</v>
      </c>
      <c r="FK7" s="52">
        <f t="shared" si="0"/>
        <v>0</v>
      </c>
      <c r="FL7" s="52">
        <f t="shared" si="0"/>
        <v>0</v>
      </c>
      <c r="FM7" s="52">
        <f t="shared" si="0"/>
        <v>0</v>
      </c>
      <c r="FN7" s="52">
        <f t="shared" si="0"/>
        <v>0</v>
      </c>
      <c r="FO7" s="52">
        <f t="shared" si="0"/>
        <v>0</v>
      </c>
      <c r="FP7" s="52">
        <f t="shared" si="0"/>
        <v>0</v>
      </c>
    </row>
    <row r="8" spans="1:172" ht="13.5" customHeight="1">
      <c r="A8" s="45" t="s">
        <v>126</v>
      </c>
      <c r="B8" s="46" t="s">
        <v>178</v>
      </c>
      <c r="C8" s="47" t="s">
        <v>179</v>
      </c>
      <c r="D8" s="48">
        <v>12</v>
      </c>
      <c r="E8" s="48">
        <v>26</v>
      </c>
      <c r="F8" s="48">
        <v>0</v>
      </c>
      <c r="G8" s="48">
        <v>0</v>
      </c>
      <c r="H8" s="48">
        <v>10</v>
      </c>
      <c r="I8" s="48">
        <v>34</v>
      </c>
      <c r="J8" s="48">
        <v>0</v>
      </c>
      <c r="K8" s="48">
        <v>0</v>
      </c>
      <c r="L8" s="48">
        <v>41</v>
      </c>
      <c r="M8" s="48">
        <v>87</v>
      </c>
      <c r="N8" s="48">
        <v>0</v>
      </c>
      <c r="O8" s="48">
        <v>0</v>
      </c>
      <c r="P8" s="48">
        <v>2</v>
      </c>
      <c r="Q8" s="48">
        <v>21</v>
      </c>
      <c r="R8" s="48">
        <v>0</v>
      </c>
      <c r="S8" s="48">
        <v>0</v>
      </c>
      <c r="T8" s="48">
        <v>152</v>
      </c>
      <c r="U8" s="48">
        <v>576</v>
      </c>
      <c r="V8" s="48">
        <v>0</v>
      </c>
      <c r="W8" s="48">
        <v>0</v>
      </c>
      <c r="X8" s="48">
        <v>0</v>
      </c>
      <c r="Y8" s="48">
        <v>0</v>
      </c>
      <c r="Z8" s="48">
        <v>0</v>
      </c>
      <c r="AA8" s="48">
        <v>0</v>
      </c>
      <c r="AB8" s="48">
        <f>AC8+AV8</f>
        <v>22</v>
      </c>
      <c r="AC8" s="48">
        <f>AD8+AJ8+AP8</f>
        <v>12</v>
      </c>
      <c r="AD8" s="48">
        <f>SUM(AE8:AI8)</f>
        <v>9</v>
      </c>
      <c r="AE8" s="48"/>
      <c r="AF8" s="48">
        <v>9</v>
      </c>
      <c r="AG8" s="48">
        <v>0</v>
      </c>
      <c r="AH8" s="48">
        <v>0</v>
      </c>
      <c r="AI8" s="48">
        <v>0</v>
      </c>
      <c r="AJ8" s="48">
        <f>SUM(AK8:AO8)</f>
        <v>0</v>
      </c>
      <c r="AK8" s="48">
        <v>0</v>
      </c>
      <c r="AL8" s="48">
        <v>0</v>
      </c>
      <c r="AM8" s="48">
        <v>0</v>
      </c>
      <c r="AN8" s="48">
        <v>0</v>
      </c>
      <c r="AO8" s="48">
        <v>0</v>
      </c>
      <c r="AP8" s="48">
        <f>SUM(AQ8:AU8)</f>
        <v>3</v>
      </c>
      <c r="AQ8" s="48">
        <v>2</v>
      </c>
      <c r="AR8" s="48">
        <v>0</v>
      </c>
      <c r="AS8" s="48">
        <v>1</v>
      </c>
      <c r="AT8" s="48">
        <v>0</v>
      </c>
      <c r="AU8" s="48">
        <v>0</v>
      </c>
      <c r="AV8" s="48">
        <f>AW8+BC8+BI8+BO8+BU8</f>
        <v>10</v>
      </c>
      <c r="AW8" s="48">
        <f>SUM(AX8:BB8)</f>
        <v>0</v>
      </c>
      <c r="AX8" s="48"/>
      <c r="AY8" s="48"/>
      <c r="AZ8" s="48"/>
      <c r="BA8" s="48">
        <v>0</v>
      </c>
      <c r="BB8" s="48">
        <v>0</v>
      </c>
      <c r="BC8" s="48">
        <f>SUM(BD8:BH8)</f>
        <v>10</v>
      </c>
      <c r="BD8" s="48">
        <v>0</v>
      </c>
      <c r="BE8" s="48">
        <v>0</v>
      </c>
      <c r="BF8" s="48">
        <v>9</v>
      </c>
      <c r="BG8" s="48">
        <v>1</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5</v>
      </c>
      <c r="CB8" s="48">
        <v>21</v>
      </c>
      <c r="CC8" s="48">
        <v>3</v>
      </c>
      <c r="CD8" s="48">
        <v>0</v>
      </c>
      <c r="CE8" s="48">
        <v>7</v>
      </c>
      <c r="CF8" s="48">
        <v>16</v>
      </c>
      <c r="CG8" s="48">
        <v>0</v>
      </c>
      <c r="CH8" s="48">
        <v>8</v>
      </c>
      <c r="CI8" s="48">
        <v>1</v>
      </c>
      <c r="CJ8" s="48">
        <v>29</v>
      </c>
      <c r="CK8" s="73" t="s">
        <v>138</v>
      </c>
      <c r="CL8" s="73" t="s">
        <v>138</v>
      </c>
      <c r="CM8" s="48">
        <v>4</v>
      </c>
      <c r="CN8" s="73" t="s">
        <v>138</v>
      </c>
      <c r="CO8" s="73" t="s">
        <v>138</v>
      </c>
      <c r="CP8" s="48">
        <v>21</v>
      </c>
      <c r="CQ8" s="73" t="s">
        <v>138</v>
      </c>
      <c r="CR8" s="73" t="s">
        <v>138</v>
      </c>
      <c r="CS8" s="48">
        <v>0</v>
      </c>
      <c r="CT8" s="73" t="s">
        <v>138</v>
      </c>
      <c r="CU8" s="73" t="s">
        <v>138</v>
      </c>
      <c r="CV8" s="48">
        <v>43</v>
      </c>
      <c r="CW8" s="73" t="s">
        <v>138</v>
      </c>
      <c r="CX8" s="73" t="s">
        <v>138</v>
      </c>
      <c r="CY8" s="48">
        <v>26</v>
      </c>
      <c r="CZ8" s="48">
        <v>105</v>
      </c>
      <c r="DA8" s="48">
        <v>7</v>
      </c>
      <c r="DB8" s="48">
        <v>3</v>
      </c>
      <c r="DC8" s="48">
        <v>22</v>
      </c>
      <c r="DD8" s="48">
        <v>7</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1</v>
      </c>
      <c r="EX8" s="48">
        <v>4</v>
      </c>
      <c r="EY8" s="48">
        <v>0</v>
      </c>
      <c r="EZ8" s="48">
        <v>0</v>
      </c>
      <c r="FA8" s="48">
        <v>20</v>
      </c>
      <c r="FB8" s="48">
        <v>78</v>
      </c>
      <c r="FC8" s="48">
        <v>0</v>
      </c>
      <c r="FD8" s="48">
        <v>0</v>
      </c>
      <c r="FE8" s="48">
        <v>0</v>
      </c>
      <c r="FF8" s="48">
        <v>0</v>
      </c>
      <c r="FG8" s="48">
        <v>0</v>
      </c>
      <c r="FH8" s="48">
        <v>0</v>
      </c>
      <c r="FI8" s="48">
        <v>12</v>
      </c>
      <c r="FJ8" s="48">
        <v>61</v>
      </c>
      <c r="FK8" s="48">
        <v>0</v>
      </c>
      <c r="FL8" s="48">
        <v>0</v>
      </c>
      <c r="FM8" s="48">
        <v>0</v>
      </c>
      <c r="FN8" s="48">
        <v>0</v>
      </c>
      <c r="FO8" s="48">
        <v>0</v>
      </c>
      <c r="FP8" s="48">
        <v>0</v>
      </c>
    </row>
    <row r="9" spans="1:172" ht="13.5" customHeight="1">
      <c r="A9" s="45" t="s">
        <v>126</v>
      </c>
      <c r="B9" s="46" t="s">
        <v>181</v>
      </c>
      <c r="C9" s="47" t="s">
        <v>182</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71</v>
      </c>
      <c r="FB9" s="48">
        <v>298</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183</v>
      </c>
      <c r="C10" s="47" t="s">
        <v>184</v>
      </c>
      <c r="D10" s="48">
        <v>0</v>
      </c>
      <c r="E10" s="48">
        <v>0</v>
      </c>
      <c r="F10" s="48">
        <v>0</v>
      </c>
      <c r="G10" s="48">
        <v>0</v>
      </c>
      <c r="H10" s="48">
        <v>3</v>
      </c>
      <c r="I10" s="48">
        <v>10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3</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3</v>
      </c>
      <c r="AW10" s="48">
        <f>SUM(AX10:BB10)</f>
        <v>0</v>
      </c>
      <c r="AX10" s="48">
        <v>0</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2</v>
      </c>
      <c r="BP10" s="48">
        <v>0</v>
      </c>
      <c r="BQ10" s="48">
        <v>0</v>
      </c>
      <c r="BR10" s="48">
        <v>2</v>
      </c>
      <c r="BS10" s="48">
        <v>0</v>
      </c>
      <c r="BT10" s="48">
        <v>0</v>
      </c>
      <c r="BU10" s="48">
        <f>SUM(BV10:BZ10)</f>
        <v>0</v>
      </c>
      <c r="BV10" s="48">
        <v>0</v>
      </c>
      <c r="BW10" s="48">
        <v>0</v>
      </c>
      <c r="BX10" s="48">
        <v>0</v>
      </c>
      <c r="BY10" s="48">
        <v>0</v>
      </c>
      <c r="BZ10" s="48">
        <v>0</v>
      </c>
      <c r="CA10" s="48">
        <v>0</v>
      </c>
      <c r="CB10" s="48">
        <v>1</v>
      </c>
      <c r="CC10" s="48">
        <v>0</v>
      </c>
      <c r="CD10" s="48">
        <v>0</v>
      </c>
      <c r="CE10" s="48">
        <v>2</v>
      </c>
      <c r="CF10" s="48">
        <v>0</v>
      </c>
      <c r="CG10" s="48">
        <v>0</v>
      </c>
      <c r="CH10" s="48">
        <v>0</v>
      </c>
      <c r="CI10" s="48">
        <v>0</v>
      </c>
      <c r="CJ10" s="48">
        <v>2</v>
      </c>
      <c r="CK10" s="73" t="s">
        <v>138</v>
      </c>
      <c r="CL10" s="73" t="s">
        <v>138</v>
      </c>
      <c r="CM10" s="48">
        <v>0</v>
      </c>
      <c r="CN10" s="73" t="s">
        <v>138</v>
      </c>
      <c r="CO10" s="73" t="s">
        <v>138</v>
      </c>
      <c r="CP10" s="48">
        <v>4</v>
      </c>
      <c r="CQ10" s="73" t="s">
        <v>138</v>
      </c>
      <c r="CR10" s="73" t="s">
        <v>138</v>
      </c>
      <c r="CS10" s="48">
        <v>1</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185</v>
      </c>
      <c r="C11" s="47" t="s">
        <v>186</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2</v>
      </c>
      <c r="CB11" s="48">
        <v>1</v>
      </c>
      <c r="CC11" s="48">
        <v>0</v>
      </c>
      <c r="CD11" s="48">
        <v>0</v>
      </c>
      <c r="CE11" s="48">
        <v>0</v>
      </c>
      <c r="CF11" s="48">
        <v>0</v>
      </c>
      <c r="CG11" s="48">
        <v>0</v>
      </c>
      <c r="CH11" s="48">
        <v>0</v>
      </c>
      <c r="CI11" s="48">
        <v>0</v>
      </c>
      <c r="CJ11" s="48">
        <v>2</v>
      </c>
      <c r="CK11" s="73" t="s">
        <v>138</v>
      </c>
      <c r="CL11" s="73" t="s">
        <v>138</v>
      </c>
      <c r="CM11" s="48">
        <v>1</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1</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13</v>
      </c>
      <c r="FB11" s="48">
        <v>45</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187</v>
      </c>
      <c r="C12" s="47" t="s">
        <v>188</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v>
      </c>
      <c r="CC12" s="48">
        <v>0</v>
      </c>
      <c r="CD12" s="48">
        <v>0</v>
      </c>
      <c r="CE12" s="48">
        <v>0</v>
      </c>
      <c r="CF12" s="48">
        <v>0</v>
      </c>
      <c r="CG12" s="48">
        <v>0</v>
      </c>
      <c r="CH12" s="48">
        <v>0</v>
      </c>
      <c r="CI12" s="48">
        <v>0</v>
      </c>
      <c r="CJ12" s="48">
        <v>1</v>
      </c>
      <c r="CK12" s="73" t="s">
        <v>138</v>
      </c>
      <c r="CL12" s="73" t="s">
        <v>138</v>
      </c>
      <c r="CM12" s="48">
        <v>0</v>
      </c>
      <c r="CN12" s="73" t="s">
        <v>138</v>
      </c>
      <c r="CO12" s="73" t="s">
        <v>138</v>
      </c>
      <c r="CP12" s="48">
        <v>1</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7</v>
      </c>
      <c r="FB12" s="48">
        <v>21</v>
      </c>
      <c r="FC12" s="48">
        <v>0</v>
      </c>
      <c r="FD12" s="48">
        <v>0</v>
      </c>
      <c r="FE12" s="48">
        <v>0</v>
      </c>
      <c r="FF12" s="48">
        <v>0</v>
      </c>
      <c r="FG12" s="48">
        <v>0</v>
      </c>
      <c r="FH12" s="48">
        <v>0</v>
      </c>
      <c r="FI12" s="48">
        <v>21</v>
      </c>
      <c r="FJ12" s="48">
        <v>93</v>
      </c>
      <c r="FK12" s="48">
        <v>0</v>
      </c>
      <c r="FL12" s="48">
        <v>0</v>
      </c>
      <c r="FM12" s="48">
        <v>0</v>
      </c>
      <c r="FN12" s="48">
        <v>0</v>
      </c>
      <c r="FO12" s="48">
        <v>0</v>
      </c>
      <c r="FP12" s="48">
        <v>0</v>
      </c>
    </row>
    <row r="13" spans="1:172" ht="13.5" customHeight="1">
      <c r="A13" s="45" t="s">
        <v>126</v>
      </c>
      <c r="B13" s="46" t="s">
        <v>189</v>
      </c>
      <c r="C13" s="47" t="s">
        <v>190</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191</v>
      </c>
      <c r="C14" s="47" t="s">
        <v>192</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193</v>
      </c>
      <c r="C15" s="47" t="s">
        <v>194</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5">
    <sortCondition ref="A8:A15"/>
    <sortCondition ref="B8:B15"/>
    <sortCondition ref="C8:C15"/>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滋賀県</v>
      </c>
      <c r="B7" s="51" t="str">
        <f>組合状況!B7</f>
        <v>25000</v>
      </c>
      <c r="C7" s="50" t="s">
        <v>52</v>
      </c>
      <c r="D7" s="52">
        <f>SUM(E7:G7)</f>
        <v>126</v>
      </c>
      <c r="E7" s="52">
        <f>SUM(E$8:E$207)</f>
        <v>80</v>
      </c>
      <c r="F7" s="52">
        <f>SUM(F$8:F$207)</f>
        <v>35</v>
      </c>
      <c r="G7" s="52">
        <f>SUM(G$8:G$207)</f>
        <v>11</v>
      </c>
      <c r="H7" s="52">
        <f>SUM(I7:K7)</f>
        <v>323</v>
      </c>
      <c r="I7" s="52">
        <f>SUM(I$8:I$207)</f>
        <v>295</v>
      </c>
      <c r="J7" s="52">
        <f>SUM(J$8:J$207)</f>
        <v>28</v>
      </c>
      <c r="K7" s="52">
        <f>SUM(K$8:K$207)</f>
        <v>0</v>
      </c>
      <c r="L7" s="52">
        <f>SUM(M7:O7)</f>
        <v>31</v>
      </c>
      <c r="M7" s="52">
        <f>SUM(M$8:M$207)</f>
        <v>27</v>
      </c>
      <c r="N7" s="52">
        <f>SUM(N$8:N$207)</f>
        <v>2</v>
      </c>
      <c r="O7" s="52">
        <f>SUM(O$8:O$207)</f>
        <v>2</v>
      </c>
      <c r="P7" s="52">
        <f>SUM(Q7:S7)</f>
        <v>32</v>
      </c>
      <c r="Q7" s="52">
        <f>SUM(Q$8:Q$207)</f>
        <v>32</v>
      </c>
      <c r="R7" s="52">
        <f>SUM(R$8:R$207)</f>
        <v>0</v>
      </c>
      <c r="S7" s="52">
        <f>SUM(S$8:S$207)</f>
        <v>0</v>
      </c>
    </row>
    <row r="8" spans="1:19" ht="13.5" customHeight="1">
      <c r="A8" s="45" t="s">
        <v>126</v>
      </c>
      <c r="B8" s="46" t="s">
        <v>136</v>
      </c>
      <c r="C8" s="47" t="s">
        <v>137</v>
      </c>
      <c r="D8" s="48">
        <f>SUM(E8:G8)</f>
        <v>14</v>
      </c>
      <c r="E8" s="48">
        <v>8</v>
      </c>
      <c r="F8" s="48">
        <v>4</v>
      </c>
      <c r="G8" s="48">
        <v>2</v>
      </c>
      <c r="H8" s="48">
        <f>SUM(I8:K8)</f>
        <v>61</v>
      </c>
      <c r="I8" s="48">
        <v>59</v>
      </c>
      <c r="J8" s="48">
        <v>2</v>
      </c>
      <c r="K8" s="48">
        <v>0</v>
      </c>
      <c r="L8" s="48">
        <f>SUM(M8:O8)</f>
        <v>11</v>
      </c>
      <c r="M8" s="48">
        <v>8</v>
      </c>
      <c r="N8" s="48">
        <v>2</v>
      </c>
      <c r="O8" s="48">
        <v>1</v>
      </c>
      <c r="P8" s="48">
        <f>SUM(Q8:S8)</f>
        <v>5</v>
      </c>
      <c r="Q8" s="48">
        <v>5</v>
      </c>
      <c r="R8" s="48">
        <v>0</v>
      </c>
      <c r="S8" s="48">
        <v>0</v>
      </c>
    </row>
    <row r="9" spans="1:19" ht="13.5" customHeight="1">
      <c r="A9" s="45" t="s">
        <v>126</v>
      </c>
      <c r="B9" s="46" t="s">
        <v>140</v>
      </c>
      <c r="C9" s="47" t="s">
        <v>141</v>
      </c>
      <c r="D9" s="48">
        <f>SUM(E9:G9)</f>
        <v>7</v>
      </c>
      <c r="E9" s="48">
        <v>2</v>
      </c>
      <c r="F9" s="48">
        <v>4</v>
      </c>
      <c r="G9" s="48">
        <v>1</v>
      </c>
      <c r="H9" s="48">
        <f>SUM(I9:K9)</f>
        <v>38</v>
      </c>
      <c r="I9" s="48">
        <v>35</v>
      </c>
      <c r="J9" s="48">
        <v>3</v>
      </c>
      <c r="K9" s="48">
        <v>0</v>
      </c>
      <c r="L9" s="48">
        <f>SUM(M9:O9)</f>
        <v>1</v>
      </c>
      <c r="M9" s="48">
        <v>1</v>
      </c>
      <c r="N9" s="48">
        <v>0</v>
      </c>
      <c r="O9" s="48">
        <v>0</v>
      </c>
      <c r="P9" s="48">
        <f>SUM(Q9:S9)</f>
        <v>6</v>
      </c>
      <c r="Q9" s="48">
        <v>6</v>
      </c>
      <c r="R9" s="48">
        <v>0</v>
      </c>
      <c r="S9" s="48">
        <v>0</v>
      </c>
    </row>
    <row r="10" spans="1:19" ht="13.5" customHeight="1">
      <c r="A10" s="45" t="s">
        <v>126</v>
      </c>
      <c r="B10" s="46" t="s">
        <v>142</v>
      </c>
      <c r="C10" s="47" t="s">
        <v>143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144</v>
      </c>
      <c r="C11" s="47" t="s">
        <v>145</v>
      </c>
      <c r="D11" s="48">
        <f>SUM(E11:G11)</f>
        <v>10</v>
      </c>
      <c r="E11" s="48">
        <v>5</v>
      </c>
      <c r="F11" s="48">
        <v>5</v>
      </c>
      <c r="G11" s="48">
        <v>0</v>
      </c>
      <c r="H11" s="48">
        <f>SUM(I11:K11)</f>
        <v>9</v>
      </c>
      <c r="I11" s="48">
        <v>9</v>
      </c>
      <c r="J11" s="48">
        <v>0</v>
      </c>
      <c r="K11" s="48">
        <v>0</v>
      </c>
      <c r="L11" s="48">
        <f>SUM(M11:O11)</f>
        <v>6</v>
      </c>
      <c r="M11" s="48">
        <v>5</v>
      </c>
      <c r="N11" s="48">
        <v>0</v>
      </c>
      <c r="O11" s="48">
        <v>1</v>
      </c>
      <c r="P11" s="48">
        <f>SUM(Q11:S11)</f>
        <v>0</v>
      </c>
      <c r="Q11" s="48">
        <v>0</v>
      </c>
      <c r="R11" s="48">
        <v>0</v>
      </c>
      <c r="S11" s="48">
        <v>0</v>
      </c>
    </row>
    <row r="12" spans="1:19" ht="13.5" customHeight="1">
      <c r="A12" s="45" t="s">
        <v>126</v>
      </c>
      <c r="B12" s="46" t="s">
        <v>146</v>
      </c>
      <c r="C12" s="47" t="s">
        <v>147</v>
      </c>
      <c r="D12" s="48">
        <f>SUM(E12:G12)</f>
        <v>17</v>
      </c>
      <c r="E12" s="48">
        <v>9</v>
      </c>
      <c r="F12" s="48">
        <v>4</v>
      </c>
      <c r="G12" s="48">
        <v>4</v>
      </c>
      <c r="H12" s="48">
        <f>SUM(I12:K12)</f>
        <v>20</v>
      </c>
      <c r="I12" s="48">
        <v>20</v>
      </c>
      <c r="J12" s="48">
        <v>0</v>
      </c>
      <c r="K12" s="48">
        <v>0</v>
      </c>
      <c r="L12" s="48">
        <f>SUM(M12:O12)</f>
        <v>1</v>
      </c>
      <c r="M12" s="48">
        <v>1</v>
      </c>
      <c r="N12" s="48">
        <v>0</v>
      </c>
      <c r="O12" s="48">
        <v>0</v>
      </c>
      <c r="P12" s="48">
        <f>SUM(Q12:S12)</f>
        <v>0</v>
      </c>
      <c r="Q12" s="48">
        <v>0</v>
      </c>
      <c r="R12" s="48">
        <v>0</v>
      </c>
      <c r="S12" s="48">
        <v>0</v>
      </c>
    </row>
    <row r="13" spans="1:19" ht="13.5" customHeight="1">
      <c r="A13" s="45" t="s">
        <v>126</v>
      </c>
      <c r="B13" s="46" t="s">
        <v>148</v>
      </c>
      <c r="C13" s="47" t="s">
        <v>149</v>
      </c>
      <c r="D13" s="48">
        <f>SUM(E13:G13)</f>
        <v>2</v>
      </c>
      <c r="E13" s="48">
        <v>2</v>
      </c>
      <c r="F13" s="48">
        <v>0</v>
      </c>
      <c r="G13" s="48">
        <v>0</v>
      </c>
      <c r="H13" s="48">
        <f>SUM(I13:K13)</f>
        <v>17</v>
      </c>
      <c r="I13" s="48">
        <v>17</v>
      </c>
      <c r="J13" s="48">
        <v>0</v>
      </c>
      <c r="K13" s="48">
        <v>0</v>
      </c>
      <c r="L13" s="48">
        <f>SUM(M13:O13)</f>
        <v>1</v>
      </c>
      <c r="M13" s="48">
        <v>1</v>
      </c>
      <c r="N13" s="48">
        <v>0</v>
      </c>
      <c r="O13" s="48">
        <v>0</v>
      </c>
      <c r="P13" s="48">
        <f>SUM(Q13:S13)</f>
        <v>1</v>
      </c>
      <c r="Q13" s="48">
        <v>1</v>
      </c>
      <c r="R13" s="48">
        <v>0</v>
      </c>
      <c r="S13" s="48">
        <v>0</v>
      </c>
    </row>
    <row r="14" spans="1:19" ht="13.5" customHeight="1">
      <c r="A14" s="45" t="s">
        <v>126</v>
      </c>
      <c r="B14" s="46" t="s">
        <v>150</v>
      </c>
      <c r="C14" s="47" t="s">
        <v>151</v>
      </c>
      <c r="D14" s="48">
        <f>SUM(E14:G14)</f>
        <v>10</v>
      </c>
      <c r="E14" s="48">
        <v>3</v>
      </c>
      <c r="F14" s="48">
        <v>6</v>
      </c>
      <c r="G14" s="48">
        <v>1</v>
      </c>
      <c r="H14" s="48">
        <f>SUM(I14:K14)</f>
        <v>19</v>
      </c>
      <c r="I14" s="48">
        <v>18</v>
      </c>
      <c r="J14" s="48">
        <v>1</v>
      </c>
      <c r="K14" s="48">
        <v>0</v>
      </c>
      <c r="L14" s="48">
        <f>SUM(M14:O14)</f>
        <v>2</v>
      </c>
      <c r="M14" s="48">
        <v>2</v>
      </c>
      <c r="N14" s="48">
        <v>0</v>
      </c>
      <c r="O14" s="48">
        <v>0</v>
      </c>
      <c r="P14" s="48">
        <f>SUM(Q14:S14)</f>
        <v>0</v>
      </c>
      <c r="Q14" s="48">
        <v>0</v>
      </c>
      <c r="R14" s="48">
        <v>0</v>
      </c>
      <c r="S14" s="48">
        <v>0</v>
      </c>
    </row>
    <row r="15" spans="1:19" ht="13.5" customHeight="1">
      <c r="A15" s="45" t="s">
        <v>126</v>
      </c>
      <c r="B15" s="46" t="s">
        <v>152</v>
      </c>
      <c r="C15" s="47" t="s">
        <v>153</v>
      </c>
      <c r="D15" s="48">
        <f>SUM(E15:G15)</f>
        <v>6</v>
      </c>
      <c r="E15" s="48">
        <v>3</v>
      </c>
      <c r="F15" s="48">
        <v>2</v>
      </c>
      <c r="G15" s="48">
        <v>1</v>
      </c>
      <c r="H15" s="48">
        <f>SUM(I15:K15)</f>
        <v>26</v>
      </c>
      <c r="I15" s="48">
        <v>21</v>
      </c>
      <c r="J15" s="48">
        <v>5</v>
      </c>
      <c r="K15" s="48">
        <v>0</v>
      </c>
      <c r="L15" s="48">
        <f>SUM(M15:O15)</f>
        <v>3</v>
      </c>
      <c r="M15" s="48">
        <v>3</v>
      </c>
      <c r="N15" s="48">
        <v>0</v>
      </c>
      <c r="O15" s="48">
        <v>0</v>
      </c>
      <c r="P15" s="48">
        <f>SUM(Q15:S15)</f>
        <v>3</v>
      </c>
      <c r="Q15" s="48">
        <v>3</v>
      </c>
      <c r="R15" s="48">
        <v>0</v>
      </c>
      <c r="S15" s="48">
        <v>0</v>
      </c>
    </row>
    <row r="16" spans="1:19" ht="13.5" customHeight="1">
      <c r="A16" s="45" t="s">
        <v>126</v>
      </c>
      <c r="B16" s="46" t="s">
        <v>154</v>
      </c>
      <c r="C16" s="47" t="s">
        <v>155</v>
      </c>
      <c r="D16" s="48">
        <f>SUM(E16:G16)</f>
        <v>3</v>
      </c>
      <c r="E16" s="48">
        <v>2</v>
      </c>
      <c r="F16" s="48">
        <v>1</v>
      </c>
      <c r="G16" s="48">
        <v>0</v>
      </c>
      <c r="H16" s="48">
        <f>SUM(I16:K16)</f>
        <v>14</v>
      </c>
      <c r="I16" s="48">
        <v>14</v>
      </c>
      <c r="J16" s="48">
        <v>0</v>
      </c>
      <c r="K16" s="48">
        <v>0</v>
      </c>
      <c r="L16" s="48">
        <f>SUM(M16:O16)</f>
        <v>2</v>
      </c>
      <c r="M16" s="48">
        <v>2</v>
      </c>
      <c r="N16" s="48">
        <v>0</v>
      </c>
      <c r="O16" s="48">
        <v>0</v>
      </c>
      <c r="P16" s="48">
        <f>SUM(Q16:S16)</f>
        <v>0</v>
      </c>
      <c r="Q16" s="48">
        <v>0</v>
      </c>
      <c r="R16" s="48">
        <v>0</v>
      </c>
      <c r="S16" s="48">
        <v>0</v>
      </c>
    </row>
    <row r="17" spans="1:19" ht="13.5" customHeight="1">
      <c r="A17" s="45" t="s">
        <v>126</v>
      </c>
      <c r="B17" s="46" t="s">
        <v>156</v>
      </c>
      <c r="C17" s="47" t="s">
        <v>157</v>
      </c>
      <c r="D17" s="48">
        <f>SUM(E17:G17)</f>
        <v>14</v>
      </c>
      <c r="E17" s="48">
        <v>11</v>
      </c>
      <c r="F17" s="48">
        <v>2</v>
      </c>
      <c r="G17" s="48">
        <v>1</v>
      </c>
      <c r="H17" s="48">
        <f>SUM(I17:K17)</f>
        <v>37</v>
      </c>
      <c r="I17" s="48">
        <v>32</v>
      </c>
      <c r="J17" s="48">
        <v>5</v>
      </c>
      <c r="K17" s="48">
        <v>0</v>
      </c>
      <c r="L17" s="48">
        <f>SUM(M17:O17)</f>
        <v>0</v>
      </c>
      <c r="M17" s="48">
        <v>0</v>
      </c>
      <c r="N17" s="48">
        <v>0</v>
      </c>
      <c r="O17" s="48">
        <v>0</v>
      </c>
      <c r="P17" s="48">
        <f>SUM(Q17:S17)</f>
        <v>0</v>
      </c>
      <c r="Q17" s="48">
        <v>0</v>
      </c>
      <c r="R17" s="48">
        <v>0</v>
      </c>
      <c r="S17" s="48">
        <v>0</v>
      </c>
    </row>
    <row r="18" spans="1:19" ht="13.5" customHeight="1">
      <c r="A18" s="45" t="s">
        <v>126</v>
      </c>
      <c r="B18" s="46" t="s">
        <v>158</v>
      </c>
      <c r="C18" s="47" t="s">
        <v>159</v>
      </c>
      <c r="D18" s="48">
        <f>SUM(E18:G18)</f>
        <v>4</v>
      </c>
      <c r="E18" s="48">
        <v>2</v>
      </c>
      <c r="F18" s="48">
        <v>1</v>
      </c>
      <c r="G18" s="48">
        <v>1</v>
      </c>
      <c r="H18" s="48">
        <f>SUM(I18:K18)</f>
        <v>10</v>
      </c>
      <c r="I18" s="48">
        <v>9</v>
      </c>
      <c r="J18" s="48">
        <v>1</v>
      </c>
      <c r="K18" s="48">
        <v>0</v>
      </c>
      <c r="L18" s="48">
        <f>SUM(M18:O18)</f>
        <v>1</v>
      </c>
      <c r="M18" s="48">
        <v>1</v>
      </c>
      <c r="N18" s="48">
        <v>0</v>
      </c>
      <c r="O18" s="48">
        <v>0</v>
      </c>
      <c r="P18" s="48">
        <f>SUM(Q18:S18)</f>
        <v>1</v>
      </c>
      <c r="Q18" s="48">
        <v>1</v>
      </c>
      <c r="R18" s="48">
        <v>0</v>
      </c>
      <c r="S18" s="48">
        <v>0</v>
      </c>
    </row>
    <row r="19" spans="1:19" ht="13.5" customHeight="1">
      <c r="A19" s="45" t="s">
        <v>126</v>
      </c>
      <c r="B19" s="46" t="s">
        <v>160</v>
      </c>
      <c r="C19" s="47" t="s">
        <v>161</v>
      </c>
      <c r="D19" s="48">
        <f>SUM(E19:G19)</f>
        <v>12</v>
      </c>
      <c r="E19" s="48">
        <v>12</v>
      </c>
      <c r="F19" s="48">
        <v>0</v>
      </c>
      <c r="G19" s="48">
        <v>0</v>
      </c>
      <c r="H19" s="48">
        <f>SUM(I19:K19)</f>
        <v>31</v>
      </c>
      <c r="I19" s="48">
        <v>25</v>
      </c>
      <c r="J19" s="48">
        <v>6</v>
      </c>
      <c r="K19" s="48">
        <v>0</v>
      </c>
      <c r="L19" s="48">
        <f>SUM(M19:O19)</f>
        <v>0</v>
      </c>
      <c r="M19" s="48">
        <v>0</v>
      </c>
      <c r="N19" s="48">
        <v>0</v>
      </c>
      <c r="O19" s="48">
        <v>0</v>
      </c>
      <c r="P19" s="48">
        <f>SUM(Q19:S19)</f>
        <v>11</v>
      </c>
      <c r="Q19" s="48">
        <v>11</v>
      </c>
      <c r="R19" s="48">
        <v>0</v>
      </c>
      <c r="S19" s="48">
        <v>0</v>
      </c>
    </row>
    <row r="20" spans="1:19" ht="13.5" customHeight="1">
      <c r="A20" s="45" t="s">
        <v>126</v>
      </c>
      <c r="B20" s="46" t="s">
        <v>162</v>
      </c>
      <c r="C20" s="47" t="s">
        <v>163</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164</v>
      </c>
      <c r="C21" s="47" t="s">
        <v>165</v>
      </c>
      <c r="D21" s="48">
        <f>SUM(E21:G21)</f>
        <v>3</v>
      </c>
      <c r="E21" s="48">
        <v>3</v>
      </c>
      <c r="F21" s="48">
        <v>0</v>
      </c>
      <c r="G21" s="48">
        <v>0</v>
      </c>
      <c r="H21" s="48">
        <f>SUM(I21:K21)</f>
        <v>10</v>
      </c>
      <c r="I21" s="48">
        <v>8</v>
      </c>
      <c r="J21" s="48">
        <v>2</v>
      </c>
      <c r="K21" s="48">
        <v>0</v>
      </c>
      <c r="L21" s="48">
        <f>SUM(M21:O21)</f>
        <v>3</v>
      </c>
      <c r="M21" s="48">
        <v>3</v>
      </c>
      <c r="N21" s="48">
        <v>0</v>
      </c>
      <c r="O21" s="48">
        <v>0</v>
      </c>
      <c r="P21" s="48">
        <f>SUM(Q21:S21)</f>
        <v>1</v>
      </c>
      <c r="Q21" s="48">
        <v>1</v>
      </c>
      <c r="R21" s="48">
        <v>0</v>
      </c>
      <c r="S21" s="48">
        <v>0</v>
      </c>
    </row>
    <row r="22" spans="1:19" ht="13.5" customHeight="1">
      <c r="A22" s="45" t="s">
        <v>126</v>
      </c>
      <c r="B22" s="46" t="s">
        <v>168</v>
      </c>
      <c r="C22" s="47" t="s">
        <v>169</v>
      </c>
      <c r="D22" s="48">
        <f>SUM(E22:G22)</f>
        <v>1</v>
      </c>
      <c r="E22" s="48">
        <v>1</v>
      </c>
      <c r="F22" s="48">
        <v>0</v>
      </c>
      <c r="G22" s="48">
        <v>0</v>
      </c>
      <c r="H22" s="48">
        <f>SUM(I22:K22)</f>
        <v>0</v>
      </c>
      <c r="I22" s="48">
        <v>0</v>
      </c>
      <c r="J22" s="48">
        <v>0</v>
      </c>
      <c r="K22" s="48">
        <v>0</v>
      </c>
      <c r="L22" s="48">
        <f>SUM(M22:O22)</f>
        <v>0</v>
      </c>
      <c r="M22" s="48">
        <v>0</v>
      </c>
      <c r="N22" s="48">
        <v>0</v>
      </c>
      <c r="O22" s="48">
        <v>0</v>
      </c>
      <c r="P22" s="48">
        <f>SUM(Q22:S22)</f>
        <v>4</v>
      </c>
      <c r="Q22" s="48">
        <v>4</v>
      </c>
      <c r="R22" s="48">
        <v>0</v>
      </c>
      <c r="S22" s="48">
        <v>0</v>
      </c>
    </row>
    <row r="23" spans="1:19" ht="13.5" customHeight="1">
      <c r="A23" s="45" t="s">
        <v>126</v>
      </c>
      <c r="B23" s="46" t="s">
        <v>170</v>
      </c>
      <c r="C23" s="47" t="s">
        <v>171</v>
      </c>
      <c r="D23" s="48">
        <f>SUM(E23:G23)</f>
        <v>0</v>
      </c>
      <c r="E23" s="48">
        <v>0</v>
      </c>
      <c r="F23" s="48">
        <v>0</v>
      </c>
      <c r="G23" s="48">
        <v>0</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t="s">
        <v>126</v>
      </c>
      <c r="B24" s="46" t="s">
        <v>172</v>
      </c>
      <c r="C24" s="47" t="s">
        <v>173</v>
      </c>
      <c r="D24" s="48">
        <f>SUM(E24:G24)</f>
        <v>6</v>
      </c>
      <c r="E24" s="48">
        <v>6</v>
      </c>
      <c r="F24" s="48">
        <v>0</v>
      </c>
      <c r="G24" s="48">
        <v>0</v>
      </c>
      <c r="H24" s="48">
        <f>SUM(I24:K24)</f>
        <v>15</v>
      </c>
      <c r="I24" s="48">
        <v>15</v>
      </c>
      <c r="J24" s="48">
        <v>0</v>
      </c>
      <c r="K24" s="48">
        <v>0</v>
      </c>
      <c r="L24" s="48">
        <f>SUM(M24:O24)</f>
        <v>0</v>
      </c>
      <c r="M24" s="48">
        <v>0</v>
      </c>
      <c r="N24" s="48">
        <v>0</v>
      </c>
      <c r="O24" s="48">
        <v>0</v>
      </c>
      <c r="P24" s="48">
        <f>SUM(Q24:S24)</f>
        <v>0</v>
      </c>
      <c r="Q24" s="48">
        <v>0</v>
      </c>
      <c r="R24" s="48">
        <v>0</v>
      </c>
      <c r="S24" s="48">
        <v>0</v>
      </c>
    </row>
    <row r="25" spans="1:19" ht="13.5" customHeight="1">
      <c r="A25" s="45" t="s">
        <v>126</v>
      </c>
      <c r="B25" s="46" t="s">
        <v>174</v>
      </c>
      <c r="C25" s="47" t="s">
        <v>175</v>
      </c>
      <c r="D25" s="48">
        <f>SUM(E25:G25)</f>
        <v>13</v>
      </c>
      <c r="E25" s="48">
        <v>8</v>
      </c>
      <c r="F25" s="48">
        <v>5</v>
      </c>
      <c r="G25" s="48">
        <v>0</v>
      </c>
      <c r="H25" s="48">
        <f>SUM(I25:K25)</f>
        <v>16</v>
      </c>
      <c r="I25" s="48">
        <v>13</v>
      </c>
      <c r="J25" s="48">
        <v>3</v>
      </c>
      <c r="K25" s="48">
        <v>0</v>
      </c>
      <c r="L25" s="48">
        <f>SUM(M25:O25)</f>
        <v>0</v>
      </c>
      <c r="M25" s="48">
        <v>0</v>
      </c>
      <c r="N25" s="48">
        <v>0</v>
      </c>
      <c r="O25" s="48">
        <v>0</v>
      </c>
      <c r="P25" s="48">
        <f>SUM(Q25:S25)</f>
        <v>0</v>
      </c>
      <c r="Q25" s="48">
        <v>0</v>
      </c>
      <c r="R25" s="48">
        <v>0</v>
      </c>
      <c r="S25" s="48">
        <v>0</v>
      </c>
    </row>
    <row r="26" spans="1:19" ht="13.5" customHeight="1">
      <c r="A26" s="45" t="s">
        <v>126</v>
      </c>
      <c r="B26" s="46" t="s">
        <v>176</v>
      </c>
      <c r="C26" s="47" t="s">
        <v>177</v>
      </c>
      <c r="D26" s="48">
        <f>SUM(E26:G26)</f>
        <v>4</v>
      </c>
      <c r="E26" s="48">
        <v>3</v>
      </c>
      <c r="F26" s="48">
        <v>1</v>
      </c>
      <c r="G26" s="48">
        <v>0</v>
      </c>
      <c r="H26" s="48">
        <f>SUM(I26:K26)</f>
        <v>0</v>
      </c>
      <c r="I26" s="48">
        <v>0</v>
      </c>
      <c r="J26" s="48">
        <v>0</v>
      </c>
      <c r="K26" s="48">
        <v>0</v>
      </c>
      <c r="L26" s="48">
        <f>SUM(M26:O26)</f>
        <v>0</v>
      </c>
      <c r="M26" s="48">
        <v>0</v>
      </c>
      <c r="N26" s="48">
        <v>0</v>
      </c>
      <c r="O26" s="48">
        <v>0</v>
      </c>
      <c r="P26" s="48">
        <f>SUM(Q26:S26)</f>
        <v>0</v>
      </c>
      <c r="Q26" s="48">
        <v>0</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滋賀県</v>
      </c>
      <c r="B7" s="51" t="str">
        <f>組合状況!B7</f>
        <v>25000</v>
      </c>
      <c r="C7" s="50" t="s">
        <v>52</v>
      </c>
      <c r="D7" s="52">
        <f>SUM(E7:G7)</f>
        <v>25</v>
      </c>
      <c r="E7" s="52">
        <f>SUM(E$8:E$57)</f>
        <v>11</v>
      </c>
      <c r="F7" s="52">
        <f>SUM(F$8:F$57)</f>
        <v>6</v>
      </c>
      <c r="G7" s="52">
        <f>SUM(G$8:G$57)</f>
        <v>8</v>
      </c>
      <c r="H7" s="52">
        <f>SUM(I7:K7)</f>
        <v>32</v>
      </c>
      <c r="I7" s="52">
        <f>SUM(I$8:I$57)</f>
        <v>27</v>
      </c>
      <c r="J7" s="52">
        <f>SUM(J$8:J$57)</f>
        <v>5</v>
      </c>
      <c r="K7" s="52">
        <f>SUM(K$8:K$57)</f>
        <v>0</v>
      </c>
      <c r="L7" s="52">
        <f>SUM(M7:O7)</f>
        <v>16</v>
      </c>
      <c r="M7" s="52">
        <f>SUM(M$8:M$57)</f>
        <v>12</v>
      </c>
      <c r="N7" s="52">
        <f>SUM(N$8:N$57)</f>
        <v>2</v>
      </c>
      <c r="O7" s="52">
        <f>SUM(O$8:O$57)</f>
        <v>2</v>
      </c>
      <c r="P7" s="52">
        <f>SUM(Q7:S7)</f>
        <v>12</v>
      </c>
      <c r="Q7" s="52">
        <f>SUM(Q$8:Q$57)</f>
        <v>12</v>
      </c>
      <c r="R7" s="52">
        <f>SUM(R$8:R$57)</f>
        <v>0</v>
      </c>
      <c r="S7" s="52">
        <f>SUM(S$8:S$57)</f>
        <v>0</v>
      </c>
    </row>
    <row r="8" spans="1:19" ht="13.5" customHeight="1">
      <c r="A8" s="45" t="s">
        <v>126</v>
      </c>
      <c r="B8" s="46" t="s">
        <v>178</v>
      </c>
      <c r="C8" s="47" t="s">
        <v>179</v>
      </c>
      <c r="D8" s="48">
        <f>SUM(E8:G8)</f>
        <v>19</v>
      </c>
      <c r="E8" s="48">
        <v>11</v>
      </c>
      <c r="F8" s="48">
        <v>5</v>
      </c>
      <c r="G8" s="48">
        <v>3</v>
      </c>
      <c r="H8" s="48">
        <f>SUM(I8:K8)</f>
        <v>32</v>
      </c>
      <c r="I8" s="48">
        <v>27</v>
      </c>
      <c r="J8" s="48">
        <v>5</v>
      </c>
      <c r="K8" s="48">
        <v>0</v>
      </c>
      <c r="L8" s="48">
        <f>SUM(M8:O8)</f>
        <v>7</v>
      </c>
      <c r="M8" s="48">
        <v>6</v>
      </c>
      <c r="N8" s="48">
        <v>0</v>
      </c>
      <c r="O8" s="48">
        <v>1</v>
      </c>
      <c r="P8" s="48">
        <f>SUM(Q8:S8)</f>
        <v>8</v>
      </c>
      <c r="Q8" s="48">
        <v>8</v>
      </c>
      <c r="R8" s="48">
        <v>0</v>
      </c>
      <c r="S8" s="48">
        <v>0</v>
      </c>
    </row>
    <row r="9" spans="1:19" ht="13.5" customHeight="1">
      <c r="A9" s="45" t="s">
        <v>126</v>
      </c>
      <c r="B9" s="46" t="s">
        <v>181</v>
      </c>
      <c r="C9" s="47" t="s">
        <v>182</v>
      </c>
      <c r="D9" s="48">
        <f>SUM(E9:G9)</f>
        <v>0</v>
      </c>
      <c r="E9" s="48">
        <v>0</v>
      </c>
      <c r="F9" s="48">
        <v>0</v>
      </c>
      <c r="G9" s="48">
        <v>0</v>
      </c>
      <c r="H9" s="48">
        <f>SUM(I9:K9)</f>
        <v>0</v>
      </c>
      <c r="I9" s="48">
        <v>0</v>
      </c>
      <c r="J9" s="48">
        <v>0</v>
      </c>
      <c r="K9" s="48">
        <v>0</v>
      </c>
      <c r="L9" s="48">
        <f>SUM(M9:O9)</f>
        <v>3</v>
      </c>
      <c r="M9" s="48">
        <v>2</v>
      </c>
      <c r="N9" s="48">
        <v>1</v>
      </c>
      <c r="O9" s="48">
        <v>0</v>
      </c>
      <c r="P9" s="48">
        <f>SUM(Q9:S9)</f>
        <v>0</v>
      </c>
      <c r="Q9" s="48">
        <v>0</v>
      </c>
      <c r="R9" s="48">
        <v>0</v>
      </c>
      <c r="S9" s="48">
        <v>0</v>
      </c>
    </row>
    <row r="10" spans="1:19" ht="13.5" customHeight="1">
      <c r="A10" s="45" t="s">
        <v>126</v>
      </c>
      <c r="B10" s="46" t="s">
        <v>183</v>
      </c>
      <c r="C10" s="47" t="s">
        <v>184</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185</v>
      </c>
      <c r="C11" s="47" t="s">
        <v>186</v>
      </c>
      <c r="D11" s="48">
        <f>SUM(E11:G11)</f>
        <v>1</v>
      </c>
      <c r="E11" s="48">
        <v>0</v>
      </c>
      <c r="F11" s="48">
        <v>0</v>
      </c>
      <c r="G11" s="48">
        <v>1</v>
      </c>
      <c r="H11" s="48">
        <f>SUM(I11:K11)</f>
        <v>0</v>
      </c>
      <c r="I11" s="48">
        <v>0</v>
      </c>
      <c r="J11" s="48">
        <v>0</v>
      </c>
      <c r="K11" s="48">
        <v>0</v>
      </c>
      <c r="L11" s="48">
        <f>SUM(M11:O11)</f>
        <v>4</v>
      </c>
      <c r="M11" s="48">
        <v>3</v>
      </c>
      <c r="N11" s="48">
        <v>1</v>
      </c>
      <c r="O11" s="48">
        <v>0</v>
      </c>
      <c r="P11" s="48">
        <f>SUM(Q11:S11)</f>
        <v>0</v>
      </c>
      <c r="Q11" s="48">
        <v>0</v>
      </c>
      <c r="R11" s="48">
        <v>0</v>
      </c>
      <c r="S11" s="48">
        <v>0</v>
      </c>
    </row>
    <row r="12" spans="1:19" ht="13.5" customHeight="1">
      <c r="A12" s="45" t="s">
        <v>126</v>
      </c>
      <c r="B12" s="46" t="s">
        <v>187</v>
      </c>
      <c r="C12" s="47" t="s">
        <v>188</v>
      </c>
      <c r="D12" s="48">
        <f>SUM(E12:G12)</f>
        <v>3</v>
      </c>
      <c r="E12" s="48">
        <v>0</v>
      </c>
      <c r="F12" s="48">
        <v>0</v>
      </c>
      <c r="G12" s="48">
        <v>3</v>
      </c>
      <c r="H12" s="48">
        <f>SUM(I12:K12)</f>
        <v>0</v>
      </c>
      <c r="I12" s="48">
        <v>0</v>
      </c>
      <c r="J12" s="48">
        <v>0</v>
      </c>
      <c r="K12" s="48">
        <v>0</v>
      </c>
      <c r="L12" s="48">
        <f>SUM(M12:O12)</f>
        <v>2</v>
      </c>
      <c r="M12" s="48">
        <v>1</v>
      </c>
      <c r="N12" s="48">
        <v>0</v>
      </c>
      <c r="O12" s="48">
        <v>1</v>
      </c>
      <c r="P12" s="48">
        <f>SUM(Q12:S12)</f>
        <v>4</v>
      </c>
      <c r="Q12" s="48">
        <v>4</v>
      </c>
      <c r="R12" s="48">
        <v>0</v>
      </c>
      <c r="S12" s="48">
        <v>0</v>
      </c>
    </row>
    <row r="13" spans="1:19" ht="13.5" customHeight="1">
      <c r="A13" s="45" t="s">
        <v>126</v>
      </c>
      <c r="B13" s="46" t="s">
        <v>189</v>
      </c>
      <c r="C13" s="47" t="s">
        <v>190</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191</v>
      </c>
      <c r="C14" s="47" t="s">
        <v>192</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193</v>
      </c>
      <c r="C15" s="47" t="s">
        <v>194</v>
      </c>
      <c r="D15" s="48">
        <f>SUM(E15:G15)</f>
        <v>2</v>
      </c>
      <c r="E15" s="48">
        <v>0</v>
      </c>
      <c r="F15" s="48">
        <v>1</v>
      </c>
      <c r="G15" s="48">
        <v>1</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5">
    <sortCondition ref="A8:A15"/>
    <sortCondition ref="B8:B15"/>
    <sortCondition ref="C8:C15"/>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滋賀県</v>
      </c>
      <c r="B7" s="51" t="str">
        <f>組合状況!B7</f>
        <v>25000</v>
      </c>
      <c r="C7" s="50" t="s">
        <v>52</v>
      </c>
      <c r="D7" s="52">
        <f t="shared" ref="D7:J7" si="0">SUM(D$8:D$207)</f>
        <v>198</v>
      </c>
      <c r="E7" s="52">
        <f t="shared" si="0"/>
        <v>177</v>
      </c>
      <c r="F7" s="52">
        <f t="shared" si="0"/>
        <v>34</v>
      </c>
      <c r="G7" s="52">
        <f t="shared" si="0"/>
        <v>2111</v>
      </c>
      <c r="H7" s="52">
        <f t="shared" si="0"/>
        <v>1867</v>
      </c>
      <c r="I7" s="52">
        <f t="shared" si="0"/>
        <v>349</v>
      </c>
      <c r="J7" s="52">
        <f t="shared" si="0"/>
        <v>1</v>
      </c>
    </row>
    <row r="8" spans="1:10" ht="13.5" customHeight="1">
      <c r="A8" s="45" t="s">
        <v>126</v>
      </c>
      <c r="B8" s="46" t="s">
        <v>136</v>
      </c>
      <c r="C8" s="47" t="s">
        <v>137</v>
      </c>
      <c r="D8" s="48">
        <v>55</v>
      </c>
      <c r="E8" s="48">
        <v>50</v>
      </c>
      <c r="F8" s="48">
        <v>5</v>
      </c>
      <c r="G8" s="48">
        <v>465</v>
      </c>
      <c r="H8" s="48">
        <v>447</v>
      </c>
      <c r="I8" s="48">
        <v>17</v>
      </c>
      <c r="J8" s="48">
        <v>1</v>
      </c>
    </row>
    <row r="9" spans="1:10" ht="13.5" customHeight="1">
      <c r="A9" s="45" t="s">
        <v>126</v>
      </c>
      <c r="B9" s="46" t="s">
        <v>140</v>
      </c>
      <c r="C9" s="47" t="s">
        <v>141</v>
      </c>
      <c r="D9" s="48">
        <v>23</v>
      </c>
      <c r="E9" s="48">
        <v>17</v>
      </c>
      <c r="F9" s="48">
        <v>6</v>
      </c>
      <c r="G9" s="48">
        <v>219</v>
      </c>
      <c r="H9" s="48">
        <v>184</v>
      </c>
      <c r="I9" s="48">
        <v>35</v>
      </c>
      <c r="J9" s="48">
        <v>0</v>
      </c>
    </row>
    <row r="10" spans="1:10" ht="13.5" customHeight="1">
      <c r="A10" s="45" t="s">
        <v>126</v>
      </c>
      <c r="B10" s="46" t="s">
        <v>142</v>
      </c>
      <c r="C10" s="47" t="s">
        <v>143</v>
      </c>
      <c r="D10" s="48">
        <v>20</v>
      </c>
      <c r="E10" s="48">
        <v>19</v>
      </c>
      <c r="F10" s="48">
        <v>5</v>
      </c>
      <c r="G10" s="48">
        <v>173</v>
      </c>
      <c r="H10" s="48">
        <v>155</v>
      </c>
      <c r="I10" s="48">
        <v>18</v>
      </c>
      <c r="J10" s="48">
        <v>0</v>
      </c>
    </row>
    <row r="11" spans="1:10" ht="13.5" customHeight="1">
      <c r="A11" s="45" t="s">
        <v>126</v>
      </c>
      <c r="B11" s="46" t="s">
        <v>144</v>
      </c>
      <c r="C11" s="47" t="s">
        <v>145</v>
      </c>
      <c r="D11" s="48">
        <v>8</v>
      </c>
      <c r="E11" s="48">
        <v>7</v>
      </c>
      <c r="F11" s="48">
        <v>1</v>
      </c>
      <c r="G11" s="48">
        <v>86</v>
      </c>
      <c r="H11" s="48">
        <v>86</v>
      </c>
      <c r="I11" s="48">
        <v>0</v>
      </c>
      <c r="J11" s="48">
        <v>0</v>
      </c>
    </row>
    <row r="12" spans="1:10" ht="13.5" customHeight="1">
      <c r="A12" s="45" t="s">
        <v>126</v>
      </c>
      <c r="B12" s="46" t="s">
        <v>146</v>
      </c>
      <c r="C12" s="47" t="s">
        <v>147</v>
      </c>
      <c r="D12" s="48">
        <v>8</v>
      </c>
      <c r="E12" s="48">
        <v>8</v>
      </c>
      <c r="F12" s="48">
        <v>1</v>
      </c>
      <c r="G12" s="48">
        <v>158</v>
      </c>
      <c r="H12" s="48">
        <v>104</v>
      </c>
      <c r="I12" s="48">
        <v>66</v>
      </c>
      <c r="J12" s="48">
        <v>0</v>
      </c>
    </row>
    <row r="13" spans="1:10" ht="13.5" customHeight="1">
      <c r="A13" s="45" t="s">
        <v>126</v>
      </c>
      <c r="B13" s="46" t="s">
        <v>148</v>
      </c>
      <c r="C13" s="47" t="s">
        <v>149</v>
      </c>
      <c r="D13" s="48">
        <v>3</v>
      </c>
      <c r="E13" s="48">
        <v>3</v>
      </c>
      <c r="F13" s="48">
        <v>1</v>
      </c>
      <c r="G13" s="48">
        <v>61</v>
      </c>
      <c r="H13" s="48">
        <v>61</v>
      </c>
      <c r="I13" s="48">
        <v>0</v>
      </c>
      <c r="J13" s="48">
        <v>0</v>
      </c>
    </row>
    <row r="14" spans="1:10" ht="13.5" customHeight="1">
      <c r="A14" s="45" t="s">
        <v>126</v>
      </c>
      <c r="B14" s="46" t="s">
        <v>150</v>
      </c>
      <c r="C14" s="47" t="s">
        <v>151</v>
      </c>
      <c r="D14" s="48">
        <v>3</v>
      </c>
      <c r="E14" s="48">
        <v>3</v>
      </c>
      <c r="F14" s="48">
        <v>2</v>
      </c>
      <c r="G14" s="48">
        <v>111</v>
      </c>
      <c r="H14" s="48">
        <v>111</v>
      </c>
      <c r="I14" s="48">
        <v>0</v>
      </c>
      <c r="J14" s="48">
        <v>0</v>
      </c>
    </row>
    <row r="15" spans="1:10" ht="13.5" customHeight="1">
      <c r="A15" s="45" t="s">
        <v>126</v>
      </c>
      <c r="B15" s="46" t="s">
        <v>152</v>
      </c>
      <c r="C15" s="47" t="s">
        <v>153</v>
      </c>
      <c r="D15" s="48">
        <v>7</v>
      </c>
      <c r="E15" s="48">
        <v>6</v>
      </c>
      <c r="F15" s="48">
        <v>1</v>
      </c>
      <c r="G15" s="48">
        <v>98</v>
      </c>
      <c r="H15" s="48">
        <v>80</v>
      </c>
      <c r="I15" s="48">
        <v>38</v>
      </c>
      <c r="J15" s="48">
        <v>0</v>
      </c>
    </row>
    <row r="16" spans="1:10" ht="13.5" customHeight="1">
      <c r="A16" s="45" t="s">
        <v>126</v>
      </c>
      <c r="B16" s="46" t="s">
        <v>154</v>
      </c>
      <c r="C16" s="47" t="s">
        <v>155</v>
      </c>
      <c r="D16" s="48">
        <v>6</v>
      </c>
      <c r="E16" s="48">
        <v>6</v>
      </c>
      <c r="F16" s="48">
        <v>2</v>
      </c>
      <c r="G16" s="48">
        <v>79</v>
      </c>
      <c r="H16" s="48">
        <v>79</v>
      </c>
      <c r="I16" s="48">
        <v>0</v>
      </c>
      <c r="J16" s="48">
        <v>0</v>
      </c>
    </row>
    <row r="17" spans="1:10" ht="13.5" customHeight="1">
      <c r="A17" s="45" t="s">
        <v>126</v>
      </c>
      <c r="B17" s="46" t="s">
        <v>156</v>
      </c>
      <c r="C17" s="47" t="s">
        <v>157</v>
      </c>
      <c r="D17" s="48">
        <v>12</v>
      </c>
      <c r="E17" s="48">
        <v>12</v>
      </c>
      <c r="F17" s="48">
        <v>0</v>
      </c>
      <c r="G17" s="48">
        <v>120</v>
      </c>
      <c r="H17" s="48">
        <v>98</v>
      </c>
      <c r="I17" s="48">
        <v>22</v>
      </c>
      <c r="J17" s="48">
        <v>0</v>
      </c>
    </row>
    <row r="18" spans="1:10" ht="13.5" customHeight="1">
      <c r="A18" s="45" t="s">
        <v>126</v>
      </c>
      <c r="B18" s="46" t="s">
        <v>158</v>
      </c>
      <c r="C18" s="47" t="s">
        <v>159</v>
      </c>
      <c r="D18" s="48">
        <v>8</v>
      </c>
      <c r="E18" s="48">
        <v>7</v>
      </c>
      <c r="F18" s="48">
        <v>1</v>
      </c>
      <c r="G18" s="48">
        <v>132</v>
      </c>
      <c r="H18" s="48">
        <v>121</v>
      </c>
      <c r="I18" s="48">
        <v>11</v>
      </c>
      <c r="J18" s="48">
        <v>0</v>
      </c>
    </row>
    <row r="19" spans="1:10" ht="13.5" customHeight="1">
      <c r="A19" s="45" t="s">
        <v>126</v>
      </c>
      <c r="B19" s="46" t="s">
        <v>160</v>
      </c>
      <c r="C19" s="47" t="s">
        <v>161</v>
      </c>
      <c r="D19" s="48">
        <v>18</v>
      </c>
      <c r="E19" s="48">
        <v>14</v>
      </c>
      <c r="F19" s="48">
        <v>4</v>
      </c>
      <c r="G19" s="48">
        <v>170</v>
      </c>
      <c r="H19" s="48">
        <v>136</v>
      </c>
      <c r="I19" s="48">
        <v>34</v>
      </c>
      <c r="J19" s="48">
        <v>0</v>
      </c>
    </row>
    <row r="20" spans="1:10" ht="13.5" customHeight="1">
      <c r="A20" s="45" t="s">
        <v>126</v>
      </c>
      <c r="B20" s="46" t="s">
        <v>162</v>
      </c>
      <c r="C20" s="47" t="s">
        <v>163</v>
      </c>
      <c r="D20" s="48">
        <v>5</v>
      </c>
      <c r="E20" s="48">
        <v>5</v>
      </c>
      <c r="F20" s="48">
        <v>1</v>
      </c>
      <c r="G20" s="48">
        <v>31</v>
      </c>
      <c r="H20" s="48">
        <v>24</v>
      </c>
      <c r="I20" s="48">
        <v>7</v>
      </c>
      <c r="J20" s="48">
        <v>0</v>
      </c>
    </row>
    <row r="21" spans="1:10" ht="13.5" customHeight="1">
      <c r="A21" s="45" t="s">
        <v>126</v>
      </c>
      <c r="B21" s="46" t="s">
        <v>164</v>
      </c>
      <c r="C21" s="47" t="s">
        <v>165</v>
      </c>
      <c r="D21" s="48">
        <v>4</v>
      </c>
      <c r="E21" s="48">
        <v>4</v>
      </c>
      <c r="F21" s="48">
        <v>2</v>
      </c>
      <c r="G21" s="48">
        <v>121</v>
      </c>
      <c r="H21" s="48">
        <v>110</v>
      </c>
      <c r="I21" s="48">
        <v>85</v>
      </c>
      <c r="J21" s="48">
        <v>0</v>
      </c>
    </row>
    <row r="22" spans="1:10" ht="13.5" customHeight="1">
      <c r="A22" s="45" t="s">
        <v>126</v>
      </c>
      <c r="B22" s="46" t="s">
        <v>168</v>
      </c>
      <c r="C22" s="47" t="s">
        <v>169</v>
      </c>
      <c r="D22" s="48">
        <v>0</v>
      </c>
      <c r="E22" s="48">
        <v>0</v>
      </c>
      <c r="F22" s="48">
        <v>0</v>
      </c>
      <c r="G22" s="48">
        <v>0</v>
      </c>
      <c r="H22" s="48">
        <v>0</v>
      </c>
      <c r="I22" s="48">
        <v>0</v>
      </c>
      <c r="J22" s="48">
        <v>0</v>
      </c>
    </row>
    <row r="23" spans="1:10" ht="13.5" customHeight="1">
      <c r="A23" s="45" t="s">
        <v>126</v>
      </c>
      <c r="B23" s="46" t="s">
        <v>170</v>
      </c>
      <c r="C23" s="47" t="s">
        <v>171</v>
      </c>
      <c r="D23" s="48">
        <v>8</v>
      </c>
      <c r="E23" s="48">
        <v>6</v>
      </c>
      <c r="F23" s="48">
        <v>2</v>
      </c>
      <c r="G23" s="48">
        <v>28</v>
      </c>
      <c r="H23" s="48">
        <v>23</v>
      </c>
      <c r="I23" s="48">
        <v>5</v>
      </c>
      <c r="J23" s="48">
        <v>0</v>
      </c>
    </row>
    <row r="24" spans="1:10" ht="13.5" customHeight="1">
      <c r="A24" s="45" t="s">
        <v>126</v>
      </c>
      <c r="B24" s="46" t="s">
        <v>172</v>
      </c>
      <c r="C24" s="47" t="s">
        <v>173</v>
      </c>
      <c r="D24" s="48">
        <v>2</v>
      </c>
      <c r="E24" s="48">
        <v>2</v>
      </c>
      <c r="F24" s="48">
        <v>0</v>
      </c>
      <c r="G24" s="48">
        <v>29</v>
      </c>
      <c r="H24" s="48">
        <v>29</v>
      </c>
      <c r="I24" s="48">
        <v>0</v>
      </c>
      <c r="J24" s="48">
        <v>0</v>
      </c>
    </row>
    <row r="25" spans="1:10" ht="13.5" customHeight="1">
      <c r="A25" s="45" t="s">
        <v>126</v>
      </c>
      <c r="B25" s="46" t="s">
        <v>174</v>
      </c>
      <c r="C25" s="47" t="s">
        <v>175</v>
      </c>
      <c r="D25" s="48">
        <v>8</v>
      </c>
      <c r="E25" s="48">
        <v>8</v>
      </c>
      <c r="F25" s="48">
        <v>0</v>
      </c>
      <c r="G25" s="48">
        <v>30</v>
      </c>
      <c r="H25" s="48">
        <v>19</v>
      </c>
      <c r="I25" s="48">
        <v>11</v>
      </c>
      <c r="J25" s="48">
        <v>0</v>
      </c>
    </row>
    <row r="26" spans="1:10" ht="13.5" customHeight="1">
      <c r="A26" s="45" t="s">
        <v>126</v>
      </c>
      <c r="B26" s="46" t="s">
        <v>176</v>
      </c>
      <c r="C26" s="47" t="s">
        <v>177</v>
      </c>
      <c r="D26" s="48">
        <v>0</v>
      </c>
      <c r="E26" s="48">
        <v>0</v>
      </c>
      <c r="F26" s="48">
        <v>0</v>
      </c>
      <c r="G26" s="48">
        <v>0</v>
      </c>
      <c r="H26" s="48">
        <v>0</v>
      </c>
      <c r="I26" s="48">
        <v>0</v>
      </c>
      <c r="J26" s="48">
        <v>0</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2024-01-31T08:04:56Z</dcterms:modified>
</cp:coreProperties>
</file>