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5新潟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'災害廃棄物事業経費（歳出）'!$2:$24</definedName>
    <definedName name="_xlnm.Print_Area" localSheetId="2">'災害廃棄物事業経費（歳入）'!$2:$24</definedName>
    <definedName name="_xlnm.Print_Area" localSheetId="0">'災害廃棄物事業経費（市町村）'!$2:$22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CE24" i="4"/>
  <c r="CD24" i="4"/>
  <c r="BY24" i="4"/>
  <c r="BX24" i="4"/>
  <c r="BS24" i="4"/>
  <c r="BR24" i="4"/>
  <c r="BL24" i="4"/>
  <c r="BK24" i="4"/>
  <c r="CG24" i="4"/>
  <c r="BZ24" i="4"/>
  <c r="BU24" i="4"/>
  <c r="BN24" i="4"/>
  <c r="BM24" i="4"/>
  <c r="CC24" i="4"/>
  <c r="CB24" i="4"/>
  <c r="BW24" i="4"/>
  <c r="BV24" i="4"/>
  <c r="BJ24" i="4"/>
  <c r="DH9" i="2"/>
  <c r="DF9" i="2"/>
  <c r="DA9" i="2"/>
  <c r="CZ9" i="2"/>
  <c r="CU9" i="2"/>
  <c r="CT9" i="2"/>
  <c r="CN9" i="2"/>
  <c r="CM9" i="2"/>
  <c r="DI9" i="2"/>
  <c r="DE9" i="2"/>
  <c r="DD9" i="2"/>
  <c r="DC9" i="2"/>
  <c r="BZ9" i="2"/>
  <c r="CY9" i="2"/>
  <c r="CX9" i="2"/>
  <c r="BU9" i="2"/>
  <c r="BP9" i="2"/>
  <c r="CS9" i="2"/>
  <c r="CO9" i="2"/>
  <c r="CL9" i="2"/>
  <c r="CK9" i="2"/>
  <c r="BH9" i="2"/>
  <c r="AX9" i="2"/>
  <c r="AS9" i="2"/>
  <c r="AN9" i="2"/>
  <c r="AF9" i="2"/>
  <c r="AE9" i="2" s="1"/>
  <c r="N9" i="2"/>
  <c r="E8" i="6"/>
  <c r="D8" i="6"/>
  <c r="J23" i="3" s="1"/>
  <c r="CE23" i="4"/>
  <c r="CD23" i="4"/>
  <c r="BY23" i="4"/>
  <c r="BX23" i="4"/>
  <c r="BS23" i="4"/>
  <c r="BR23" i="4"/>
  <c r="BL23" i="4"/>
  <c r="BK23" i="4"/>
  <c r="CH23" i="4"/>
  <c r="CG23" i="4"/>
  <c r="BZ23" i="4"/>
  <c r="BU23" i="4"/>
  <c r="BT23" i="4"/>
  <c r="BN23" i="4"/>
  <c r="CC23" i="4"/>
  <c r="CB23" i="4"/>
  <c r="BW23" i="4"/>
  <c r="BV23" i="4"/>
  <c r="BJ23" i="4"/>
  <c r="BI23" i="4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BE22" i="5"/>
  <c r="BB22" i="5"/>
  <c r="AW22" i="5"/>
  <c r="AT22" i="5"/>
  <c r="AO22" i="5"/>
  <c r="AL22" i="5"/>
  <c r="AG22" i="5"/>
  <c r="H22" i="5"/>
  <c r="Q22" i="5"/>
  <c r="E22" i="5"/>
  <c r="D22" i="5"/>
  <c r="G22" i="5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L22" i="4"/>
  <c r="BK22" i="4"/>
  <c r="BJ22" i="4"/>
  <c r="M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I21" i="1"/>
  <c r="DH21" i="1"/>
  <c r="DC21" i="1"/>
  <c r="CV21" i="1"/>
  <c r="CK21" i="1"/>
  <c r="DF21" i="1"/>
  <c r="DE21" i="1"/>
  <c r="DD21" i="1"/>
  <c r="DA21" i="1"/>
  <c r="CZ21" i="1"/>
  <c r="CY21" i="1"/>
  <c r="BU21" i="1"/>
  <c r="CU21" i="1"/>
  <c r="CT21" i="1"/>
  <c r="CS21" i="1"/>
  <c r="CO21" i="1"/>
  <c r="CN21" i="1"/>
  <c r="CM21" i="1"/>
  <c r="CL21" i="1"/>
  <c r="AX21" i="1"/>
  <c r="AS21" i="1"/>
  <c r="AN21" i="1"/>
  <c r="AF21" i="1"/>
  <c r="AE21" i="1" s="1"/>
  <c r="N21" i="1"/>
  <c r="BE20" i="5"/>
  <c r="BB20" i="5"/>
  <c r="AW20" i="5"/>
  <c r="AT20" i="5"/>
  <c r="AO20" i="5"/>
  <c r="AL20" i="5"/>
  <c r="AG20" i="5"/>
  <c r="Q20" i="5"/>
  <c r="G20" i="5"/>
  <c r="N20" i="5"/>
  <c r="D20" i="5"/>
  <c r="H20" i="5"/>
  <c r="BD20" i="4" s="1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H20" i="1"/>
  <c r="DA20" i="1"/>
  <c r="CV20" i="1"/>
  <c r="CU20" i="1"/>
  <c r="CO20" i="1"/>
  <c r="DF20" i="1"/>
  <c r="DE20" i="1"/>
  <c r="DD20" i="1"/>
  <c r="BZ20" i="1"/>
  <c r="CZ20" i="1"/>
  <c r="CY20" i="1"/>
  <c r="CX20" i="1"/>
  <c r="CT20" i="1"/>
  <c r="BP20" i="1"/>
  <c r="CN20" i="1"/>
  <c r="CM20" i="1"/>
  <c r="CL20" i="1"/>
  <c r="BH20" i="1"/>
  <c r="DI20" i="1"/>
  <c r="DC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Y19" i="4"/>
  <c r="BS19" i="4"/>
  <c r="BM19" i="4"/>
  <c r="BZ19" i="4"/>
  <c r="BT19" i="4"/>
  <c r="BN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BI19" i="4"/>
  <c r="DF19" i="1"/>
  <c r="DA19" i="1"/>
  <c r="CZ19" i="1"/>
  <c r="CU19" i="1"/>
  <c r="CT19" i="1"/>
  <c r="CO19" i="1"/>
  <c r="CN19" i="1"/>
  <c r="DE19" i="1"/>
  <c r="DD19" i="1"/>
  <c r="CY19" i="1"/>
  <c r="CX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R18" i="4"/>
  <c r="BL18" i="4"/>
  <c r="BK18" i="4"/>
  <c r="BJ18" i="4"/>
  <c r="M18" i="3"/>
  <c r="DH18" i="1"/>
  <c r="DA18" i="1"/>
  <c r="CV18" i="1"/>
  <c r="CU18" i="1"/>
  <c r="CO18" i="1"/>
  <c r="DF18" i="1"/>
  <c r="BZ18" i="1"/>
  <c r="CZ18" i="1"/>
  <c r="CY18" i="1"/>
  <c r="CT18" i="1"/>
  <c r="BP18" i="1"/>
  <c r="CN18" i="1"/>
  <c r="BH18" i="1"/>
  <c r="DI18" i="1"/>
  <c r="DD18" i="1"/>
  <c r="AX18" i="1"/>
  <c r="CX18" i="1"/>
  <c r="AS18" i="1"/>
  <c r="AN18" i="1"/>
  <c r="CL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G17" i="4"/>
  <c r="BZ17" i="4"/>
  <c r="BU17" i="4"/>
  <c r="BT17" i="4"/>
  <c r="BN17" i="4"/>
  <c r="CH17" i="4"/>
  <c r="CE17" i="4"/>
  <c r="CD17" i="4"/>
  <c r="CC17" i="4"/>
  <c r="CB17" i="4"/>
  <c r="BY17" i="4"/>
  <c r="BX17" i="4"/>
  <c r="BW17" i="4"/>
  <c r="BV17" i="4"/>
  <c r="BS17" i="4"/>
  <c r="BR17" i="4"/>
  <c r="BM17" i="4"/>
  <c r="BL17" i="4"/>
  <c r="BK17" i="4"/>
  <c r="BJ17" i="4"/>
  <c r="M17" i="3"/>
  <c r="DH17" i="1"/>
  <c r="DA17" i="1"/>
  <c r="CV17" i="1"/>
  <c r="CU17" i="1"/>
  <c r="CO17" i="1"/>
  <c r="DF17" i="1"/>
  <c r="DE17" i="1"/>
  <c r="DD17" i="1"/>
  <c r="BZ17" i="1"/>
  <c r="CZ17" i="1"/>
  <c r="CY17" i="1"/>
  <c r="CX17" i="1"/>
  <c r="CT17" i="1"/>
  <c r="BP17" i="1"/>
  <c r="BN17" i="1"/>
  <c r="CN17" i="1"/>
  <c r="CM17" i="1"/>
  <c r="CL17" i="1"/>
  <c r="BH17" i="1"/>
  <c r="DI17" i="1"/>
  <c r="DC17" i="1"/>
  <c r="AS17" i="1"/>
  <c r="AN17" i="1"/>
  <c r="AF17" i="1"/>
  <c r="AE17" i="1" s="1"/>
  <c r="E17" i="1"/>
  <c r="BE16" i="5"/>
  <c r="BB16" i="5"/>
  <c r="AW16" i="5"/>
  <c r="AT16" i="5"/>
  <c r="AO16" i="5"/>
  <c r="AL16" i="5"/>
  <c r="AG16" i="5"/>
  <c r="Q16" i="5"/>
  <c r="E16" i="5"/>
  <c r="D16" i="5"/>
  <c r="G16" i="5"/>
  <c r="BN16" i="1" s="1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G15" i="4"/>
  <c r="BZ15" i="4"/>
  <c r="BU15" i="4"/>
  <c r="BT15" i="4"/>
  <c r="BN15" i="4"/>
  <c r="CH15" i="4"/>
  <c r="CE15" i="4"/>
  <c r="CD15" i="4"/>
  <c r="CC15" i="4"/>
  <c r="BY15" i="4"/>
  <c r="BX15" i="4"/>
  <c r="BW15" i="4"/>
  <c r="BS15" i="4"/>
  <c r="BR15" i="4"/>
  <c r="BQ15" i="4"/>
  <c r="BM15" i="4"/>
  <c r="BL15" i="4"/>
  <c r="BK15" i="4"/>
  <c r="DA15" i="1"/>
  <c r="CU15" i="1"/>
  <c r="CO15" i="1"/>
  <c r="DI15" i="1"/>
  <c r="DH15" i="1"/>
  <c r="DE15" i="1"/>
  <c r="DD15" i="1"/>
  <c r="BZ15" i="1"/>
  <c r="CY15" i="1"/>
  <c r="CX15" i="1"/>
  <c r="CV15" i="1"/>
  <c r="BP15" i="1"/>
  <c r="CM15" i="1"/>
  <c r="CL15" i="1"/>
  <c r="BH15" i="1"/>
  <c r="DF15" i="1"/>
  <c r="AX15" i="1"/>
  <c r="CZ15" i="1"/>
  <c r="AS15" i="1"/>
  <c r="CT15" i="1"/>
  <c r="AN15" i="1"/>
  <c r="C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AN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E13" i="5"/>
  <c r="D13" i="5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BI13" i="4"/>
  <c r="DF13" i="1"/>
  <c r="DA13" i="1"/>
  <c r="CZ13" i="1"/>
  <c r="CU13" i="1"/>
  <c r="CT13" i="1"/>
  <c r="CO13" i="1"/>
  <c r="CN13" i="1"/>
  <c r="DI13" i="1"/>
  <c r="DH13" i="1"/>
  <c r="DE13" i="1"/>
  <c r="DD13" i="1"/>
  <c r="DC13" i="1"/>
  <c r="CY13" i="1"/>
  <c r="BU13" i="1"/>
  <c r="CV13" i="1"/>
  <c r="CS13" i="1"/>
  <c r="BP13" i="1"/>
  <c r="CM13" i="1"/>
  <c r="CL13" i="1"/>
  <c r="CK13" i="1"/>
  <c r="AX13" i="1"/>
  <c r="AS13" i="1"/>
  <c r="AN13" i="1"/>
  <c r="AF13" i="1"/>
  <c r="AE13" i="1" s="1"/>
  <c r="N13" i="1"/>
  <c r="M13" i="1" s="1"/>
  <c r="E13" i="1"/>
  <c r="D13" i="1" s="1"/>
  <c r="BE12" i="5"/>
  <c r="BB12" i="5"/>
  <c r="AW12" i="5"/>
  <c r="AT12" i="5"/>
  <c r="AO12" i="5"/>
  <c r="AL12" i="5"/>
  <c r="AG12" i="5"/>
  <c r="Q12" i="5"/>
  <c r="E12" i="5"/>
  <c r="H12" i="5"/>
  <c r="BD12" i="4" s="1"/>
  <c r="G12" i="5"/>
  <c r="AM12" i="4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I11" i="1"/>
  <c r="DF11" i="1"/>
  <c r="DC11" i="1"/>
  <c r="CZ11" i="1"/>
  <c r="CT11" i="1"/>
  <c r="CN11" i="1"/>
  <c r="CK11" i="1"/>
  <c r="DH11" i="1"/>
  <c r="DE11" i="1"/>
  <c r="DD11" i="1"/>
  <c r="DA11" i="1"/>
  <c r="CY11" i="1"/>
  <c r="BU11" i="1"/>
  <c r="CV11" i="1"/>
  <c r="CU11" i="1"/>
  <c r="CS11" i="1"/>
  <c r="BP11" i="1"/>
  <c r="CO11" i="1"/>
  <c r="CM11" i="1"/>
  <c r="CL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E10" i="5"/>
  <c r="H10" i="5"/>
  <c r="BD10" i="4" s="1"/>
  <c r="G10" i="5"/>
  <c r="BN10" i="1" s="1"/>
  <c r="CG10" i="4"/>
  <c r="BU10" i="4"/>
  <c r="CH10" i="4"/>
  <c r="CE10" i="4"/>
  <c r="CD10" i="4"/>
  <c r="CB10" i="4"/>
  <c r="BZ10" i="4"/>
  <c r="BY10" i="4"/>
  <c r="BX10" i="4"/>
  <c r="BV10" i="4"/>
  <c r="BT10" i="4"/>
  <c r="BS10" i="4"/>
  <c r="BR10" i="4"/>
  <c r="BN10" i="4"/>
  <c r="BM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G9" i="5"/>
  <c r="Q9" i="5"/>
  <c r="H9" i="5"/>
  <c r="N9" i="5"/>
  <c r="E9" i="5"/>
  <c r="AB9" i="4" s="1"/>
  <c r="D9" i="5"/>
  <c r="K9" i="4" s="1"/>
  <c r="CH9" i="4"/>
  <c r="CG9" i="4"/>
  <c r="CB9" i="4"/>
  <c r="BU9" i="4"/>
  <c r="BJ9" i="4"/>
  <c r="CE9" i="4"/>
  <c r="CD9" i="4"/>
  <c r="CA9" i="4"/>
  <c r="BZ9" i="4"/>
  <c r="BY9" i="4"/>
  <c r="BX9" i="4"/>
  <c r="BV9" i="4"/>
  <c r="BT9" i="4"/>
  <c r="BS9" i="4"/>
  <c r="BR9" i="4"/>
  <c r="BN9" i="4"/>
  <c r="BM9" i="4"/>
  <c r="BL9" i="4"/>
  <c r="M9" i="3"/>
  <c r="DI9" i="1"/>
  <c r="DH9" i="1"/>
  <c r="DF9" i="1"/>
  <c r="DE9" i="1"/>
  <c r="DC9" i="1"/>
  <c r="BZ9" i="1"/>
  <c r="CZ9" i="1"/>
  <c r="CY9" i="1"/>
  <c r="CV9" i="1"/>
  <c r="CT9" i="1"/>
  <c r="BP9" i="1"/>
  <c r="CN9" i="1"/>
  <c r="CM9" i="1"/>
  <c r="CK9" i="1"/>
  <c r="DD9" i="1"/>
  <c r="AX9" i="1"/>
  <c r="DA9" i="1"/>
  <c r="AS9" i="1"/>
  <c r="CU9" i="1"/>
  <c r="AN9" i="1"/>
  <c r="CO9" i="1"/>
  <c r="CL9" i="1"/>
  <c r="AF9" i="1"/>
  <c r="AE9" i="1" s="1"/>
  <c r="N9" i="1"/>
  <c r="BE8" i="5"/>
  <c r="BB8" i="5"/>
  <c r="AW8" i="5"/>
  <c r="AT8" i="5"/>
  <c r="AO8" i="5"/>
  <c r="AL8" i="5"/>
  <c r="AG8" i="5"/>
  <c r="Q8" i="5"/>
  <c r="H8" i="5"/>
  <c r="N8" i="5"/>
  <c r="E8" i="5"/>
  <c r="AB8" i="4" s="1"/>
  <c r="D8" i="5"/>
  <c r="K8" i="4" s="1"/>
  <c r="CH8" i="4"/>
  <c r="CG8" i="4"/>
  <c r="CB8" i="4"/>
  <c r="BU8" i="4"/>
  <c r="BJ8" i="4"/>
  <c r="CE8" i="4"/>
  <c r="CD8" i="4"/>
  <c r="CC8" i="4"/>
  <c r="BZ8" i="4"/>
  <c r="BY8" i="4"/>
  <c r="BX8" i="4"/>
  <c r="BW8" i="4"/>
  <c r="BT8" i="4"/>
  <c r="BS8" i="4"/>
  <c r="BR8" i="4"/>
  <c r="BN8" i="4"/>
  <c r="BM8" i="4"/>
  <c r="BL8" i="4"/>
  <c r="BK8" i="4"/>
  <c r="M8" i="3"/>
  <c r="DI8" i="1"/>
  <c r="DH8" i="1"/>
  <c r="DC8" i="1"/>
  <c r="CV8" i="1"/>
  <c r="CK8" i="1"/>
  <c r="BZ8" i="1"/>
  <c r="DA8" i="1"/>
  <c r="CZ8" i="1"/>
  <c r="CU8" i="1"/>
  <c r="CT8" i="1"/>
  <c r="CO8" i="1"/>
  <c r="BH8" i="1"/>
  <c r="DE8" i="1"/>
  <c r="DD8" i="1"/>
  <c r="CY8" i="1"/>
  <c r="AS8" i="1"/>
  <c r="CS8" i="1"/>
  <c r="AN8" i="1"/>
  <c r="CM8" i="1"/>
  <c r="CL8" i="1"/>
  <c r="AF8" i="1"/>
  <c r="AE8" i="1" s="1"/>
  <c r="N8" i="1"/>
  <c r="E8" i="1"/>
  <c r="CW11" i="1" l="1"/>
  <c r="J24" i="3"/>
  <c r="J7" i="3" s="1"/>
  <c r="J9" i="2"/>
  <c r="S9" i="2"/>
  <c r="S24" i="3"/>
  <c r="BI24" i="4"/>
  <c r="BQ24" i="4"/>
  <c r="BT24" i="4"/>
  <c r="CH24" i="4"/>
  <c r="M24" i="3"/>
  <c r="DB9" i="2"/>
  <c r="M9" i="2"/>
  <c r="AM9" i="2"/>
  <c r="BF9" i="2" s="1"/>
  <c r="BO9" i="2"/>
  <c r="CR9" i="2"/>
  <c r="CW9" i="2"/>
  <c r="CJ9" i="2"/>
  <c r="E9" i="2"/>
  <c r="CV9" i="2"/>
  <c r="BG9" i="2"/>
  <c r="CI9" i="2" s="1"/>
  <c r="S23" i="3"/>
  <c r="S8" i="2"/>
  <c r="S7" i="2" s="1"/>
  <c r="J8" i="2"/>
  <c r="BQ23" i="4"/>
  <c r="BM23" i="4"/>
  <c r="M23" i="3"/>
  <c r="CI8" i="2"/>
  <c r="CJ8" i="2"/>
  <c r="M8" i="2"/>
  <c r="CW8" i="2"/>
  <c r="AM8" i="2"/>
  <c r="BF8" i="2" s="1"/>
  <c r="DB8" i="2"/>
  <c r="E8" i="2"/>
  <c r="BP8" i="2"/>
  <c r="I22" i="5"/>
  <c r="AB22" i="4"/>
  <c r="BC22" i="1"/>
  <c r="BD22" i="4"/>
  <c r="CE22" i="1"/>
  <c r="AL22" i="1"/>
  <c r="F22" i="5"/>
  <c r="K22" i="4"/>
  <c r="N22" i="5"/>
  <c r="BN22" i="1"/>
  <c r="AM22" i="4"/>
  <c r="BI22" i="4"/>
  <c r="BQ22" i="4"/>
  <c r="BP22" i="4"/>
  <c r="BR22" i="4"/>
  <c r="CW22" i="1"/>
  <c r="AM22" i="1"/>
  <c r="BF22" i="1"/>
  <c r="D22" i="1"/>
  <c r="CR22" i="1"/>
  <c r="N22" i="1"/>
  <c r="M22" i="1" s="1"/>
  <c r="CK22" i="1"/>
  <c r="DC22" i="1"/>
  <c r="BH22" i="1"/>
  <c r="BZ22" i="1"/>
  <c r="DB22" i="1" s="1"/>
  <c r="CX22" i="1"/>
  <c r="CS22" i="1"/>
  <c r="BD21" i="4"/>
  <c r="CF21" i="4" s="1"/>
  <c r="CE21" i="1"/>
  <c r="K21" i="4"/>
  <c r="AL21" i="1"/>
  <c r="F21" i="5"/>
  <c r="G21" i="5"/>
  <c r="BC21" i="1"/>
  <c r="BH21" i="4"/>
  <c r="BI21" i="4"/>
  <c r="D21" i="3"/>
  <c r="M21" i="1"/>
  <c r="AM21" i="1"/>
  <c r="BF21" i="1" s="1"/>
  <c r="CW21" i="1"/>
  <c r="BH21" i="1"/>
  <c r="BZ21" i="1"/>
  <c r="DB21" i="1" s="1"/>
  <c r="CX21" i="1"/>
  <c r="E21" i="1"/>
  <c r="BP21" i="1"/>
  <c r="I20" i="5"/>
  <c r="BN20" i="1"/>
  <c r="AM20" i="4"/>
  <c r="F20" i="5"/>
  <c r="K20" i="4"/>
  <c r="AL20" i="1"/>
  <c r="AB20" i="4"/>
  <c r="CF20" i="4" s="1"/>
  <c r="CE20" i="1"/>
  <c r="DG20" i="1" s="1"/>
  <c r="BI20" i="4"/>
  <c r="M20" i="3"/>
  <c r="D20" i="3"/>
  <c r="BG20" i="1"/>
  <c r="CI20" i="1" s="1"/>
  <c r="CJ20" i="1"/>
  <c r="CR20" i="1"/>
  <c r="D20" i="1"/>
  <c r="BU20" i="1"/>
  <c r="CW20" i="1" s="1"/>
  <c r="CS20" i="1"/>
  <c r="CK20" i="1"/>
  <c r="AX20" i="1"/>
  <c r="DB20" i="1" s="1"/>
  <c r="BD19" i="4"/>
  <c r="CF19" i="4" s="1"/>
  <c r="CE19" i="1"/>
  <c r="F19" i="5"/>
  <c r="AL19" i="1"/>
  <c r="K19" i="4"/>
  <c r="BC19" i="1"/>
  <c r="G19" i="5"/>
  <c r="D19" i="3"/>
  <c r="M19" i="3"/>
  <c r="D19" i="1"/>
  <c r="N19" i="1"/>
  <c r="M19" i="1" s="1"/>
  <c r="AN19" i="1"/>
  <c r="AM19" i="1" s="1"/>
  <c r="BF19" i="1" s="1"/>
  <c r="DC19" i="1"/>
  <c r="BH19" i="1"/>
  <c r="BZ19" i="1"/>
  <c r="DB19" i="1" s="1"/>
  <c r="BU19" i="1"/>
  <c r="CW19" i="1" s="1"/>
  <c r="CS19" i="1"/>
  <c r="K18" i="4"/>
  <c r="BO18" i="4" s="1"/>
  <c r="AL18" i="1"/>
  <c r="F18" i="5"/>
  <c r="I18" i="5"/>
  <c r="AB18" i="4"/>
  <c r="BC18" i="1"/>
  <c r="BD18" i="4"/>
  <c r="CE18" i="1"/>
  <c r="N18" i="5"/>
  <c r="BN18" i="1"/>
  <c r="CP18" i="1" s="1"/>
  <c r="BQ18" i="4"/>
  <c r="BH18" i="4"/>
  <c r="BI18" i="4"/>
  <c r="BU18" i="4"/>
  <c r="D18" i="3"/>
  <c r="AM18" i="1"/>
  <c r="BF18" i="1" s="1"/>
  <c r="BG18" i="1"/>
  <c r="CI18" i="1" s="1"/>
  <c r="CJ18" i="1"/>
  <c r="DB18" i="1"/>
  <c r="CR18" i="1"/>
  <c r="D18" i="1"/>
  <c r="CK18" i="1"/>
  <c r="BU18" i="1"/>
  <c r="CW18" i="1" s="1"/>
  <c r="CM18" i="1"/>
  <c r="CS18" i="1"/>
  <c r="DE18" i="1"/>
  <c r="N18" i="1"/>
  <c r="M18" i="1" s="1"/>
  <c r="DC18" i="1"/>
  <c r="I17" i="5"/>
  <c r="AB17" i="4"/>
  <c r="BC17" i="1"/>
  <c r="BD17" i="4"/>
  <c r="CE17" i="1"/>
  <c r="DG17" i="1" s="1"/>
  <c r="AL17" i="1"/>
  <c r="CP17" i="1" s="1"/>
  <c r="K17" i="4"/>
  <c r="F17" i="5"/>
  <c r="N17" i="5"/>
  <c r="AM17" i="4"/>
  <c r="BQ17" i="4"/>
  <c r="D17" i="3"/>
  <c r="CR17" i="1"/>
  <c r="BG17" i="1"/>
  <c r="CI17" i="1" s="1"/>
  <c r="CJ17" i="1"/>
  <c r="D17" i="1"/>
  <c r="CK17" i="1"/>
  <c r="BU17" i="1"/>
  <c r="CW17" i="1" s="1"/>
  <c r="CS17" i="1"/>
  <c r="N17" i="1"/>
  <c r="M17" i="1" s="1"/>
  <c r="AX17" i="1"/>
  <c r="AM17" i="1" s="1"/>
  <c r="BF17" i="1" s="1"/>
  <c r="F16" i="5"/>
  <c r="K16" i="4"/>
  <c r="AL16" i="1"/>
  <c r="CP16" i="1" s="1"/>
  <c r="AB16" i="4"/>
  <c r="BC16" i="1"/>
  <c r="AM16" i="4"/>
  <c r="H16" i="5"/>
  <c r="I16" i="5" s="1"/>
  <c r="N16" i="5"/>
  <c r="BQ16" i="4"/>
  <c r="BP16" i="4"/>
  <c r="CA16" i="4"/>
  <c r="CB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BN15" i="1"/>
  <c r="AB15" i="4"/>
  <c r="BC15" i="1"/>
  <c r="BD15" i="4"/>
  <c r="CE15" i="1"/>
  <c r="F15" i="5"/>
  <c r="AL15" i="1"/>
  <c r="CP15" i="1" s="1"/>
  <c r="K15" i="4"/>
  <c r="AM15" i="4"/>
  <c r="N15" i="5"/>
  <c r="CA15" i="4"/>
  <c r="BV15" i="4"/>
  <c r="BI15" i="4"/>
  <c r="BJ15" i="4"/>
  <c r="CB15" i="4"/>
  <c r="D15" i="3"/>
  <c r="M15" i="3"/>
  <c r="DB15" i="1"/>
  <c r="AM15" i="1"/>
  <c r="BF15" i="1" s="1"/>
  <c r="BG15" i="1"/>
  <c r="CI15" i="1" s="1"/>
  <c r="CJ15" i="1"/>
  <c r="CR15" i="1"/>
  <c r="BO15" i="1"/>
  <c r="D15" i="1"/>
  <c r="BU15" i="1"/>
  <c r="CW15" i="1" s="1"/>
  <c r="CS15" i="1"/>
  <c r="CK15" i="1"/>
  <c r="DC15" i="1"/>
  <c r="CF14" i="4"/>
  <c r="BC14" i="1"/>
  <c r="CE14" i="1"/>
  <c r="DG14" i="1" s="1"/>
  <c r="D14" i="5"/>
  <c r="G14" i="5"/>
  <c r="BH14" i="4"/>
  <c r="BI14" i="4"/>
  <c r="D14" i="3"/>
  <c r="AM14" i="1"/>
  <c r="BF14" i="1" s="1"/>
  <c r="CW14" i="1"/>
  <c r="D14" i="1"/>
  <c r="BO14" i="1"/>
  <c r="N14" i="1"/>
  <c r="M14" i="1" s="1"/>
  <c r="CV14" i="1"/>
  <c r="BH14" i="1"/>
  <c r="BZ14" i="1"/>
  <c r="DB14" i="1" s="1"/>
  <c r="CR14" i="1"/>
  <c r="CX14" i="1"/>
  <c r="BN13" i="1"/>
  <c r="AB13" i="4"/>
  <c r="BC13" i="1"/>
  <c r="K13" i="4"/>
  <c r="BO13" i="4" s="1"/>
  <c r="AL13" i="1"/>
  <c r="F13" i="5"/>
  <c r="N13" i="5"/>
  <c r="H13" i="5"/>
  <c r="CA13" i="4"/>
  <c r="M13" i="3"/>
  <c r="D13" i="3"/>
  <c r="AM13" i="1"/>
  <c r="BF13" i="1" s="1"/>
  <c r="CW13" i="1"/>
  <c r="BH13" i="1"/>
  <c r="BZ13" i="1"/>
  <c r="DB13" i="1" s="1"/>
  <c r="CR13" i="1"/>
  <c r="CX13" i="1"/>
  <c r="BN12" i="1"/>
  <c r="CE12" i="1"/>
  <c r="AB12" i="4"/>
  <c r="CF12" i="4" s="1"/>
  <c r="BC12" i="1"/>
  <c r="DG12" i="1" s="1"/>
  <c r="N12" i="5"/>
  <c r="I12" i="5"/>
  <c r="D12" i="5"/>
  <c r="CA12" i="4"/>
  <c r="BV12" i="4"/>
  <c r="BI12" i="4"/>
  <c r="BQ12" i="4"/>
  <c r="CB12" i="4"/>
  <c r="BJ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BD11" i="4"/>
  <c r="CF11" i="4" s="1"/>
  <c r="AL11" i="1"/>
  <c r="F11" i="5"/>
  <c r="K11" i="4"/>
  <c r="G11" i="5"/>
  <c r="BC11" i="1"/>
  <c r="BH11" i="4"/>
  <c r="BI11" i="4"/>
  <c r="D11" i="3"/>
  <c r="D11" i="1"/>
  <c r="AM11" i="1"/>
  <c r="BF11" i="1" s="1"/>
  <c r="BH11" i="1"/>
  <c r="BZ11" i="1"/>
  <c r="DB11" i="1" s="1"/>
  <c r="CR11" i="1"/>
  <c r="CX11" i="1"/>
  <c r="CE10" i="1"/>
  <c r="BC10" i="1"/>
  <c r="AB10" i="4"/>
  <c r="N10" i="5"/>
  <c r="I10" i="5"/>
  <c r="D10" i="5"/>
  <c r="AM10" i="4"/>
  <c r="BP10" i="4"/>
  <c r="CA10" i="4"/>
  <c r="BQ10" i="4"/>
  <c r="CC10" i="4"/>
  <c r="BW10" i="4"/>
  <c r="D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L9" i="1"/>
  <c r="BO9" i="4"/>
  <c r="BD9" i="4"/>
  <c r="CF9" i="4" s="1"/>
  <c r="CE9" i="1"/>
  <c r="I9" i="5"/>
  <c r="BN9" i="1"/>
  <c r="CP9" i="1" s="1"/>
  <c r="AM9" i="4"/>
  <c r="BC9" i="1"/>
  <c r="F9" i="5"/>
  <c r="BI9" i="4"/>
  <c r="BP9" i="4"/>
  <c r="BK9" i="4"/>
  <c r="BQ9" i="4"/>
  <c r="BW9" i="4"/>
  <c r="CC9" i="4"/>
  <c r="D9" i="3"/>
  <c r="DB9" i="1"/>
  <c r="M9" i="1"/>
  <c r="AM9" i="1"/>
  <c r="BF9" i="1" s="1"/>
  <c r="CR9" i="1"/>
  <c r="BU9" i="1"/>
  <c r="CW9" i="1" s="1"/>
  <c r="CS9" i="1"/>
  <c r="BH9" i="1"/>
  <c r="CX9" i="1"/>
  <c r="E9" i="1"/>
  <c r="BC8" i="1"/>
  <c r="AL8" i="1"/>
  <c r="BD8" i="4"/>
  <c r="CE8" i="1"/>
  <c r="F8" i="5"/>
  <c r="G8" i="5"/>
  <c r="BQ8" i="4"/>
  <c r="CA8" i="4"/>
  <c r="BV8" i="4"/>
  <c r="M8" i="1"/>
  <c r="CJ8" i="1"/>
  <c r="D8" i="1"/>
  <c r="CX8" i="1"/>
  <c r="BU8" i="1"/>
  <c r="CW8" i="1" s="1"/>
  <c r="AX8" i="1"/>
  <c r="AM8" i="1" s="1"/>
  <c r="BF8" i="1" s="1"/>
  <c r="BP8" i="1"/>
  <c r="CN8" i="1"/>
  <c r="DF8" i="1"/>
  <c r="BG8" i="1"/>
  <c r="CI8" i="1" s="1"/>
  <c r="AB8" i="2" l="1"/>
  <c r="J7" i="2"/>
  <c r="AB23" i="3"/>
  <c r="S7" i="3"/>
  <c r="CF8" i="4"/>
  <c r="CP13" i="1"/>
  <c r="BC7" i="1"/>
  <c r="CF10" i="4"/>
  <c r="AB7" i="4"/>
  <c r="CF18" i="4"/>
  <c r="BO20" i="4"/>
  <c r="DG8" i="1"/>
  <c r="BO18" i="1"/>
  <c r="DG21" i="1"/>
  <c r="DG22" i="1"/>
  <c r="AB9" i="2"/>
  <c r="AB24" i="3"/>
  <c r="CA24" i="4"/>
  <c r="BP24" i="4"/>
  <c r="CI24" i="4"/>
  <c r="BH24" i="4"/>
  <c r="D24" i="3"/>
  <c r="CQ9" i="2"/>
  <c r="CH9" i="2"/>
  <c r="DJ9" i="2" s="1"/>
  <c r="D9" i="2"/>
  <c r="CA23" i="4"/>
  <c r="BP23" i="4"/>
  <c r="BH23" i="4"/>
  <c r="D23" i="3"/>
  <c r="D8" i="2"/>
  <c r="BO8" i="2"/>
  <c r="CR8" i="2"/>
  <c r="CF22" i="4"/>
  <c r="BO22" i="4"/>
  <c r="CP22" i="1"/>
  <c r="CI22" i="4"/>
  <c r="BH22" i="4"/>
  <c r="D22" i="3"/>
  <c r="BG22" i="1"/>
  <c r="CI22" i="1" s="1"/>
  <c r="CJ22" i="1"/>
  <c r="BO22" i="1"/>
  <c r="I21" i="5"/>
  <c r="BN21" i="1"/>
  <c r="CP21" i="1" s="1"/>
  <c r="AM21" i="4"/>
  <c r="BO21" i="4" s="1"/>
  <c r="BQ21" i="4"/>
  <c r="BO21" i="1"/>
  <c r="CR21" i="1"/>
  <c r="BG21" i="1"/>
  <c r="CI21" i="1" s="1"/>
  <c r="CJ21" i="1"/>
  <c r="D21" i="1"/>
  <c r="CP20" i="1"/>
  <c r="BQ20" i="4"/>
  <c r="BP20" i="4"/>
  <c r="CI20" i="4"/>
  <c r="BH20" i="4"/>
  <c r="AM20" i="1"/>
  <c r="BF20" i="1" s="1"/>
  <c r="BO20" i="1"/>
  <c r="DG19" i="1"/>
  <c r="BN19" i="1"/>
  <c r="CP19" i="1" s="1"/>
  <c r="I19" i="5"/>
  <c r="AM19" i="4"/>
  <c r="BO19" i="4" s="1"/>
  <c r="BH19" i="4"/>
  <c r="BQ19" i="4"/>
  <c r="BP19" i="4"/>
  <c r="CR19" i="1"/>
  <c r="BG19" i="1"/>
  <c r="CI19" i="1" s="1"/>
  <c r="CJ19" i="1"/>
  <c r="BO19" i="1"/>
  <c r="DG18" i="1"/>
  <c r="CI18" i="4"/>
  <c r="BP18" i="4"/>
  <c r="CH18" i="1"/>
  <c r="DJ18" i="1" s="1"/>
  <c r="CQ18" i="1"/>
  <c r="CF17" i="4"/>
  <c r="BO17" i="4"/>
  <c r="CA17" i="4"/>
  <c r="BP17" i="4"/>
  <c r="BI17" i="4"/>
  <c r="DB17" i="1"/>
  <c r="BO17" i="1"/>
  <c r="BO16" i="4"/>
  <c r="BD16" i="4"/>
  <c r="CF16" i="4" s="1"/>
  <c r="CE16" i="1"/>
  <c r="DG16" i="1" s="1"/>
  <c r="BI16" i="4"/>
  <c r="CR16" i="1"/>
  <c r="BG16" i="1"/>
  <c r="CI16" i="1" s="1"/>
  <c r="CJ16" i="1"/>
  <c r="BO16" i="1"/>
  <c r="CF15" i="4"/>
  <c r="BO15" i="4"/>
  <c r="DG15" i="1"/>
  <c r="BP15" i="4"/>
  <c r="CI15" i="4"/>
  <c r="BH15" i="4"/>
  <c r="CQ15" i="1"/>
  <c r="CH15" i="1"/>
  <c r="DJ15" i="1" s="1"/>
  <c r="K14" i="4"/>
  <c r="F14" i="5"/>
  <c r="AL14" i="1"/>
  <c r="I14" i="5"/>
  <c r="BN14" i="1"/>
  <c r="AM14" i="4"/>
  <c r="BQ14" i="4"/>
  <c r="CQ14" i="1"/>
  <c r="BG14" i="1"/>
  <c r="CI14" i="1" s="1"/>
  <c r="CJ14" i="1"/>
  <c r="CE13" i="1"/>
  <c r="DG13" i="1" s="1"/>
  <c r="BD13" i="4"/>
  <c r="CF13" i="4" s="1"/>
  <c r="I13" i="5"/>
  <c r="BQ13" i="4"/>
  <c r="BP13" i="4"/>
  <c r="BH13" i="4"/>
  <c r="CI13" i="4"/>
  <c r="BO13" i="1"/>
  <c r="CQ13" i="1" s="1"/>
  <c r="BG13" i="1"/>
  <c r="CI13" i="1" s="1"/>
  <c r="CJ13" i="1"/>
  <c r="F12" i="5"/>
  <c r="K12" i="4"/>
  <c r="BO12" i="4" s="1"/>
  <c r="AL12" i="1"/>
  <c r="CP12" i="1" s="1"/>
  <c r="CI12" i="4"/>
  <c r="BH12" i="4"/>
  <c r="BP12" i="4"/>
  <c r="CR12" i="1"/>
  <c r="BG12" i="1"/>
  <c r="CI12" i="1" s="1"/>
  <c r="CJ12" i="1"/>
  <c r="BO12" i="1"/>
  <c r="DG11" i="1"/>
  <c r="I11" i="5"/>
  <c r="AM11" i="4"/>
  <c r="BN11" i="1"/>
  <c r="CP11" i="1" s="1"/>
  <c r="BO11" i="4"/>
  <c r="BQ11" i="4"/>
  <c r="BO11" i="1"/>
  <c r="CJ11" i="1"/>
  <c r="BG11" i="1"/>
  <c r="CI11" i="1" s="1"/>
  <c r="CQ11" i="1"/>
  <c r="DG10" i="1"/>
  <c r="F10" i="5"/>
  <c r="K10" i="4"/>
  <c r="AL10" i="1"/>
  <c r="CP10" i="1" s="1"/>
  <c r="BI10" i="4"/>
  <c r="BO10" i="1"/>
  <c r="BG10" i="1"/>
  <c r="CI10" i="1" s="1"/>
  <c r="CJ10" i="1"/>
  <c r="CR10" i="1"/>
  <c r="DG9" i="1"/>
  <c r="BH9" i="4"/>
  <c r="CI9" i="4"/>
  <c r="BO9" i="1"/>
  <c r="CQ9" i="1" s="1"/>
  <c r="BG9" i="1"/>
  <c r="CI9" i="1" s="1"/>
  <c r="CJ9" i="1"/>
  <c r="D9" i="1"/>
  <c r="I8" i="5"/>
  <c r="AM8" i="4"/>
  <c r="BN8" i="1"/>
  <c r="BP8" i="4"/>
  <c r="BI8" i="4"/>
  <c r="D8" i="3"/>
  <c r="CR8" i="1"/>
  <c r="BO8" i="1"/>
  <c r="DB8" i="1"/>
  <c r="AB7" i="3" l="1"/>
  <c r="AB7" i="2"/>
  <c r="CP8" i="1"/>
  <c r="BN7" i="1"/>
  <c r="BO8" i="4"/>
  <c r="AM7" i="4"/>
  <c r="AL7" i="1"/>
  <c r="BD7" i="4"/>
  <c r="DG7" i="1"/>
  <c r="CF7" i="4"/>
  <c r="BO10" i="4"/>
  <c r="K7" i="4"/>
  <c r="CE7" i="1"/>
  <c r="CI23" i="4"/>
  <c r="CQ8" i="2"/>
  <c r="CH8" i="2"/>
  <c r="DJ8" i="2" s="1"/>
  <c r="CH22" i="1"/>
  <c r="DJ22" i="1" s="1"/>
  <c r="CQ22" i="1"/>
  <c r="BP21" i="4"/>
  <c r="CI21" i="4"/>
  <c r="CQ21" i="1"/>
  <c r="CH21" i="1"/>
  <c r="DJ21" i="1" s="1"/>
  <c r="CH20" i="1"/>
  <c r="DJ20" i="1" s="1"/>
  <c r="CQ20" i="1"/>
  <c r="CI19" i="4"/>
  <c r="CH19" i="1"/>
  <c r="DJ19" i="1" s="1"/>
  <c r="CQ19" i="1"/>
  <c r="BH17" i="4"/>
  <c r="CI17" i="4"/>
  <c r="CH17" i="1"/>
  <c r="DJ17" i="1" s="1"/>
  <c r="CQ17" i="1"/>
  <c r="BH16" i="4"/>
  <c r="CI16" i="4"/>
  <c r="CQ16" i="1"/>
  <c r="CH16" i="1"/>
  <c r="DJ16" i="1" s="1"/>
  <c r="CP14" i="1"/>
  <c r="BO14" i="4"/>
  <c r="BP14" i="4"/>
  <c r="CI14" i="4"/>
  <c r="CH14" i="1"/>
  <c r="DJ14" i="1" s="1"/>
  <c r="CH13" i="1"/>
  <c r="DJ13" i="1" s="1"/>
  <c r="CQ12" i="1"/>
  <c r="CH12" i="1"/>
  <c r="DJ12" i="1" s="1"/>
  <c r="BP11" i="4"/>
  <c r="CI11" i="4"/>
  <c r="CH11" i="1"/>
  <c r="DJ11" i="1" s="1"/>
  <c r="CI10" i="4"/>
  <c r="BH10" i="4"/>
  <c r="CQ10" i="1"/>
  <c r="CH10" i="1"/>
  <c r="DJ10" i="1" s="1"/>
  <c r="CH9" i="1"/>
  <c r="DJ9" i="1" s="1"/>
  <c r="CI8" i="4"/>
  <c r="BH8" i="4"/>
  <c r="CH8" i="1"/>
  <c r="DJ8" i="1" s="1"/>
  <c r="CQ8" i="1"/>
  <c r="BO7" i="4" l="1"/>
  <c r="CP7" i="1"/>
</calcChain>
</file>

<file path=xl/sharedStrings.xml><?xml version="1.0" encoding="utf-8"?>
<sst xmlns="http://schemas.openxmlformats.org/spreadsheetml/2006/main" count="1686" uniqueCount="277">
  <si>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</si>
  <si>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</si>
  <si>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</si>
  <si>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</si>
  <si>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</si>
  <si>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</si>
  <si>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</si>
  <si>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</si>
  <si>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</si>
  <si>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</si>
  <si>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</si>
  <si>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</si>
  <si>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</si>
  <si>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</si>
  <si>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</si>
  <si>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</si>
  <si>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</si>
  <si>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</si>
  <si>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</si>
  <si>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</si>
  <si>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</si>
  <si>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</si>
  <si>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</si>
  <si>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</si>
  <si>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</si>
  <si>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</si>
  <si>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</si>
  <si>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</si>
  <si>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</si>
  <si>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</si>
  <si>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</si>
  <si>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</si>
  <si>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</si>
  <si>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</si>
  <si>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</si>
  <si>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</si>
  <si>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</si>
  <si>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</si>
  <si>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</si>
  <si>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</si>
  <si>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</si>
  <si>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</si>
  <si>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</si>
  <si>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</si>
  <si>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</si>
  <si>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</si>
  <si>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</si>
  <si>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</si>
  <si>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</si>
  <si>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</si>
  <si>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</si>
  <si>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</si>
  <si>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</si>
  <si>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</si>
  <si>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</si>
  <si>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</si>
  <si>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</si>
  <si>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</si>
  <si>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</si>
  <si>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</si>
  <si>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</si>
  <si>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</si>
  <si>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</si>
  <si>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</si>
  <si>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</si>
  <si>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</si>
  <si>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</si>
  <si>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</si>
  <si>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</si>
  <si>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</si>
  <si>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</si>
  <si>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</si>
  <si>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</si>
  <si>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</si>
  <si>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</si>
  <si>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</si>
  <si>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</si>
  <si>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</si>
  <si>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</si>
  <si>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</si>
  <si>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</si>
  <si>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</si>
  <si>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</si>
  <si>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</si>
  <si>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</si>
  <si>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</si>
  <si>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</si>
  <si>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</si>
  <si>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</si>
  <si>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</si>
  <si>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</si>
  <si>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</si>
  <si>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</si>
  <si>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</si>
  <si>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</si>
  <si>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</si>
  <si>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</si>
  <si>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</si>
  <si>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</si>
  <si>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</si>
  <si>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</si>
  <si>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</si>
  <si>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</si>
  <si>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</si>
  <si>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</si>
  <si>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</si>
  <si>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</si>
  <si>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</si>
  <si>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</si>
  <si>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</si>
  <si>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</si>
  <si>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</si>
  <si>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</si>
  <si>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</si>
  <si>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</si>
  <si>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</si>
  <si>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</si>
  <si>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</si>
  <si>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</si>
  <si>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</si>
  <si>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</si>
  <si>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</si>
  <si>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</si>
  <si>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</si>
  <si>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</si>
  <si>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</si>
  <si>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</si>
  <si>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</si>
  <si>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</si>
  <si>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</si>
  <si>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</si>
  <si>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</si>
  <si>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</si>
  <si>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</si>
  <si>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</si>
  <si>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</si>
  <si>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</si>
  <si>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</si>
  <si>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</si>
  <si>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</si>
  <si>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</si>
  <si>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</si>
  <si>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</si>
  <si>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</si>
  <si>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</si>
  <si>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</si>
  <si>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</si>
  <si>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</si>
  <si>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</si>
  <si>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</si>
  <si>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</si>
  <si>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</si>
  <si>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</si>
  <si>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</si>
  <si>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</si>
  <si>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</si>
  <si>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</si>
  <si>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</si>
  <si>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</si>
  <si>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</si>
  <si>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</si>
  <si>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</si>
  <si>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</si>
  <si>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</si>
  <si>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</si>
  <si>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</si>
  <si>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</si>
  <si>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</si>
  <si>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</si>
  <si>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</si>
  <si>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</si>
  <si>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</si>
  <si>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</si>
  <si>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</si>
  <si>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</si>
  <si>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</si>
  <si>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</si>
  <si>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</si>
  <si>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</si>
  <si>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</si>
  <si>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</si>
  <si>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</si>
  <si>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</si>
  <si>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</si>
  <si>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</si>
  <si>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</si>
  <si>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</si>
  <si>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</si>
  <si>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</si>
  <si>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</si>
  <si>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</si>
  <si>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</si>
  <si>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</si>
  <si>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</si>
  <si>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</si>
  <si>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</si>
  <si>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</si>
  <si>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</si>
  <si>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</si>
  <si>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新潟県</t>
    <phoneticPr fontId="3"/>
  </si>
  <si>
    <t>15100</t>
    <phoneticPr fontId="3"/>
  </si>
  <si>
    <t>新潟市</t>
    <phoneticPr fontId="3"/>
  </si>
  <si>
    <t/>
  </si>
  <si>
    <t>15100</t>
    <phoneticPr fontId="3"/>
  </si>
  <si>
    <t>新潟県</t>
    <phoneticPr fontId="3"/>
  </si>
  <si>
    <t>新潟市</t>
    <phoneticPr fontId="3"/>
  </si>
  <si>
    <t>新潟県</t>
    <phoneticPr fontId="3"/>
  </si>
  <si>
    <t>15202</t>
    <phoneticPr fontId="3"/>
  </si>
  <si>
    <t>長岡市</t>
    <phoneticPr fontId="3"/>
  </si>
  <si>
    <t>15202</t>
    <phoneticPr fontId="3"/>
  </si>
  <si>
    <t>長岡市</t>
    <phoneticPr fontId="3"/>
  </si>
  <si>
    <t>15205</t>
    <phoneticPr fontId="3"/>
  </si>
  <si>
    <t>柏崎市</t>
    <phoneticPr fontId="3"/>
  </si>
  <si>
    <t>柏崎市</t>
    <phoneticPr fontId="3"/>
  </si>
  <si>
    <t>新潟県</t>
    <phoneticPr fontId="3"/>
  </si>
  <si>
    <t>15205</t>
    <phoneticPr fontId="3"/>
  </si>
  <si>
    <t>15210</t>
    <phoneticPr fontId="3"/>
  </si>
  <si>
    <t>十日町市</t>
    <phoneticPr fontId="3"/>
  </si>
  <si>
    <t>15210</t>
    <phoneticPr fontId="3"/>
  </si>
  <si>
    <t>十日町市</t>
    <phoneticPr fontId="3"/>
  </si>
  <si>
    <t>15210</t>
    <phoneticPr fontId="3"/>
  </si>
  <si>
    <t>15211</t>
    <phoneticPr fontId="3"/>
  </si>
  <si>
    <t>見附市</t>
    <phoneticPr fontId="3"/>
  </si>
  <si>
    <t>新潟県</t>
    <phoneticPr fontId="3"/>
  </si>
  <si>
    <t>15211</t>
    <phoneticPr fontId="3"/>
  </si>
  <si>
    <t>見附市</t>
    <phoneticPr fontId="3"/>
  </si>
  <si>
    <t>15212</t>
    <phoneticPr fontId="3"/>
  </si>
  <si>
    <t>村上市</t>
    <phoneticPr fontId="3"/>
  </si>
  <si>
    <t>15212</t>
    <phoneticPr fontId="3"/>
  </si>
  <si>
    <t>村上市</t>
    <phoneticPr fontId="3"/>
  </si>
  <si>
    <t>15222</t>
    <phoneticPr fontId="3"/>
  </si>
  <si>
    <t>上越市</t>
    <phoneticPr fontId="3"/>
  </si>
  <si>
    <t>15222</t>
    <phoneticPr fontId="3"/>
  </si>
  <si>
    <t>上越市</t>
    <phoneticPr fontId="3"/>
  </si>
  <si>
    <t>15223</t>
    <phoneticPr fontId="3"/>
  </si>
  <si>
    <t>阿賀野市</t>
    <phoneticPr fontId="3"/>
  </si>
  <si>
    <t>15223</t>
    <phoneticPr fontId="3"/>
  </si>
  <si>
    <t>阿賀野市</t>
    <phoneticPr fontId="3"/>
  </si>
  <si>
    <t>15226</t>
    <phoneticPr fontId="3"/>
  </si>
  <si>
    <t>南魚沼市</t>
    <phoneticPr fontId="3"/>
  </si>
  <si>
    <t>15226</t>
    <phoneticPr fontId="3"/>
  </si>
  <si>
    <t>南魚沼市</t>
    <phoneticPr fontId="3"/>
  </si>
  <si>
    <t>15227</t>
    <phoneticPr fontId="3"/>
  </si>
  <si>
    <t>胎内市</t>
    <phoneticPr fontId="3"/>
  </si>
  <si>
    <t>15227</t>
    <phoneticPr fontId="3"/>
  </si>
  <si>
    <t>胎内市</t>
    <phoneticPr fontId="3"/>
  </si>
  <si>
    <t>15307</t>
    <phoneticPr fontId="3"/>
  </si>
  <si>
    <t>聖籠町</t>
    <phoneticPr fontId="3"/>
  </si>
  <si>
    <t>聖籠町</t>
    <phoneticPr fontId="3"/>
  </si>
  <si>
    <t>15307</t>
    <phoneticPr fontId="3"/>
  </si>
  <si>
    <t>15385</t>
    <phoneticPr fontId="3"/>
  </si>
  <si>
    <t>阿賀町</t>
    <phoneticPr fontId="3"/>
  </si>
  <si>
    <t>15385</t>
    <phoneticPr fontId="3"/>
  </si>
  <si>
    <t>阿賀町</t>
    <phoneticPr fontId="3"/>
  </si>
  <si>
    <t>15405</t>
    <phoneticPr fontId="3"/>
  </si>
  <si>
    <t>出雲崎町</t>
    <phoneticPr fontId="3"/>
  </si>
  <si>
    <t>15405</t>
    <phoneticPr fontId="3"/>
  </si>
  <si>
    <t>出雲崎町</t>
    <phoneticPr fontId="3"/>
  </si>
  <si>
    <t>15581</t>
    <phoneticPr fontId="3"/>
  </si>
  <si>
    <t>関川村</t>
    <phoneticPr fontId="3"/>
  </si>
  <si>
    <t>15581</t>
    <phoneticPr fontId="3"/>
  </si>
  <si>
    <t>関川村</t>
    <phoneticPr fontId="3"/>
  </si>
  <si>
    <t>15586</t>
    <phoneticPr fontId="3"/>
  </si>
  <si>
    <t>粟島浦村</t>
    <phoneticPr fontId="3"/>
  </si>
  <si>
    <t>15586</t>
    <phoneticPr fontId="3"/>
  </si>
  <si>
    <t>粟島浦村</t>
    <phoneticPr fontId="3"/>
  </si>
  <si>
    <t>15893</t>
    <phoneticPr fontId="3"/>
  </si>
  <si>
    <t>加茂市・田上町消防衛生保育組合</t>
    <phoneticPr fontId="3"/>
  </si>
  <si>
    <t>15893</t>
    <phoneticPr fontId="3"/>
  </si>
  <si>
    <t>加茂市・田上町消防衛生保育組合</t>
    <phoneticPr fontId="3"/>
  </si>
  <si>
    <t>15912</t>
    <phoneticPr fontId="3"/>
  </si>
  <si>
    <t>新発田地域広域事務組合</t>
    <phoneticPr fontId="3"/>
  </si>
  <si>
    <t>新発田地域広域事務組合</t>
    <phoneticPr fontId="3"/>
  </si>
  <si>
    <t>15912</t>
    <phoneticPr fontId="3"/>
  </si>
  <si>
    <t>15000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</si>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</sst>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206</v>
      </c>
      <c r="B7" s="87" t="s">
        <v>274</v>
      </c>
      <c r="C7" s="76" t="s">
        <v>275</v>
      </c>
      <c r="D7" s="77">
        <f>SUM($D$8:$D$22)</f>
        <v>424868</v>
      </c>
      <c r="E7" s="77">
        <f>SUM($E$8:$E$22)</f>
        <v>189493</v>
      </c>
      <c r="F7" s="77">
        <f>SUM($F$8:$F$22)</f>
        <v>188357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88" t="s">
        <v>276</v>
      </c>
      <c r="K7" s="77">
        <f>SUM($K$8:$K$22)</f>
        <v>1136</v>
      </c>
      <c r="L7" s="77">
        <f>SUM($L$8:$L$22)</f>
        <v>235375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88" t="s">
        <v>276</v>
      </c>
      <c r="T7" s="77">
        <f>SUM($T$8:$T$22)</f>
        <v>0</v>
      </c>
      <c r="U7" s="77">
        <f>SUM($U$8:$U$22)</f>
        <v>0</v>
      </c>
      <c r="V7" s="77">
        <f>SUM($V$8:$V$22)</f>
        <v>424868</v>
      </c>
      <c r="W7" s="77">
        <f>SUM($W$8:$W$22)</f>
        <v>189493</v>
      </c>
      <c r="X7" s="77">
        <f>SUM($X$8:$X$22)</f>
        <v>188357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88" t="s">
        <v>276</v>
      </c>
      <c r="AC7" s="77">
        <f>SUM($AC$8:$AC$22)</f>
        <v>1136</v>
      </c>
      <c r="AD7" s="77">
        <f>SUM($AD$8:$AD$22)</f>
        <v>235375</v>
      </c>
      <c r="AE7" s="77">
        <f>SUM($AE$8:$AE$22)</f>
        <v>41157</v>
      </c>
      <c r="AF7" s="77">
        <f>SUM($AF$8:$AF$22)</f>
        <v>41157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41157</v>
      </c>
      <c r="AK7" s="77">
        <f>SUM($AK$8:$AK$22)</f>
        <v>0</v>
      </c>
      <c r="AL7" s="77">
        <f>SUM($AL$8:$AL$22)</f>
        <v>0</v>
      </c>
      <c r="AM7" s="77">
        <f>SUM($AM$8:$AM$22)</f>
        <v>380033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380033</v>
      </c>
      <c r="AY7" s="77">
        <f>SUM($AY$8:$AY$22)</f>
        <v>140633</v>
      </c>
      <c r="AZ7" s="77">
        <f>SUM($AZ$8:$AZ$22)</f>
        <v>29862</v>
      </c>
      <c r="BA7" s="77">
        <f>SUM($BA$8:$BA$22)</f>
        <v>134142</v>
      </c>
      <c r="BB7" s="77">
        <f>SUM($BB$8:$BB$22)</f>
        <v>75396</v>
      </c>
      <c r="BC7" s="77">
        <f>SUM($BC$8:$BC$22)</f>
        <v>0</v>
      </c>
      <c r="BD7" s="77">
        <f>SUM($BD$8:$BD$22)</f>
        <v>0</v>
      </c>
      <c r="BE7" s="77">
        <f>SUM($BE$8:$BE$22)</f>
        <v>3678</v>
      </c>
      <c r="BF7" s="77">
        <f>SUM($BF$8:$BF$22)</f>
        <v>424868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77">
        <f>SUM($BN$8:$BN$22)</f>
        <v>0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77">
        <f>SUM($CE$8:$CE$22)</f>
        <v>0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41157</v>
      </c>
      <c r="CJ7" s="77">
        <f>SUM($CJ$8:$CJ$22)</f>
        <v>41157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41157</v>
      </c>
      <c r="CO7" s="77">
        <f>SUM($CO$8:$CO$22)</f>
        <v>0</v>
      </c>
      <c r="CP7" s="77">
        <f>SUM($CP$8:$CP$22)</f>
        <v>0</v>
      </c>
      <c r="CQ7" s="77">
        <f>SUM($CQ$8:$CQ$22)</f>
        <v>380033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0</v>
      </c>
      <c r="CX7" s="77">
        <f>SUM($CX$8:$CX$22)</f>
        <v>0</v>
      </c>
      <c r="CY7" s="77">
        <f>SUM($CY$8:$CY$22)</f>
        <v>0</v>
      </c>
      <c r="CZ7" s="77">
        <f>SUM($CZ$8:$CZ$22)</f>
        <v>0</v>
      </c>
      <c r="DA7" s="77">
        <f>SUM($DA$8:$DA$22)</f>
        <v>0</v>
      </c>
      <c r="DB7" s="77">
        <f>SUM($DB$8:$DB$22)</f>
        <v>380033</v>
      </c>
      <c r="DC7" s="77">
        <f>SUM($DC$8:$DC$22)</f>
        <v>140633</v>
      </c>
      <c r="DD7" s="77">
        <f>SUM($DD$8:$DD$22)</f>
        <v>29862</v>
      </c>
      <c r="DE7" s="77">
        <f>SUM($DE$8:$DE$22)</f>
        <v>134142</v>
      </c>
      <c r="DF7" s="77">
        <f>SUM($DF$8:$DF$22)</f>
        <v>75396</v>
      </c>
      <c r="DG7" s="77">
        <f>SUM($DG$8:$DG$22)</f>
        <v>0</v>
      </c>
      <c r="DH7" s="77">
        <f>SUM($DH$8:$DH$22)</f>
        <v>0</v>
      </c>
      <c r="DI7" s="77">
        <f>SUM($DI$8:$DI$22)</f>
        <v>3678</v>
      </c>
      <c r="DJ7" s="77">
        <f>SUM($DJ$8:$DJ$22)</f>
        <v>424868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1">
        <f t="shared" ref="CP8:CP22" si="7">SUM(AL8,+BN8)</f>
        <v>0</v>
      </c>
      <c r="CQ8" s="81">
        <f t="shared" ref="CQ8:CQ22" si="8">SUM(AM8,+BO8)</f>
        <v>0</v>
      </c>
      <c r="CR8" s="81">
        <f t="shared" ref="CR8:CR22" si="9">SUM(AN8,+BP8)</f>
        <v>0</v>
      </c>
      <c r="CS8" s="81">
        <f t="shared" ref="CS8:CS22" si="10">SUM(AO8,+BQ8)</f>
        <v>0</v>
      </c>
      <c r="CT8" s="81">
        <f t="shared" ref="CT8:CT22" si="11">SUM(AP8,+BR8)</f>
        <v>0</v>
      </c>
      <c r="CU8" s="81">
        <f t="shared" ref="CU8:CU22" si="12">SUM(AQ8,+BS8)</f>
        <v>0</v>
      </c>
      <c r="CV8" s="81">
        <f t="shared" ref="CV8:CV22" si="13">SUM(AR8,+BT8)</f>
        <v>0</v>
      </c>
      <c r="CW8" s="81">
        <f t="shared" ref="CW8:CW22" si="14">SUM(AS8,+BU8)</f>
        <v>0</v>
      </c>
      <c r="CX8" s="81">
        <f t="shared" ref="CX8:CX22" si="15">SUM(AT8,+BV8)</f>
        <v>0</v>
      </c>
      <c r="CY8" s="81">
        <f t="shared" ref="CY8:CY22" si="16">SUM(AU8,+BW8)</f>
        <v>0</v>
      </c>
      <c r="CZ8" s="81">
        <f t="shared" ref="CZ8:CZ22" si="17">SUM(AV8,+BX8)</f>
        <v>0</v>
      </c>
      <c r="DA8" s="81">
        <f t="shared" ref="DA8:DA22" si="18">SUM(AW8,+BY8)</f>
        <v>0</v>
      </c>
      <c r="DB8" s="81">
        <f t="shared" ref="DB8:DB22" si="19">SUM(AX8,+BZ8)</f>
        <v>0</v>
      </c>
      <c r="DC8" s="81">
        <f t="shared" ref="DC8:DC22" si="20">SUM(AY8,+CA8)</f>
        <v>0</v>
      </c>
      <c r="DD8" s="81">
        <f t="shared" ref="DD8:DD22" si="21">SUM(AZ8,+CB8)</f>
        <v>0</v>
      </c>
      <c r="DE8" s="81">
        <f t="shared" ref="DE8:DE22" si="22">SUM(BA8,+CC8)</f>
        <v>0</v>
      </c>
      <c r="DF8" s="81">
        <f t="shared" ref="DF8:DF22" si="23">SUM(BB8,+CD8)</f>
        <v>0</v>
      </c>
      <c r="DG8" s="81">
        <f t="shared" ref="DG8:DG22" si="24">SUM(BC8,+CE8)</f>
        <v>0</v>
      </c>
      <c r="DH8" s="81">
        <f t="shared" ref="DH8:DH22" si="25">SUM(BD8,+CF8)</f>
        <v>0</v>
      </c>
      <c r="DI8" s="81">
        <f t="shared" ref="DI8:DI22" si="26">SUM(BE8,+CG8)</f>
        <v>0</v>
      </c>
      <c r="DJ8" s="81">
        <f t="shared" ref="DJ8:DJ22" si="27">SUM(BF8,+CH8)</f>
        <v>0</v>
      </c>
    </row>
    <row r="9" spans="1:114" s="8" customFormat="1" ht="12" customHeight="1">
      <c r="A9" s="8" t="s">
        <v>206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206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216</v>
      </c>
      <c r="C11" s="8" t="s">
        <v>217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221</v>
      </c>
      <c r="C12" s="8" t="s">
        <v>222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226</v>
      </c>
      <c r="C13" s="8" t="s">
        <v>227</v>
      </c>
      <c r="D13" s="81">
        <f>SUM(E13,+L13)</f>
        <v>347877</v>
      </c>
      <c r="E13" s="81">
        <f>SUM(F13:I13)+K13</f>
        <v>150438</v>
      </c>
      <c r="F13" s="81">
        <v>150438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197439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347877</v>
      </c>
      <c r="W13" s="81">
        <v>150438</v>
      </c>
      <c r="X13" s="81">
        <v>150438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197439</v>
      </c>
      <c r="AE13" s="81">
        <f>SUM(AF13,+AK13)</f>
        <v>41157</v>
      </c>
      <c r="AF13" s="81">
        <f>SUM(AG13:AJ13)</f>
        <v>41157</v>
      </c>
      <c r="AG13" s="81">
        <v>0</v>
      </c>
      <c r="AH13" s="81">
        <v>0</v>
      </c>
      <c r="AI13" s="81">
        <v>0</v>
      </c>
      <c r="AJ13" s="81">
        <v>41157</v>
      </c>
      <c r="AK13" s="81">
        <v>0</v>
      </c>
      <c r="AL13" s="81">
        <f>組合分担金内訳!D13</f>
        <v>0</v>
      </c>
      <c r="AM13" s="81">
        <f>SUM(AN13,AS13,AW13,AX13,BD13)</f>
        <v>304532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304532</v>
      </c>
      <c r="AY13" s="81">
        <v>118041</v>
      </c>
      <c r="AZ13" s="81">
        <v>0</v>
      </c>
      <c r="BA13" s="81">
        <v>132143</v>
      </c>
      <c r="BB13" s="81">
        <v>54348</v>
      </c>
      <c r="BC13" s="81">
        <f>組合分担金内訳!E13</f>
        <v>0</v>
      </c>
      <c r="BD13" s="81">
        <v>0</v>
      </c>
      <c r="BE13" s="81">
        <v>2188</v>
      </c>
      <c r="BF13" s="81">
        <f>SUM(AE13,+AM13,+BE13)</f>
        <v>347877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41157</v>
      </c>
      <c r="CJ13" s="81">
        <f t="shared" si="1"/>
        <v>41157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41157</v>
      </c>
      <c r="CO13" s="81">
        <f t="shared" si="6"/>
        <v>0</v>
      </c>
      <c r="CP13" s="81">
        <f t="shared" si="7"/>
        <v>0</v>
      </c>
      <c r="CQ13" s="81">
        <f t="shared" si="8"/>
        <v>304532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304532</v>
      </c>
      <c r="DC13" s="81">
        <f t="shared" si="20"/>
        <v>118041</v>
      </c>
      <c r="DD13" s="81">
        <f t="shared" si="21"/>
        <v>0</v>
      </c>
      <c r="DE13" s="81">
        <f t="shared" si="22"/>
        <v>132143</v>
      </c>
      <c r="DF13" s="81">
        <f t="shared" si="23"/>
        <v>54348</v>
      </c>
      <c r="DG13" s="81">
        <f t="shared" si="24"/>
        <v>0</v>
      </c>
      <c r="DH13" s="81">
        <f t="shared" si="25"/>
        <v>0</v>
      </c>
      <c r="DI13" s="81">
        <f t="shared" si="26"/>
        <v>2188</v>
      </c>
      <c r="DJ13" s="81">
        <f t="shared" si="27"/>
        <v>347877</v>
      </c>
    </row>
    <row r="14" spans="1:114" s="8" customFormat="1" ht="12" customHeight="1">
      <c r="A14" s="8" t="s">
        <v>199</v>
      </c>
      <c r="B14" s="80" t="s">
        <v>230</v>
      </c>
      <c r="C14" s="8" t="s">
        <v>231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234</v>
      </c>
      <c r="C15" s="8" t="s">
        <v>235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238</v>
      </c>
      <c r="C16" s="8" t="s">
        <v>239</v>
      </c>
      <c r="D16" s="81">
        <f>SUM(E16,+L16)</f>
        <v>132</v>
      </c>
      <c r="E16" s="81">
        <f>SUM(F16:I16)+K16</f>
        <v>132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132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132</v>
      </c>
      <c r="W16" s="81">
        <v>132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132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132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132</v>
      </c>
      <c r="AY16" s="81">
        <v>0</v>
      </c>
      <c r="AZ16" s="81">
        <v>132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132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132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132</v>
      </c>
      <c r="DC16" s="81">
        <f t="shared" si="20"/>
        <v>0</v>
      </c>
      <c r="DD16" s="81">
        <f t="shared" si="21"/>
        <v>132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132</v>
      </c>
    </row>
    <row r="17" spans="1:114" s="8" customFormat="1" ht="12" customHeight="1">
      <c r="A17" s="8" t="s">
        <v>199</v>
      </c>
      <c r="B17" s="80" t="s">
        <v>242</v>
      </c>
      <c r="C17" s="8" t="s">
        <v>243</v>
      </c>
      <c r="D17" s="81">
        <f>SUM(E17,+L17)</f>
        <v>1399</v>
      </c>
      <c r="E17" s="81">
        <f>SUM(F17:I17)+K17</f>
        <v>692</v>
      </c>
      <c r="F17" s="81">
        <v>692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707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1399</v>
      </c>
      <c r="W17" s="81">
        <v>692</v>
      </c>
      <c r="X17" s="81">
        <v>692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707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1399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1399</v>
      </c>
      <c r="AY17" s="81">
        <v>678</v>
      </c>
      <c r="AZ17" s="81">
        <v>721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1399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1399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1399</v>
      </c>
      <c r="DC17" s="81">
        <f t="shared" si="20"/>
        <v>678</v>
      </c>
      <c r="DD17" s="81">
        <f t="shared" si="21"/>
        <v>721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1399</v>
      </c>
    </row>
    <row r="18" spans="1:114" s="8" customFormat="1" ht="12" customHeight="1">
      <c r="A18" s="8" t="s">
        <v>199</v>
      </c>
      <c r="B18" s="80" t="s">
        <v>246</v>
      </c>
      <c r="C18" s="8" t="s">
        <v>247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250</v>
      </c>
      <c r="C19" s="8" t="s">
        <v>251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254</v>
      </c>
      <c r="C20" s="8" t="s">
        <v>255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258</v>
      </c>
      <c r="C21" s="8" t="s">
        <v>259</v>
      </c>
      <c r="D21" s="81">
        <f>SUM(E21,+L21)</f>
        <v>75460</v>
      </c>
      <c r="E21" s="81">
        <f>SUM(F21:I21)+K21</f>
        <v>38231</v>
      </c>
      <c r="F21" s="81">
        <v>37227</v>
      </c>
      <c r="G21" s="81">
        <v>0</v>
      </c>
      <c r="H21" s="81">
        <v>0</v>
      </c>
      <c r="I21" s="81">
        <v>0</v>
      </c>
      <c r="J21" s="89" t="s">
        <v>190</v>
      </c>
      <c r="K21" s="81">
        <v>1004</v>
      </c>
      <c r="L21" s="81">
        <v>37229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75460</v>
      </c>
      <c r="W21" s="81">
        <v>38231</v>
      </c>
      <c r="X21" s="81">
        <v>37227</v>
      </c>
      <c r="Y21" s="81">
        <v>0</v>
      </c>
      <c r="Z21" s="81">
        <v>0</v>
      </c>
      <c r="AA21" s="81">
        <v>0</v>
      </c>
      <c r="AB21" s="89" t="s">
        <v>190</v>
      </c>
      <c r="AC21" s="81">
        <v>1004</v>
      </c>
      <c r="AD21" s="81">
        <v>37229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73970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73970</v>
      </c>
      <c r="AY21" s="81">
        <v>21914</v>
      </c>
      <c r="AZ21" s="81">
        <v>29009</v>
      </c>
      <c r="BA21" s="81">
        <v>1999</v>
      </c>
      <c r="BB21" s="81">
        <v>21048</v>
      </c>
      <c r="BC21" s="81">
        <f>組合分担金内訳!E21</f>
        <v>0</v>
      </c>
      <c r="BD21" s="81">
        <v>0</v>
      </c>
      <c r="BE21" s="81">
        <v>1490</v>
      </c>
      <c r="BF21" s="81">
        <f>SUM(AE21,+AM21,+BE21)</f>
        <v>75460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73970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73970</v>
      </c>
      <c r="DC21" s="81">
        <f t="shared" si="20"/>
        <v>21914</v>
      </c>
      <c r="DD21" s="81">
        <f t="shared" si="21"/>
        <v>29009</v>
      </c>
      <c r="DE21" s="81">
        <f t="shared" si="22"/>
        <v>1999</v>
      </c>
      <c r="DF21" s="81">
        <f t="shared" si="23"/>
        <v>21048</v>
      </c>
      <c r="DG21" s="81">
        <f t="shared" si="24"/>
        <v>0</v>
      </c>
      <c r="DH21" s="81">
        <f t="shared" si="25"/>
        <v>0</v>
      </c>
      <c r="DI21" s="81">
        <f t="shared" si="26"/>
        <v>1490</v>
      </c>
      <c r="DJ21" s="81">
        <f t="shared" si="27"/>
        <v>75460</v>
      </c>
    </row>
    <row r="22" spans="1:114" s="8" customFormat="1" ht="12" customHeight="1">
      <c r="A22" s="8" t="s">
        <v>199</v>
      </c>
      <c r="B22" s="80" t="s">
        <v>262</v>
      </c>
      <c r="C22" s="8" t="s">
        <v>263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5:DJ995">
    <cfRule type="expression" dxfId="242" priority="21" stopIfTrue="1">
      <formula>$A25&lt;&gt;""</formula>
    </cfRule>
  </conditionalFormatting>
  <conditionalFormatting sqref="A7:DJ7">
    <cfRule type="expression" dxfId="241" priority="1" stopIfTrue="1">
      <formula>$A7&lt;&gt;""</formula>
    </cfRule>
  </conditionalFormatting>
  <conditionalFormatting sqref="A8:DJ8">
    <cfRule type="expression" dxfId="240" priority="19" stopIfTrue="1">
      <formula>$A8&lt;&gt;""</formula>
    </cfRule>
  </conditionalFormatting>
  <conditionalFormatting sqref="A9:DJ9">
    <cfRule type="expression" dxfId="239" priority="18" stopIfTrue="1">
      <formula>$A9&lt;&gt;""</formula>
    </cfRule>
  </conditionalFormatting>
  <conditionalFormatting sqref="A10:DJ10">
    <cfRule type="expression" dxfId="238" priority="17" stopIfTrue="1">
      <formula>$A10&lt;&gt;""</formula>
    </cfRule>
  </conditionalFormatting>
  <conditionalFormatting sqref="A11:DJ11">
    <cfRule type="expression" dxfId="237" priority="16" stopIfTrue="1">
      <formula>$A11&lt;&gt;""</formula>
    </cfRule>
  </conditionalFormatting>
  <conditionalFormatting sqref="A12:DJ12">
    <cfRule type="expression" dxfId="236" priority="15" stopIfTrue="1">
      <formula>$A12&lt;&gt;""</formula>
    </cfRule>
  </conditionalFormatting>
  <conditionalFormatting sqref="A13:DJ13">
    <cfRule type="expression" dxfId="235" priority="14" stopIfTrue="1">
      <formula>$A13&lt;&gt;""</formula>
    </cfRule>
  </conditionalFormatting>
  <conditionalFormatting sqref="A14:DJ14">
    <cfRule type="expression" dxfId="234" priority="13" stopIfTrue="1">
      <formula>$A14&lt;&gt;""</formula>
    </cfRule>
  </conditionalFormatting>
  <conditionalFormatting sqref="A15:DJ15">
    <cfRule type="expression" dxfId="233" priority="12" stopIfTrue="1">
      <formula>$A15&lt;&gt;""</formula>
    </cfRule>
  </conditionalFormatting>
  <conditionalFormatting sqref="A16:DJ16">
    <cfRule type="expression" dxfId="232" priority="11" stopIfTrue="1">
      <formula>$A16&lt;&gt;""</formula>
    </cfRule>
  </conditionalFormatting>
  <conditionalFormatting sqref="A17:DJ17">
    <cfRule type="expression" dxfId="231" priority="10" stopIfTrue="1">
      <formula>$A17&lt;&gt;""</formula>
    </cfRule>
  </conditionalFormatting>
  <conditionalFormatting sqref="A18:DJ18">
    <cfRule type="expression" dxfId="230" priority="9" stopIfTrue="1">
      <formula>$A18&lt;&gt;""</formula>
    </cfRule>
  </conditionalFormatting>
  <conditionalFormatting sqref="A19:DJ19">
    <cfRule type="expression" dxfId="229" priority="8" stopIfTrue="1">
      <formula>$A19&lt;&gt;""</formula>
    </cfRule>
  </conditionalFormatting>
  <conditionalFormatting sqref="A20:DJ20">
    <cfRule type="expression" dxfId="228" priority="7" stopIfTrue="1">
      <formula>$A20&lt;&gt;""</formula>
    </cfRule>
  </conditionalFormatting>
  <conditionalFormatting sqref="A21:DJ21">
    <cfRule type="expression" dxfId="227" priority="6" stopIfTrue="1">
      <formula>$A21&lt;&gt;""</formula>
    </cfRule>
  </conditionalFormatting>
  <conditionalFormatting sqref="A22:DJ22">
    <cfRule type="expression" dxfId="226" priority="5" stopIfTrue="1">
      <formula>$A22&lt;&gt;""</formula>
    </cfRule>
  </conditionalFormatting>
  <conditionalFormatting sqref="A23:DJ23">
    <cfRule type="expression" dxfId="224" priority="3" stopIfTrue="1">
      <formula>$A23&lt;&gt;""</formula>
    </cfRule>
  </conditionalFormatting>
  <conditionalFormatting sqref="A24:DJ24">
    <cfRule type="expression" dxfId="223" priority="2" stopIfTrue="1">
      <formula>$A24&lt;&gt;""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206</v>
      </c>
      <c r="B7" s="87" t="s">
        <v>274</v>
      </c>
      <c r="C7" s="76" t="s">
        <v>275</v>
      </c>
      <c r="D7" s="77">
        <f>SUM($D$8:$D$9)</f>
        <v>0</v>
      </c>
      <c r="E7" s="77">
        <f>SUM($E$8:$E$9)</f>
        <v>0</v>
      </c>
      <c r="F7" s="77">
        <f>SUM($F$8:$F$9)</f>
        <v>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0</v>
      </c>
      <c r="L7" s="77">
        <f>SUM($L$8:$L$9)</f>
        <v>0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0</v>
      </c>
      <c r="W7" s="77">
        <f>SUM($W$8:$W$9)</f>
        <v>0</v>
      </c>
      <c r="X7" s="77">
        <f>SUM($X$8:$X$9)</f>
        <v>0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0</v>
      </c>
      <c r="AD7" s="77">
        <f>SUM($AD$8:$AD$9)</f>
        <v>0</v>
      </c>
      <c r="AE7" s="77">
        <f>SUM($AE$8:$AE$9)</f>
        <v>0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88" t="s">
        <v>276</v>
      </c>
      <c r="AM7" s="77">
        <f>SUM($AM$8:$AM$9)</f>
        <v>0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0</v>
      </c>
      <c r="AY7" s="77">
        <f>SUM($AY$8:$AY$9)</f>
        <v>0</v>
      </c>
      <c r="AZ7" s="77">
        <f>SUM($AZ$8:$AZ$9)</f>
        <v>0</v>
      </c>
      <c r="BA7" s="77">
        <f>SUM($BA$8:$BA$9)</f>
        <v>0</v>
      </c>
      <c r="BB7" s="77">
        <f>SUM($BB$8:$BB$9)</f>
        <v>0</v>
      </c>
      <c r="BC7" s="88" t="s">
        <v>276</v>
      </c>
      <c r="BD7" s="77">
        <f>SUM($BD$8:$BD$9)</f>
        <v>0</v>
      </c>
      <c r="BE7" s="77">
        <f>SUM($BE$8:$BE$9)</f>
        <v>0</v>
      </c>
      <c r="BF7" s="77">
        <f>SUM($BF$8:$BF$9)</f>
        <v>0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88" t="s">
        <v>276</v>
      </c>
      <c r="BO7" s="77">
        <f>SUM($BO$8:$BO$9)</f>
        <v>0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0</v>
      </c>
      <c r="CB7" s="77">
        <f>SUM($CB$8:$CB$9)</f>
        <v>0</v>
      </c>
      <c r="CC7" s="77">
        <f>SUM($CC$8:$CC$9)</f>
        <v>0</v>
      </c>
      <c r="CD7" s="77">
        <f>SUM($CD$8:$CD$9)</f>
        <v>0</v>
      </c>
      <c r="CE7" s="88" t="s">
        <v>276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0</v>
      </c>
      <c r="CJ7" s="77">
        <f>SUM($CJ$8:$CJ$9)</f>
        <v>0</v>
      </c>
      <c r="CK7" s="77">
        <f>SUM($CK$8:$CK$9)</f>
        <v>0</v>
      </c>
      <c r="CL7" s="77">
        <f>SUM($CL$8:$CL$9)</f>
        <v>0</v>
      </c>
      <c r="CM7" s="77">
        <f>SUM($CM$8:$CM$9)</f>
        <v>0</v>
      </c>
      <c r="CN7" s="77">
        <f>SUM($CN$8:$CN$9)</f>
        <v>0</v>
      </c>
      <c r="CO7" s="77">
        <f>SUM($CO$8:$CO$9)</f>
        <v>0</v>
      </c>
      <c r="CP7" s="88" t="s">
        <v>276</v>
      </c>
      <c r="CQ7" s="77">
        <f>SUM($CQ$8:$CQ$9)</f>
        <v>0</v>
      </c>
      <c r="CR7" s="77">
        <f>SUM($CR$8:$CR$9)</f>
        <v>0</v>
      </c>
      <c r="CS7" s="77">
        <f>SUM($CS$8:$CS$9)</f>
        <v>0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0</v>
      </c>
      <c r="CX7" s="77">
        <f>SUM($CX$8:$CX$9)</f>
        <v>0</v>
      </c>
      <c r="CY7" s="77">
        <f>SUM($CY$8:$CY$9)</f>
        <v>0</v>
      </c>
      <c r="CZ7" s="77">
        <f>SUM($CZ$8:$CZ$9)</f>
        <v>0</v>
      </c>
      <c r="DA7" s="77">
        <f>SUM($DA$8:$DA$9)</f>
        <v>0</v>
      </c>
      <c r="DB7" s="77">
        <f>SUM($DB$8:$DB$9)</f>
        <v>0</v>
      </c>
      <c r="DC7" s="77">
        <f>SUM($DC$8:$DC$9)</f>
        <v>0</v>
      </c>
      <c r="DD7" s="77">
        <f>SUM($DD$8:$DD$9)</f>
        <v>0</v>
      </c>
      <c r="DE7" s="77">
        <f>SUM($DE$8:$DE$9)</f>
        <v>0</v>
      </c>
      <c r="DF7" s="77">
        <f>SUM($DF$8:$DF$9)</f>
        <v>0</v>
      </c>
      <c r="DG7" s="88" t="s">
        <v>276</v>
      </c>
      <c r="DH7" s="77">
        <f>SUM($DH$8:$DH$9)</f>
        <v>0</v>
      </c>
      <c r="DI7" s="77">
        <f>SUM($DI$8:$DI$9)</f>
        <v>0</v>
      </c>
      <c r="DJ7" s="77">
        <f>SUM($DJ$8:$DJ$9)</f>
        <v>0</v>
      </c>
    </row>
    <row r="8" spans="1:114" s="8" customFormat="1" ht="12" customHeight="1">
      <c r="A8" s="8" t="s">
        <v>199</v>
      </c>
      <c r="B8" s="80" t="s">
        <v>266</v>
      </c>
      <c r="C8" s="8" t="s">
        <v>267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9" si="0">SUM(AE8,+BG8)</f>
        <v>0</v>
      </c>
      <c r="CJ8" s="81">
        <f t="shared" ref="CJ8:CJ9" si="1">SUM(AF8,+BH8)</f>
        <v>0</v>
      </c>
      <c r="CK8" s="81">
        <f t="shared" ref="CK8:CK9" si="2">SUM(AG8,+BI8)</f>
        <v>0</v>
      </c>
      <c r="CL8" s="81">
        <f t="shared" ref="CL8:CL9" si="3">SUM(AH8,+BJ8)</f>
        <v>0</v>
      </c>
      <c r="CM8" s="81">
        <f t="shared" ref="CM8:CM9" si="4">SUM(AI8,+BK8)</f>
        <v>0</v>
      </c>
      <c r="CN8" s="81">
        <f t="shared" ref="CN8:CN9" si="5">SUM(AJ8,+BL8)</f>
        <v>0</v>
      </c>
      <c r="CO8" s="81">
        <f t="shared" ref="CO8:CO9" si="6">SUM(AK8,+BM8)</f>
        <v>0</v>
      </c>
      <c r="CP8" s="89" t="s">
        <v>189</v>
      </c>
      <c r="CQ8" s="81">
        <f t="shared" ref="CQ8:CQ9" si="7">SUM(AM8,+BO8)</f>
        <v>0</v>
      </c>
      <c r="CR8" s="81">
        <f t="shared" ref="CR8:CR9" si="8">SUM(AN8,+BP8)</f>
        <v>0</v>
      </c>
      <c r="CS8" s="81">
        <f t="shared" ref="CS8:CS9" si="9">SUM(AO8,+BQ8)</f>
        <v>0</v>
      </c>
      <c r="CT8" s="81">
        <f t="shared" ref="CT8:CT9" si="10">SUM(AP8,+BR8)</f>
        <v>0</v>
      </c>
      <c r="CU8" s="81">
        <f t="shared" ref="CU8:CU9" si="11">SUM(AQ8,+BS8)</f>
        <v>0</v>
      </c>
      <c r="CV8" s="81">
        <f t="shared" ref="CV8:CV9" si="12">SUM(AR8,+BT8)</f>
        <v>0</v>
      </c>
      <c r="CW8" s="81">
        <f t="shared" ref="CW8:CW9" si="13">SUM(AS8,+BU8)</f>
        <v>0</v>
      </c>
      <c r="CX8" s="81">
        <f t="shared" ref="CX8:CX9" si="14">SUM(AT8,+BV8)</f>
        <v>0</v>
      </c>
      <c r="CY8" s="81">
        <f t="shared" ref="CY8:CY9" si="15">SUM(AU8,+BW8)</f>
        <v>0</v>
      </c>
      <c r="CZ8" s="81">
        <f t="shared" ref="CZ8:CZ9" si="16">SUM(AV8,+BX8)</f>
        <v>0</v>
      </c>
      <c r="DA8" s="81">
        <f t="shared" ref="DA8:DA9" si="17">SUM(AW8,+BY8)</f>
        <v>0</v>
      </c>
      <c r="DB8" s="81">
        <f t="shared" ref="DB8:DB9" si="18">SUM(AX8,+BZ8)</f>
        <v>0</v>
      </c>
      <c r="DC8" s="81">
        <f t="shared" ref="DC8:DC9" si="19">SUM(AY8,+CA8)</f>
        <v>0</v>
      </c>
      <c r="DD8" s="81">
        <f t="shared" ref="DD8:DD9" si="20">SUM(AZ8,+CB8)</f>
        <v>0</v>
      </c>
      <c r="DE8" s="81">
        <f t="shared" ref="DE8:DE9" si="21">SUM(BA8,+CC8)</f>
        <v>0</v>
      </c>
      <c r="DF8" s="81">
        <f t="shared" ref="DF8:DF9" si="22">SUM(BB8,+CD8)</f>
        <v>0</v>
      </c>
      <c r="DG8" s="89" t="s">
        <v>189</v>
      </c>
      <c r="DH8" s="81">
        <f t="shared" ref="DH8:DH9" si="23">SUM(BD8,+CF8)</f>
        <v>0</v>
      </c>
      <c r="DI8" s="81">
        <f t="shared" ref="DI8:DI9" si="24">SUM(BE8,+CG8)</f>
        <v>0</v>
      </c>
      <c r="DJ8" s="81">
        <f t="shared" ref="DJ8:DJ9" si="25">SUM(BF8,+CH8)</f>
        <v>0</v>
      </c>
    </row>
    <row r="9" spans="1:114" s="8" customFormat="1" ht="12" customHeight="1">
      <c r="A9" s="8" t="s">
        <v>199</v>
      </c>
      <c r="B9" s="80" t="s">
        <v>270</v>
      </c>
      <c r="C9" s="8" t="s">
        <v>271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80">
    <cfRule type="expression" dxfId="221" priority="21" stopIfTrue="1">
      <formula>$A10&lt;&gt;""</formula>
    </cfRule>
  </conditionalFormatting>
  <conditionalFormatting sqref="A9:DJ9">
    <cfRule type="expression" dxfId="220" priority="2" stopIfTrue="1">
      <formula>$A9&lt;&gt;""</formula>
    </cfRule>
  </conditionalFormatting>
  <conditionalFormatting sqref="A7:DJ7">
    <cfRule type="expression" dxfId="204" priority="1" stopIfTrue="1">
      <formula>$A7&lt;&gt;""</formula>
    </cfRule>
  </conditionalFormatting>
  <conditionalFormatting sqref="A8:DJ8">
    <cfRule type="expression" dxfId="203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206</v>
      </c>
      <c r="B7" s="87" t="s">
        <v>274</v>
      </c>
      <c r="C7" s="76" t="s">
        <v>275</v>
      </c>
      <c r="D7" s="77">
        <f>SUM($D$8:$D$24)</f>
        <v>424868</v>
      </c>
      <c r="E7" s="77">
        <f>SUM($E$8:$E$24)</f>
        <v>189493</v>
      </c>
      <c r="F7" s="77">
        <f>SUM($F$8:$F$24)</f>
        <v>188357</v>
      </c>
      <c r="G7" s="77">
        <f>SUM($G$8:$G$24)</f>
        <v>0</v>
      </c>
      <c r="H7" s="77">
        <f>SUM($H$8:$H$24)</f>
        <v>0</v>
      </c>
      <c r="I7" s="77">
        <f>SUM($I$8:$I$24)</f>
        <v>0</v>
      </c>
      <c r="J7" s="77">
        <f>SUM($J$8:$J$24)</f>
        <v>0</v>
      </c>
      <c r="K7" s="77">
        <f>SUM($K$8:$K$24)</f>
        <v>1136</v>
      </c>
      <c r="L7" s="77">
        <f>SUM($L$8:$L$24)</f>
        <v>235375</v>
      </c>
      <c r="M7" s="77">
        <f>SUM($M$8:$M$24)</f>
        <v>0</v>
      </c>
      <c r="N7" s="77">
        <f>SUM($N$8:$N$24)</f>
        <v>0</v>
      </c>
      <c r="O7" s="77">
        <f>SUM($O$8:$O$24)</f>
        <v>0</v>
      </c>
      <c r="P7" s="77">
        <f>SUM($P$8:$P$24)</f>
        <v>0</v>
      </c>
      <c r="Q7" s="77">
        <f>SUM($Q$8:$Q$24)</f>
        <v>0</v>
      </c>
      <c r="R7" s="77">
        <f>SUM($R$8:$R$24)</f>
        <v>0</v>
      </c>
      <c r="S7" s="77">
        <f>SUM($S$8:$S$24)</f>
        <v>0</v>
      </c>
      <c r="T7" s="77">
        <f>SUM($T$8:$T$24)</f>
        <v>0</v>
      </c>
      <c r="U7" s="77">
        <f>SUM($U$8:$U$24)</f>
        <v>0</v>
      </c>
      <c r="V7" s="77">
        <f>SUM($V$8:$V$24)</f>
        <v>424868</v>
      </c>
      <c r="W7" s="77">
        <f>SUM($W$8:$W$24)</f>
        <v>189493</v>
      </c>
      <c r="X7" s="77">
        <f>SUM($X$8:$X$24)</f>
        <v>188357</v>
      </c>
      <c r="Y7" s="77">
        <f>SUM($Y$8:$Y$24)</f>
        <v>0</v>
      </c>
      <c r="Z7" s="77">
        <f>SUM($Z$8:$Z$24)</f>
        <v>0</v>
      </c>
      <c r="AA7" s="77">
        <f>SUM($AA$8:$AA$24)</f>
        <v>0</v>
      </c>
      <c r="AB7" s="77">
        <f>SUM($AB$8:$AB$24)</f>
        <v>0</v>
      </c>
      <c r="AC7" s="77">
        <f>SUM($AC$8:$AC$24)</f>
        <v>1136</v>
      </c>
      <c r="AD7" s="77">
        <f>SUM($AD$8:$AD$24)</f>
        <v>235375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209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211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218</v>
      </c>
      <c r="C11" s="8" t="s">
        <v>219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221</v>
      </c>
      <c r="C12" s="8" t="s">
        <v>222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228</v>
      </c>
      <c r="C13" s="8" t="s">
        <v>229</v>
      </c>
      <c r="D13" s="81">
        <f>SUM(E13,+L13)</f>
        <v>347877</v>
      </c>
      <c r="E13" s="81">
        <v>150438</v>
      </c>
      <c r="F13" s="81">
        <v>150438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197439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347877</v>
      </c>
      <c r="W13" s="81">
        <v>150438</v>
      </c>
      <c r="X13" s="81">
        <v>150438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197439</v>
      </c>
    </row>
    <row r="14" spans="1:30" s="8" customFormat="1" ht="12" customHeight="1">
      <c r="A14" s="8" t="s">
        <v>199</v>
      </c>
      <c r="B14" s="80" t="s">
        <v>232</v>
      </c>
      <c r="C14" s="8" t="s">
        <v>231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236</v>
      </c>
      <c r="C15" s="8" t="s">
        <v>235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238</v>
      </c>
      <c r="C16" s="8" t="s">
        <v>239</v>
      </c>
      <c r="D16" s="81">
        <f>SUM(E16,+L16)</f>
        <v>132</v>
      </c>
      <c r="E16" s="81">
        <v>132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132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132</v>
      </c>
      <c r="W16" s="81">
        <v>132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132</v>
      </c>
      <c r="AD16" s="81">
        <v>0</v>
      </c>
    </row>
    <row r="17" spans="1:30" s="8" customFormat="1" ht="12" customHeight="1">
      <c r="A17" s="8" t="s">
        <v>199</v>
      </c>
      <c r="B17" s="80" t="s">
        <v>242</v>
      </c>
      <c r="C17" s="8" t="s">
        <v>243</v>
      </c>
      <c r="D17" s="81">
        <f>SUM(E17,+L17)</f>
        <v>1399</v>
      </c>
      <c r="E17" s="81">
        <v>692</v>
      </c>
      <c r="F17" s="81">
        <v>692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707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1399</v>
      </c>
      <c r="W17" s="81">
        <v>692</v>
      </c>
      <c r="X17" s="81">
        <v>692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707</v>
      </c>
    </row>
    <row r="18" spans="1:30" s="8" customFormat="1" ht="12" customHeight="1">
      <c r="A18" s="8" t="s">
        <v>199</v>
      </c>
      <c r="B18" s="80" t="s">
        <v>246</v>
      </c>
      <c r="C18" s="8" t="s">
        <v>248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250</v>
      </c>
      <c r="C19" s="8" t="s">
        <v>251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254</v>
      </c>
      <c r="C20" s="8" t="s">
        <v>255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258</v>
      </c>
      <c r="C21" s="8" t="s">
        <v>259</v>
      </c>
      <c r="D21" s="81">
        <f>SUM(E21,+L21)</f>
        <v>75460</v>
      </c>
      <c r="E21" s="81">
        <v>38231</v>
      </c>
      <c r="F21" s="81">
        <v>37227</v>
      </c>
      <c r="G21" s="81">
        <v>0</v>
      </c>
      <c r="H21" s="81">
        <v>0</v>
      </c>
      <c r="I21" s="81">
        <v>0</v>
      </c>
      <c r="J21" s="89">
        <v>0</v>
      </c>
      <c r="K21" s="81">
        <v>1004</v>
      </c>
      <c r="L21" s="81">
        <v>37229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75460</v>
      </c>
      <c r="W21" s="81">
        <v>38231</v>
      </c>
      <c r="X21" s="81">
        <v>37227</v>
      </c>
      <c r="Y21" s="81">
        <v>0</v>
      </c>
      <c r="Z21" s="81">
        <v>0</v>
      </c>
      <c r="AA21" s="81">
        <v>0</v>
      </c>
      <c r="AB21" s="89">
        <v>0</v>
      </c>
      <c r="AC21" s="81">
        <v>1004</v>
      </c>
      <c r="AD21" s="81">
        <v>37229</v>
      </c>
    </row>
    <row r="22" spans="1:30" s="8" customFormat="1" ht="12" customHeight="1">
      <c r="A22" s="8" t="s">
        <v>199</v>
      </c>
      <c r="B22" s="80" t="s">
        <v>264</v>
      </c>
      <c r="C22" s="8" t="s">
        <v>263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268</v>
      </c>
      <c r="C23" s="8" t="s">
        <v>267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市町村分担金内訳!D8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市町村分担金内訳!E8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270</v>
      </c>
      <c r="C24" s="8" t="s">
        <v>271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市町村分担金内訳!D9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市町村分担金内訳!E9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5:AD995">
    <cfRule type="expression" dxfId="200" priority="21" stopIfTrue="1">
      <formula>$A25&lt;&gt;""</formula>
    </cfRule>
  </conditionalFormatting>
  <conditionalFormatting sqref="A24:AD24">
    <cfRule type="expression" dxfId="199" priority="2" stopIfTrue="1">
      <formula>$A24&lt;&gt;""</formula>
    </cfRule>
  </conditionalFormatting>
  <conditionalFormatting sqref="A8:AD8">
    <cfRule type="expression" dxfId="198" priority="19" stopIfTrue="1">
      <formula>$A8&lt;&gt;""</formula>
    </cfRule>
  </conditionalFormatting>
  <conditionalFormatting sqref="A9:AD9">
    <cfRule type="expression" dxfId="197" priority="18" stopIfTrue="1">
      <formula>$A9&lt;&gt;""</formula>
    </cfRule>
  </conditionalFormatting>
  <conditionalFormatting sqref="A10:AD10">
    <cfRule type="expression" dxfId="196" priority="17" stopIfTrue="1">
      <formula>$A10&lt;&gt;""</formula>
    </cfRule>
  </conditionalFormatting>
  <conditionalFormatting sqref="A11:AD11">
    <cfRule type="expression" dxfId="195" priority="16" stopIfTrue="1">
      <formula>$A11&lt;&gt;""</formula>
    </cfRule>
  </conditionalFormatting>
  <conditionalFormatting sqref="A12:AD12">
    <cfRule type="expression" dxfId="194" priority="15" stopIfTrue="1">
      <formula>$A12&lt;&gt;""</formula>
    </cfRule>
  </conditionalFormatting>
  <conditionalFormatting sqref="A13:AD13">
    <cfRule type="expression" dxfId="193" priority="14" stopIfTrue="1">
      <formula>$A13&lt;&gt;""</formula>
    </cfRule>
  </conditionalFormatting>
  <conditionalFormatting sqref="A14:AD14">
    <cfRule type="expression" dxfId="192" priority="13" stopIfTrue="1">
      <formula>$A14&lt;&gt;""</formula>
    </cfRule>
  </conditionalFormatting>
  <conditionalFormatting sqref="A15:AD15">
    <cfRule type="expression" dxfId="191" priority="12" stopIfTrue="1">
      <formula>$A15&lt;&gt;""</formula>
    </cfRule>
  </conditionalFormatting>
  <conditionalFormatting sqref="A16:AD16">
    <cfRule type="expression" dxfId="190" priority="11" stopIfTrue="1">
      <formula>$A16&lt;&gt;""</formula>
    </cfRule>
  </conditionalFormatting>
  <conditionalFormatting sqref="A17:AD17">
    <cfRule type="expression" dxfId="189" priority="10" stopIfTrue="1">
      <formula>$A17&lt;&gt;""</formula>
    </cfRule>
  </conditionalFormatting>
  <conditionalFormatting sqref="A18:AD18">
    <cfRule type="expression" dxfId="188" priority="9" stopIfTrue="1">
      <formula>$A18&lt;&gt;""</formula>
    </cfRule>
  </conditionalFormatting>
  <conditionalFormatting sqref="A19:AD19">
    <cfRule type="expression" dxfId="187" priority="8" stopIfTrue="1">
      <formula>$A19&lt;&gt;""</formula>
    </cfRule>
  </conditionalFormatting>
  <conditionalFormatting sqref="A20:AD20">
    <cfRule type="expression" dxfId="186" priority="7" stopIfTrue="1">
      <formula>$A20&lt;&gt;""</formula>
    </cfRule>
  </conditionalFormatting>
  <conditionalFormatting sqref="A21:AD21">
    <cfRule type="expression" dxfId="185" priority="6" stopIfTrue="1">
      <formula>$A21&lt;&gt;""</formula>
    </cfRule>
  </conditionalFormatting>
  <conditionalFormatting sqref="A22:AD22">
    <cfRule type="expression" dxfId="184" priority="5" stopIfTrue="1">
      <formula>$A22&lt;&gt;""</formula>
    </cfRule>
  </conditionalFormatting>
  <conditionalFormatting sqref="A7:AD7">
    <cfRule type="expression" dxfId="183" priority="1" stopIfTrue="1">
      <formula>$A7&lt;&gt;""</formula>
    </cfRule>
  </conditionalFormatting>
  <conditionalFormatting sqref="A23:AD23">
    <cfRule type="expression" dxfId="182" priority="3" stopIfTrue="1">
      <formula>$A23&lt;&gt;""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3" man="1"/>
    <brk id="21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206</v>
      </c>
      <c r="B7" s="87" t="s">
        <v>274</v>
      </c>
      <c r="C7" s="76" t="s">
        <v>275</v>
      </c>
      <c r="D7" s="77">
        <f>SUM($D$8:$D$24)</f>
        <v>41157</v>
      </c>
      <c r="E7" s="77">
        <f>SUM($E$8:$E$24)</f>
        <v>41157</v>
      </c>
      <c r="F7" s="77">
        <f>SUM($F$8:$F$24)</f>
        <v>0</v>
      </c>
      <c r="G7" s="77">
        <f>SUM($G$8:$G$24)</f>
        <v>0</v>
      </c>
      <c r="H7" s="77">
        <f>SUM($H$8:$H$24)</f>
        <v>0</v>
      </c>
      <c r="I7" s="77">
        <f>SUM($I$8:$I$24)</f>
        <v>41157</v>
      </c>
      <c r="J7" s="77">
        <f>SUM($J$8:$J$24)</f>
        <v>0</v>
      </c>
      <c r="K7" s="77">
        <f>SUM($K$8:$K$24)</f>
        <v>0</v>
      </c>
      <c r="L7" s="77">
        <f>SUM($L$8:$L$24)</f>
        <v>380033</v>
      </c>
      <c r="M7" s="77">
        <f>SUM($M$8:$M$24)</f>
        <v>0</v>
      </c>
      <c r="N7" s="77">
        <f>SUM($N$8:$N$24)</f>
        <v>0</v>
      </c>
      <c r="O7" s="77">
        <f>SUM($O$8:$O$24)</f>
        <v>0</v>
      </c>
      <c r="P7" s="77">
        <f>SUM($P$8:$P$24)</f>
        <v>0</v>
      </c>
      <c r="Q7" s="77">
        <f>SUM($Q$8:$Q$24)</f>
        <v>0</v>
      </c>
      <c r="R7" s="77">
        <f>SUM($R$8:$R$24)</f>
        <v>0</v>
      </c>
      <c r="S7" s="77">
        <f>SUM($S$8:$S$24)</f>
        <v>0</v>
      </c>
      <c r="T7" s="77">
        <f>SUM($T$8:$T$24)</f>
        <v>0</v>
      </c>
      <c r="U7" s="77">
        <f>SUM($U$8:$U$24)</f>
        <v>0</v>
      </c>
      <c r="V7" s="77">
        <f>SUM($V$8:$V$24)</f>
        <v>0</v>
      </c>
      <c r="W7" s="77">
        <f>SUM($W$8:$W$24)</f>
        <v>380033</v>
      </c>
      <c r="X7" s="77">
        <f>SUM($X$8:$X$24)</f>
        <v>140633</v>
      </c>
      <c r="Y7" s="77">
        <f>SUM($Y$8:$Y$24)</f>
        <v>29862</v>
      </c>
      <c r="Z7" s="77">
        <f>SUM($Z$8:$Z$24)</f>
        <v>134142</v>
      </c>
      <c r="AA7" s="77">
        <f>SUM($AA$8:$AA$24)</f>
        <v>75396</v>
      </c>
      <c r="AB7" s="77">
        <f>SUM($AB$8:$AB$24)</f>
        <v>0</v>
      </c>
      <c r="AC7" s="77">
        <f>SUM($AC$8:$AC$24)</f>
        <v>0</v>
      </c>
      <c r="AD7" s="77">
        <f>SUM($AD$8:$AD$24)</f>
        <v>3678</v>
      </c>
      <c r="AE7" s="77">
        <f>SUM($AE$8:$AE$24)</f>
        <v>424868</v>
      </c>
      <c r="AF7" s="77">
        <f>SUM($AF$8:$AF$24)</f>
        <v>0</v>
      </c>
      <c r="AG7" s="77">
        <f>SUM($AG$8:$AG$24)</f>
        <v>0</v>
      </c>
      <c r="AH7" s="77">
        <f>SUM($AH$8:$AH$24)</f>
        <v>0</v>
      </c>
      <c r="AI7" s="77">
        <f>SUM($AI$8:$AI$24)</f>
        <v>0</v>
      </c>
      <c r="AJ7" s="77">
        <f>SUM($AJ$8:$AJ$24)</f>
        <v>0</v>
      </c>
      <c r="AK7" s="77">
        <f>SUM($AK$8:$AK$24)</f>
        <v>0</v>
      </c>
      <c r="AL7" s="77">
        <f>SUM($AL$8:$AL$24)</f>
        <v>0</v>
      </c>
      <c r="AM7" s="77">
        <f>SUM($AM$8:$AM$24)</f>
        <v>0</v>
      </c>
      <c r="AN7" s="77">
        <f>SUM($AN$8:$AN$24)</f>
        <v>0</v>
      </c>
      <c r="AO7" s="77">
        <f>SUM($AO$8:$AO$24)</f>
        <v>0</v>
      </c>
      <c r="AP7" s="77">
        <f>SUM($AP$8:$AP$24)</f>
        <v>0</v>
      </c>
      <c r="AQ7" s="77">
        <f>SUM($AQ$8:$AQ$24)</f>
        <v>0</v>
      </c>
      <c r="AR7" s="77">
        <f>SUM($AR$8:$AR$24)</f>
        <v>0</v>
      </c>
      <c r="AS7" s="77">
        <f>SUM($AS$8:$AS$24)</f>
        <v>0</v>
      </c>
      <c r="AT7" s="77">
        <f>SUM($AT$8:$AT$24)</f>
        <v>0</v>
      </c>
      <c r="AU7" s="77">
        <f>SUM($AU$8:$AU$24)</f>
        <v>0</v>
      </c>
      <c r="AV7" s="77">
        <f>SUM($AV$8:$AV$24)</f>
        <v>0</v>
      </c>
      <c r="AW7" s="77">
        <f>SUM($AW$8:$AW$24)</f>
        <v>0</v>
      </c>
      <c r="AX7" s="77">
        <f>SUM($AX$8:$AX$24)</f>
        <v>0</v>
      </c>
      <c r="AY7" s="77">
        <f>SUM($AY$8:$AY$24)</f>
        <v>0</v>
      </c>
      <c r="AZ7" s="77">
        <f>SUM($AZ$8:$AZ$24)</f>
        <v>0</v>
      </c>
      <c r="BA7" s="77">
        <f>SUM($BA$8:$BA$24)</f>
        <v>0</v>
      </c>
      <c r="BB7" s="77">
        <f>SUM($BB$8:$BB$24)</f>
        <v>0</v>
      </c>
      <c r="BC7" s="77">
        <f>SUM($BC$8:$BC$24)</f>
        <v>0</v>
      </c>
      <c r="BD7" s="77">
        <f>SUM($BD$8:$BD$24)</f>
        <v>0</v>
      </c>
      <c r="BE7" s="77">
        <f>SUM($BE$8:$BE$24)</f>
        <v>0</v>
      </c>
      <c r="BF7" s="77">
        <f>SUM($BF$8:$BF$24)</f>
        <v>0</v>
      </c>
      <c r="BG7" s="77">
        <f>SUM($BG$8:$BG$24)</f>
        <v>0</v>
      </c>
      <c r="BH7" s="77">
        <f>SUM($BH$8:$BH$24)</f>
        <v>41157</v>
      </c>
      <c r="BI7" s="77">
        <f>SUM($BI$8:$BI$24)</f>
        <v>41157</v>
      </c>
      <c r="BJ7" s="77">
        <f>SUM($BJ$8:$BJ$24)</f>
        <v>0</v>
      </c>
      <c r="BK7" s="77">
        <f>SUM($BK$8:$BK$24)</f>
        <v>0</v>
      </c>
      <c r="BL7" s="77">
        <f>SUM($BL$8:$BL$24)</f>
        <v>0</v>
      </c>
      <c r="BM7" s="77">
        <f>SUM($BM$8:$BM$24)</f>
        <v>41157</v>
      </c>
      <c r="BN7" s="77">
        <f>SUM($BN$8:$BN$24)</f>
        <v>0</v>
      </c>
      <c r="BO7" s="77">
        <f>SUM($BO$8:$BO$24)</f>
        <v>0</v>
      </c>
      <c r="BP7" s="77">
        <f>SUM($BP$8:$BP$24)</f>
        <v>380033</v>
      </c>
      <c r="BQ7" s="77">
        <f>SUM($BQ$8:$BQ$24)</f>
        <v>0</v>
      </c>
      <c r="BR7" s="77">
        <f>SUM($BR$8:$BR$24)</f>
        <v>0</v>
      </c>
      <c r="BS7" s="77">
        <f>SUM($BS$8:$BS$24)</f>
        <v>0</v>
      </c>
      <c r="BT7" s="77">
        <f>SUM($BT$8:$BT$24)</f>
        <v>0</v>
      </c>
      <c r="BU7" s="77">
        <f>SUM($BU$8:$BU$24)</f>
        <v>0</v>
      </c>
      <c r="BV7" s="77">
        <f>SUM($BV$8:$BV$24)</f>
        <v>0</v>
      </c>
      <c r="BW7" s="77">
        <f>SUM($BW$8:$BW$24)</f>
        <v>0</v>
      </c>
      <c r="BX7" s="77">
        <f>SUM($BX$8:$BX$24)</f>
        <v>0</v>
      </c>
      <c r="BY7" s="77">
        <f>SUM($BY$8:$BY$24)</f>
        <v>0</v>
      </c>
      <c r="BZ7" s="77">
        <f>SUM($BZ$8:$BZ$24)</f>
        <v>0</v>
      </c>
      <c r="CA7" s="77">
        <f>SUM($CA$8:$CA$24)</f>
        <v>380033</v>
      </c>
      <c r="CB7" s="77">
        <f>SUM($CB$8:$CB$24)</f>
        <v>140633</v>
      </c>
      <c r="CC7" s="77">
        <f>SUM($CC$8:$CC$24)</f>
        <v>29862</v>
      </c>
      <c r="CD7" s="77">
        <f>SUM($CD$8:$CD$24)</f>
        <v>134142</v>
      </c>
      <c r="CE7" s="77">
        <f>SUM($CE$8:$CE$24)</f>
        <v>75396</v>
      </c>
      <c r="CF7" s="77">
        <f>SUM($CF$8:$CF$24)</f>
        <v>0</v>
      </c>
      <c r="CG7" s="77">
        <f>SUM($CG$8:$CG$24)</f>
        <v>0</v>
      </c>
      <c r="CH7" s="77">
        <f>SUM($CH$8:$CH$24)</f>
        <v>3678</v>
      </c>
      <c r="CI7" s="77">
        <f>SUM($CI$8:$CI$24)</f>
        <v>424868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4" si="0">SUM(D8,AF8)</f>
        <v>0</v>
      </c>
      <c r="BI8" s="81">
        <f t="shared" ref="BI8:BI24" si="1">SUM(E8,AG8)</f>
        <v>0</v>
      </c>
      <c r="BJ8" s="81">
        <f t="shared" ref="BJ8:BJ24" si="2">SUM(F8,AH8)</f>
        <v>0</v>
      </c>
      <c r="BK8" s="81">
        <f t="shared" ref="BK8:BK24" si="3">SUM(G8,AI8)</f>
        <v>0</v>
      </c>
      <c r="BL8" s="81">
        <f t="shared" ref="BL8:BL24" si="4">SUM(H8,AJ8)</f>
        <v>0</v>
      </c>
      <c r="BM8" s="81">
        <f t="shared" ref="BM8:BM24" si="5">SUM(I8,AK8)</f>
        <v>0</v>
      </c>
      <c r="BN8" s="81">
        <f t="shared" ref="BN8:BN24" si="6">SUM(J8,AL8)</f>
        <v>0</v>
      </c>
      <c r="BO8" s="89">
        <f t="shared" ref="BO8:BO22" si="7">SUM(K8,AM8)</f>
        <v>0</v>
      </c>
      <c r="BP8" s="81">
        <f t="shared" ref="BP8:BP24" si="8">SUM(L8,AN8)</f>
        <v>0</v>
      </c>
      <c r="BQ8" s="81">
        <f t="shared" ref="BQ8:BQ24" si="9">SUM(M8,AO8)</f>
        <v>0</v>
      </c>
      <c r="BR8" s="81">
        <f t="shared" ref="BR8:BR24" si="10">SUM(N8,AP8)</f>
        <v>0</v>
      </c>
      <c r="BS8" s="81">
        <f t="shared" ref="BS8:BS24" si="11">SUM(O8,AQ8)</f>
        <v>0</v>
      </c>
      <c r="BT8" s="81">
        <f t="shared" ref="BT8:BT24" si="12">SUM(P8,AR8)</f>
        <v>0</v>
      </c>
      <c r="BU8" s="81">
        <f t="shared" ref="BU8:BU24" si="13">SUM(Q8,AS8)</f>
        <v>0</v>
      </c>
      <c r="BV8" s="81">
        <f t="shared" ref="BV8:BV24" si="14">SUM(R8,AT8)</f>
        <v>0</v>
      </c>
      <c r="BW8" s="81">
        <f t="shared" ref="BW8:BW24" si="15">SUM(S8,AU8)</f>
        <v>0</v>
      </c>
      <c r="BX8" s="81">
        <f t="shared" ref="BX8:BX24" si="16">SUM(T8,AV8)</f>
        <v>0</v>
      </c>
      <c r="BY8" s="81">
        <f t="shared" ref="BY8:BY24" si="17">SUM(U8,AW8)</f>
        <v>0</v>
      </c>
      <c r="BZ8" s="81">
        <f t="shared" ref="BZ8:BZ24" si="18">SUM(V8,AX8)</f>
        <v>0</v>
      </c>
      <c r="CA8" s="81">
        <f t="shared" ref="CA8:CA24" si="19">SUM(W8,AY8)</f>
        <v>0</v>
      </c>
      <c r="CB8" s="81">
        <f t="shared" ref="CB8:CB24" si="20">SUM(X8,AZ8)</f>
        <v>0</v>
      </c>
      <c r="CC8" s="81">
        <f t="shared" ref="CC8:CC24" si="21">SUM(Y8,BA8)</f>
        <v>0</v>
      </c>
      <c r="CD8" s="81">
        <f t="shared" ref="CD8:CD24" si="22">SUM(Z8,BB8)</f>
        <v>0</v>
      </c>
      <c r="CE8" s="81">
        <f t="shared" ref="CE8:CE24" si="23">SUM(AA8,BC8)</f>
        <v>0</v>
      </c>
      <c r="CF8" s="89">
        <f t="shared" ref="CF8:CF22" si="24">SUM(AB8,BD8)</f>
        <v>0</v>
      </c>
      <c r="CG8" s="81">
        <f t="shared" ref="CG8:CG24" si="25">SUM(AC8,BE8)</f>
        <v>0</v>
      </c>
      <c r="CH8" s="81">
        <f t="shared" ref="CH8:CH24" si="26">SUM(AD8,BF8)</f>
        <v>0</v>
      </c>
      <c r="CI8" s="81">
        <f t="shared" ref="CI8:CI24" si="27">SUM(AE8,BG8)</f>
        <v>0</v>
      </c>
    </row>
    <row r="9" spans="1:87" s="8" customFormat="1" ht="12" customHeight="1">
      <c r="A9" s="8" t="s">
        <v>199</v>
      </c>
      <c r="B9" s="80" t="s">
        <v>207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211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218</v>
      </c>
      <c r="C11" s="8" t="s">
        <v>219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221</v>
      </c>
      <c r="C12" s="8" t="s">
        <v>222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226</v>
      </c>
      <c r="C13" s="8" t="s">
        <v>227</v>
      </c>
      <c r="D13" s="81">
        <v>41157</v>
      </c>
      <c r="E13" s="81">
        <v>41157</v>
      </c>
      <c r="F13" s="81">
        <v>0</v>
      </c>
      <c r="G13" s="81">
        <v>0</v>
      </c>
      <c r="H13" s="81">
        <v>0</v>
      </c>
      <c r="I13" s="81">
        <v>41157</v>
      </c>
      <c r="J13" s="81">
        <v>0</v>
      </c>
      <c r="K13" s="89">
        <f>組合分担金内訳!D13</f>
        <v>0</v>
      </c>
      <c r="L13" s="81">
        <v>304532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304532</v>
      </c>
      <c r="X13" s="81">
        <v>118041</v>
      </c>
      <c r="Y13" s="81">
        <v>0</v>
      </c>
      <c r="Z13" s="81">
        <v>132143</v>
      </c>
      <c r="AA13" s="81">
        <v>54348</v>
      </c>
      <c r="AB13" s="89">
        <f>組合分担金内訳!E13</f>
        <v>0</v>
      </c>
      <c r="AC13" s="81">
        <v>0</v>
      </c>
      <c r="AD13" s="81">
        <v>2188</v>
      </c>
      <c r="AE13" s="81">
        <v>347877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41157</v>
      </c>
      <c r="BI13" s="81">
        <f t="shared" si="1"/>
        <v>41157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41157</v>
      </c>
      <c r="BN13" s="81">
        <f t="shared" si="6"/>
        <v>0</v>
      </c>
      <c r="BO13" s="89">
        <f t="shared" si="7"/>
        <v>0</v>
      </c>
      <c r="BP13" s="81">
        <f t="shared" si="8"/>
        <v>304532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304532</v>
      </c>
      <c r="CB13" s="81">
        <f t="shared" si="20"/>
        <v>118041</v>
      </c>
      <c r="CC13" s="81">
        <f t="shared" si="21"/>
        <v>0</v>
      </c>
      <c r="CD13" s="81">
        <f t="shared" si="22"/>
        <v>132143</v>
      </c>
      <c r="CE13" s="81">
        <f t="shared" si="23"/>
        <v>54348</v>
      </c>
      <c r="CF13" s="89">
        <f t="shared" si="24"/>
        <v>0</v>
      </c>
      <c r="CG13" s="81">
        <f t="shared" si="25"/>
        <v>0</v>
      </c>
      <c r="CH13" s="81">
        <f t="shared" si="26"/>
        <v>2188</v>
      </c>
      <c r="CI13" s="81">
        <f t="shared" si="27"/>
        <v>347877</v>
      </c>
    </row>
    <row r="14" spans="1:87" s="8" customFormat="1" ht="12" customHeight="1">
      <c r="A14" s="8" t="s">
        <v>199</v>
      </c>
      <c r="B14" s="80" t="s">
        <v>230</v>
      </c>
      <c r="C14" s="8" t="s">
        <v>231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234</v>
      </c>
      <c r="C15" s="8" t="s">
        <v>235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238</v>
      </c>
      <c r="C16" s="8" t="s">
        <v>239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132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132</v>
      </c>
      <c r="X16" s="81">
        <v>0</v>
      </c>
      <c r="Y16" s="81">
        <v>132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132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132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132</v>
      </c>
      <c r="CB16" s="81">
        <f t="shared" si="20"/>
        <v>0</v>
      </c>
      <c r="CC16" s="81">
        <f t="shared" si="21"/>
        <v>132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132</v>
      </c>
    </row>
    <row r="17" spans="1:87" s="8" customFormat="1" ht="12" customHeight="1">
      <c r="A17" s="8" t="s">
        <v>199</v>
      </c>
      <c r="B17" s="80" t="s">
        <v>242</v>
      </c>
      <c r="C17" s="8" t="s">
        <v>243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1399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1399</v>
      </c>
      <c r="X17" s="81">
        <v>678</v>
      </c>
      <c r="Y17" s="81">
        <v>721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1399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1399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1399</v>
      </c>
      <c r="CB17" s="81">
        <f t="shared" si="20"/>
        <v>678</v>
      </c>
      <c r="CC17" s="81">
        <f t="shared" si="21"/>
        <v>721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1399</v>
      </c>
    </row>
    <row r="18" spans="1:87" s="8" customFormat="1" ht="12" customHeight="1">
      <c r="A18" s="8" t="s">
        <v>199</v>
      </c>
      <c r="B18" s="80" t="s">
        <v>246</v>
      </c>
      <c r="C18" s="8" t="s">
        <v>248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250</v>
      </c>
      <c r="C19" s="8" t="s">
        <v>251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254</v>
      </c>
      <c r="C20" s="8" t="s">
        <v>255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258</v>
      </c>
      <c r="C21" s="8" t="s">
        <v>259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73970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73970</v>
      </c>
      <c r="X21" s="81">
        <v>21914</v>
      </c>
      <c r="Y21" s="81">
        <v>29009</v>
      </c>
      <c r="Z21" s="81">
        <v>1999</v>
      </c>
      <c r="AA21" s="81">
        <v>21048</v>
      </c>
      <c r="AB21" s="89">
        <f>組合分担金内訳!E21</f>
        <v>0</v>
      </c>
      <c r="AC21" s="81">
        <v>0</v>
      </c>
      <c r="AD21" s="81">
        <v>1490</v>
      </c>
      <c r="AE21" s="81">
        <v>75460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73970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73970</v>
      </c>
      <c r="CB21" s="81">
        <f t="shared" si="20"/>
        <v>21914</v>
      </c>
      <c r="CC21" s="81">
        <f t="shared" si="21"/>
        <v>29009</v>
      </c>
      <c r="CD21" s="81">
        <f t="shared" si="22"/>
        <v>1999</v>
      </c>
      <c r="CE21" s="81">
        <f t="shared" si="23"/>
        <v>21048</v>
      </c>
      <c r="CF21" s="89">
        <f t="shared" si="24"/>
        <v>0</v>
      </c>
      <c r="CG21" s="81">
        <f t="shared" si="25"/>
        <v>0</v>
      </c>
      <c r="CH21" s="81">
        <f t="shared" si="26"/>
        <v>1490</v>
      </c>
      <c r="CI21" s="81">
        <f t="shared" si="27"/>
        <v>75460</v>
      </c>
    </row>
    <row r="22" spans="1:87" s="8" customFormat="1" ht="12" customHeight="1">
      <c r="A22" s="8" t="s">
        <v>199</v>
      </c>
      <c r="B22" s="80" t="s">
        <v>262</v>
      </c>
      <c r="C22" s="8" t="s">
        <v>263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266</v>
      </c>
      <c r="C23" s="8" t="s">
        <v>267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270</v>
      </c>
      <c r="C24" s="8" t="s">
        <v>272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5:CI995">
    <cfRule type="expression" dxfId="179" priority="21" stopIfTrue="1">
      <formula>$A25&lt;&gt;""</formula>
    </cfRule>
  </conditionalFormatting>
  <conditionalFormatting sqref="A24:CI24">
    <cfRule type="expression" dxfId="178" priority="2" stopIfTrue="1">
      <formula>$A24&lt;&gt;""</formula>
    </cfRule>
  </conditionalFormatting>
  <conditionalFormatting sqref="A8:CI8">
    <cfRule type="expression" dxfId="177" priority="19" stopIfTrue="1">
      <formula>$A8&lt;&gt;""</formula>
    </cfRule>
  </conditionalFormatting>
  <conditionalFormatting sqref="A9:CI9">
    <cfRule type="expression" dxfId="176" priority="18" stopIfTrue="1">
      <formula>$A9&lt;&gt;""</formula>
    </cfRule>
  </conditionalFormatting>
  <conditionalFormatting sqref="A10:CI10">
    <cfRule type="expression" dxfId="175" priority="17" stopIfTrue="1">
      <formula>$A10&lt;&gt;""</formula>
    </cfRule>
  </conditionalFormatting>
  <conditionalFormatting sqref="A11:CI11">
    <cfRule type="expression" dxfId="174" priority="16" stopIfTrue="1">
      <formula>$A11&lt;&gt;""</formula>
    </cfRule>
  </conditionalFormatting>
  <conditionalFormatting sqref="A12:CI12">
    <cfRule type="expression" dxfId="173" priority="15" stopIfTrue="1">
      <formula>$A12&lt;&gt;""</formula>
    </cfRule>
  </conditionalFormatting>
  <conditionalFormatting sqref="A13:CI13">
    <cfRule type="expression" dxfId="172" priority="14" stopIfTrue="1">
      <formula>$A13&lt;&gt;""</formula>
    </cfRule>
  </conditionalFormatting>
  <conditionalFormatting sqref="A14:CI14">
    <cfRule type="expression" dxfId="171" priority="13" stopIfTrue="1">
      <formula>$A14&lt;&gt;""</formula>
    </cfRule>
  </conditionalFormatting>
  <conditionalFormatting sqref="A15:CI15">
    <cfRule type="expression" dxfId="170" priority="12" stopIfTrue="1">
      <formula>$A15&lt;&gt;""</formula>
    </cfRule>
  </conditionalFormatting>
  <conditionalFormatting sqref="A16:CI16">
    <cfRule type="expression" dxfId="169" priority="11" stopIfTrue="1">
      <formula>$A16&lt;&gt;""</formula>
    </cfRule>
  </conditionalFormatting>
  <conditionalFormatting sqref="A17:CI17">
    <cfRule type="expression" dxfId="168" priority="10" stopIfTrue="1">
      <formula>$A17&lt;&gt;""</formula>
    </cfRule>
  </conditionalFormatting>
  <conditionalFormatting sqref="A18:CI18">
    <cfRule type="expression" dxfId="167" priority="9" stopIfTrue="1">
      <formula>$A18&lt;&gt;""</formula>
    </cfRule>
  </conditionalFormatting>
  <conditionalFormatting sqref="A19:CI19">
    <cfRule type="expression" dxfId="166" priority="8" stopIfTrue="1">
      <formula>$A19&lt;&gt;""</formula>
    </cfRule>
  </conditionalFormatting>
  <conditionalFormatting sqref="A20:CI20">
    <cfRule type="expression" dxfId="165" priority="7" stopIfTrue="1">
      <formula>$A20&lt;&gt;""</formula>
    </cfRule>
  </conditionalFormatting>
  <conditionalFormatting sqref="A21:CI21">
    <cfRule type="expression" dxfId="164" priority="6" stopIfTrue="1">
      <formula>$A21&lt;&gt;""</formula>
    </cfRule>
  </conditionalFormatting>
  <conditionalFormatting sqref="A22:CI22">
    <cfRule type="expression" dxfId="163" priority="5" stopIfTrue="1">
      <formula>$A22&lt;&gt;""</formula>
    </cfRule>
  </conditionalFormatting>
  <conditionalFormatting sqref="A7:CI7">
    <cfRule type="expression" dxfId="162" priority="1" stopIfTrue="1">
      <formula>$A7&lt;&gt;""</formula>
    </cfRule>
  </conditionalFormatting>
  <conditionalFormatting sqref="A23:CI23">
    <cfRule type="expression" dxfId="161" priority="3" stopIfTrue="1">
      <formula>$A23&lt;&gt;""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3" man="1"/>
    <brk id="67" min="1" max="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206</v>
      </c>
      <c r="B7" s="87" t="s">
        <v>274</v>
      </c>
      <c r="C7" s="76" t="s">
        <v>275</v>
      </c>
      <c r="D7" s="96">
        <f>SUM($D$8:$D$22)</f>
        <v>0</v>
      </c>
      <c r="E7" s="96">
        <f>SUM($E$8:$E$22)</f>
        <v>0</v>
      </c>
      <c r="F7" s="96">
        <f>SUM($F$8:$F$22)</f>
        <v>0</v>
      </c>
      <c r="G7" s="96">
        <f>SUM($G$8:$G$22)</f>
        <v>0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0</v>
      </c>
      <c r="K7" s="96">
        <f>COUNTIF($K$8:$K$22,"&lt;&gt;") - COUNTIF($K$8:$K$22,"&lt; &gt;")</f>
        <v>0</v>
      </c>
      <c r="L7" s="96">
        <f>SUM($L$8:$L$22)</f>
        <v>0</v>
      </c>
      <c r="M7" s="96">
        <f>SUM($M$8:$M$22)</f>
        <v>0</v>
      </c>
      <c r="N7" s="96">
        <f>SUM($N$8:$N$22)</f>
        <v>0</v>
      </c>
      <c r="O7" s="96">
        <f>SUM($O$8:$O$22)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SUM($V$8:$V$22)</f>
        <v>0</v>
      </c>
      <c r="W7" s="96">
        <f>SUM($W$8:$W$22)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SUM($AD$8:$AD$22)</f>
        <v>0</v>
      </c>
      <c r="AE7" s="96">
        <f>SUM($AE$8:$AE$22)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SUM($AL$8:$AL$22)</f>
        <v>0</v>
      </c>
      <c r="AM7" s="96">
        <f>SUM($AM$8:$AM$22)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SUM($AT$8:$AT$22)</f>
        <v>0</v>
      </c>
      <c r="AU7" s="96">
        <f>SUM($AU$8:$AU$22)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SUM($BB$8:$BB$22)</f>
        <v>0</v>
      </c>
      <c r="BC7" s="96">
        <f>SUM($BC$8:$BC$22)</f>
        <v>0</v>
      </c>
      <c r="BD7" s="96">
        <f>SUM($BD$8:$BD$22)</f>
        <v>0</v>
      </c>
      <c r="BE7" s="96">
        <f>SUM($BE$8:$BE$22)</f>
        <v>0</v>
      </c>
    </row>
    <row r="8" spans="1:57" s="8" customFormat="1" ht="12" customHeight="1">
      <c r="A8" s="8" t="s">
        <v>204</v>
      </c>
      <c r="B8" s="80" t="s">
        <v>203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206</v>
      </c>
      <c r="B9" s="80" t="s">
        <v>209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214</v>
      </c>
      <c r="B10" s="80" t="s">
        <v>215</v>
      </c>
      <c r="C10" s="8" t="s">
        <v>212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206</v>
      </c>
      <c r="B11" s="80" t="s">
        <v>220</v>
      </c>
      <c r="C11" s="8" t="s">
        <v>217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223</v>
      </c>
      <c r="B12" s="80" t="s">
        <v>224</v>
      </c>
      <c r="C12" s="8" t="s">
        <v>225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206</v>
      </c>
      <c r="B13" s="80" t="s">
        <v>228</v>
      </c>
      <c r="C13" s="8" t="s">
        <v>229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206</v>
      </c>
      <c r="B14" s="80" t="s">
        <v>232</v>
      </c>
      <c r="C14" s="8" t="s">
        <v>233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206</v>
      </c>
      <c r="B15" s="80" t="s">
        <v>236</v>
      </c>
      <c r="C15" s="8" t="s">
        <v>237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206</v>
      </c>
      <c r="B16" s="80" t="s">
        <v>240</v>
      </c>
      <c r="C16" s="8" t="s">
        <v>241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206</v>
      </c>
      <c r="B17" s="80" t="s">
        <v>244</v>
      </c>
      <c r="C17" s="8" t="s">
        <v>245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206</v>
      </c>
      <c r="B18" s="80" t="s">
        <v>249</v>
      </c>
      <c r="C18" s="8" t="s">
        <v>247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206</v>
      </c>
      <c r="B19" s="80" t="s">
        <v>252</v>
      </c>
      <c r="C19" s="8" t="s">
        <v>253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206</v>
      </c>
      <c r="B20" s="80" t="s">
        <v>256</v>
      </c>
      <c r="C20" s="8" t="s">
        <v>257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206</v>
      </c>
      <c r="B21" s="80" t="s">
        <v>260</v>
      </c>
      <c r="C21" s="8" t="s">
        <v>261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206</v>
      </c>
      <c r="B22" s="80" t="s">
        <v>264</v>
      </c>
      <c r="C22" s="8" t="s">
        <v>265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5:BE995">
    <cfRule type="expression" dxfId="158" priority="21" stopIfTrue="1">
      <formula>$A25&lt;&gt;""</formula>
    </cfRule>
  </conditionalFormatting>
  <conditionalFormatting sqref="A24:BE24">
    <cfRule type="expression" dxfId="157" priority="2" stopIfTrue="1">
      <formula>$A24&lt;&gt;""</formula>
    </cfRule>
  </conditionalFormatting>
  <conditionalFormatting sqref="A8:BE8">
    <cfRule type="expression" dxfId="156" priority="19" stopIfTrue="1">
      <formula>$A8&lt;&gt;""</formula>
    </cfRule>
  </conditionalFormatting>
  <conditionalFormatting sqref="A9:BE9">
    <cfRule type="expression" dxfId="155" priority="18" stopIfTrue="1">
      <formula>$A9&lt;&gt;""</formula>
    </cfRule>
  </conditionalFormatting>
  <conditionalFormatting sqref="A10:BE10">
    <cfRule type="expression" dxfId="154" priority="17" stopIfTrue="1">
      <formula>$A10&lt;&gt;""</formula>
    </cfRule>
  </conditionalFormatting>
  <conditionalFormatting sqref="A11:BE11">
    <cfRule type="expression" dxfId="153" priority="16" stopIfTrue="1">
      <formula>$A11&lt;&gt;""</formula>
    </cfRule>
  </conditionalFormatting>
  <conditionalFormatting sqref="A12:BE12">
    <cfRule type="expression" dxfId="152" priority="15" stopIfTrue="1">
      <formula>$A12&lt;&gt;""</formula>
    </cfRule>
  </conditionalFormatting>
  <conditionalFormatting sqref="A13:BE13">
    <cfRule type="expression" dxfId="151" priority="14" stopIfTrue="1">
      <formula>$A13&lt;&gt;""</formula>
    </cfRule>
  </conditionalFormatting>
  <conditionalFormatting sqref="A14:BE14">
    <cfRule type="expression" dxfId="150" priority="13" stopIfTrue="1">
      <formula>$A14&lt;&gt;""</formula>
    </cfRule>
  </conditionalFormatting>
  <conditionalFormatting sqref="A15:BE15">
    <cfRule type="expression" dxfId="149" priority="12" stopIfTrue="1">
      <formula>$A15&lt;&gt;""</formula>
    </cfRule>
  </conditionalFormatting>
  <conditionalFormatting sqref="A16:BE16">
    <cfRule type="expression" dxfId="148" priority="11" stopIfTrue="1">
      <formula>$A16&lt;&gt;""</formula>
    </cfRule>
  </conditionalFormatting>
  <conditionalFormatting sqref="A17:BE17">
    <cfRule type="expression" dxfId="147" priority="10" stopIfTrue="1">
      <formula>$A17&lt;&gt;""</formula>
    </cfRule>
  </conditionalFormatting>
  <conditionalFormatting sqref="A18:BE18">
    <cfRule type="expression" dxfId="146" priority="9" stopIfTrue="1">
      <formula>$A18&lt;&gt;""</formula>
    </cfRule>
  </conditionalFormatting>
  <conditionalFormatting sqref="A19:BE19">
    <cfRule type="expression" dxfId="145" priority="8" stopIfTrue="1">
      <formula>$A19&lt;&gt;""</formula>
    </cfRule>
  </conditionalFormatting>
  <conditionalFormatting sqref="A20:BE20">
    <cfRule type="expression" dxfId="144" priority="7" stopIfTrue="1">
      <formula>$A20&lt;&gt;""</formula>
    </cfRule>
  </conditionalFormatting>
  <conditionalFormatting sqref="A21:BE21">
    <cfRule type="expression" dxfId="143" priority="6" stopIfTrue="1">
      <formula>$A21&lt;&gt;""</formula>
    </cfRule>
  </conditionalFormatting>
  <conditionalFormatting sqref="A22:BE22">
    <cfRule type="expression" dxfId="142" priority="5" stopIfTrue="1">
      <formula>$A22&lt;&gt;""</formula>
    </cfRule>
  </conditionalFormatting>
  <conditionalFormatting sqref="A7:BE7">
    <cfRule type="expression" dxfId="141" priority="1" stopIfTrue="1">
      <formula>$A7&lt;&gt;""</formula>
    </cfRule>
  </conditionalFormatting>
  <conditionalFormatting sqref="A23:BE23">
    <cfRule type="expression" dxfId="140" priority="3" stopIfTrue="1">
      <formula>$A23&lt;&gt;""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206</v>
      </c>
      <c r="B7" s="87" t="s">
        <v>274</v>
      </c>
      <c r="C7" s="76" t="s">
        <v>275</v>
      </c>
      <c r="D7" s="96">
        <f>SUM($D$8:$D$9)</f>
        <v>0</v>
      </c>
      <c r="E7" s="96">
        <f>SUM($E$8:$E$9)</f>
        <v>0</v>
      </c>
      <c r="F7" s="96">
        <f>COUNTIF($F$8:$F$9,"&lt;&gt;") - COUNTIF($F$8:$F$9,"&lt; &gt;")</f>
        <v>0</v>
      </c>
      <c r="G7" s="96">
        <f>COUNTIF($G$8:$G$9,"&lt;&gt;") - COUNTIF($G$8:$G$9,"&lt; &gt;")</f>
        <v>0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0</v>
      </c>
      <c r="K7" s="96">
        <f>COUNTIF($K$8:$K$9,"&lt;&gt;") - COUNTIF($K$8:$K$9,"&lt; &gt;")</f>
        <v>0</v>
      </c>
      <c r="L7" s="96">
        <f>SUM($L$8:$L$9)</f>
        <v>0</v>
      </c>
      <c r="M7" s="96">
        <f>SUM($M$8:$M$9)</f>
        <v>0</v>
      </c>
      <c r="N7" s="96">
        <f>COUNTIF($N$8:$N$9,"&lt;&gt;") - COUNTIF($N$8:$N$9,"&lt; &gt;")</f>
        <v>0</v>
      </c>
      <c r="O7" s="96">
        <f>COUNTIF($O$8:$O$9,"&lt;&gt;") - COUNTIF($O$8:$O$9,"&lt; &gt;")</f>
        <v>0</v>
      </c>
      <c r="P7" s="96">
        <f>SUM($P$8:$P$9)</f>
        <v>0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COUNTIF($V$8:$V$9,"&lt;&gt;") - COUNTIF($V$8:$V$9,"&lt; &gt;")</f>
        <v>0</v>
      </c>
      <c r="W7" s="96">
        <f>COUNTIF($W$8:$W$9,"&lt;&gt;") - COUNTIF($W$8:$W$9,"&lt; &gt;")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COUNTIF($AD$8:$AD$9,"&lt;&gt;") - COUNTIF($AD$8:$AD$9,"&lt; &gt;")</f>
        <v>0</v>
      </c>
      <c r="AE7" s="96">
        <f>COUNTIF($AE$8:$AE$9,"&lt;&gt;") - COUNTIF($AE$8:$AE$9,"&lt; &gt;")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COUNTIF($AL$8:$AL$9,"&lt;&gt;") - COUNTIF($AL$8:$AL$9,"&lt; &gt;")</f>
        <v>0</v>
      </c>
      <c r="AM7" s="96">
        <f>COUNTIF($AM$8:$AM$9,"&lt;&gt;") - COUNTIF($AM$8:$AM$9,"&lt; &gt;")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COUNTIF($AT$8:$AT$9,"&lt;&gt;") - COUNTIF($AT$8:$AT$9,"&lt; &gt;")</f>
        <v>0</v>
      </c>
      <c r="AU7" s="96">
        <f>COUNTIF($AU$8:$AU$9,"&lt;&gt;") - COUNTIF($AU$8:$AU$9,"&lt; &gt;")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COUNTIF($BB$8:$BB$9,"&lt;&gt;") - COUNTIF($BB$8:$BB$9,"&lt; &gt;")</f>
        <v>0</v>
      </c>
      <c r="BC7" s="96">
        <f>COUNTIF($BC$8:$BC$9,"&lt;&gt;") - COUNTIF($BC$8:$BC$9,"&lt; &gt;")</f>
        <v>0</v>
      </c>
      <c r="BD7" s="96">
        <f>SUM($BD$8:$BD$9)</f>
        <v>0</v>
      </c>
      <c r="BE7" s="96">
        <f>SUM($BE$8:$BE$9)</f>
        <v>0</v>
      </c>
      <c r="BF7" s="96">
        <f>COUNTIF($BF$8:$BF$9,"&lt;&gt;") - COUNTIF($BF$8:$BF$9,"&lt; &gt;")</f>
        <v>0</v>
      </c>
      <c r="BG7" s="96">
        <f>COUNTIF($BG$8:$BG$9,"&lt;&gt;") - COUNTIF($BG$8:$BG$9,"&lt; &gt;")</f>
        <v>0</v>
      </c>
      <c r="BH7" s="96">
        <f>SUM($BH$8:$BH$9)</f>
        <v>0</v>
      </c>
      <c r="BI7" s="96">
        <f>SUM($BI$8:$BI$9)</f>
        <v>0</v>
      </c>
      <c r="BJ7" s="96">
        <f>COUNTIF($BJ$8:$BJ$9,"&lt;&gt;") - COUNTIF($BJ$8:$BJ$9,"&lt; &gt;")</f>
        <v>0</v>
      </c>
      <c r="BK7" s="96">
        <f>COUNTIF($BK$8:$BK$9,"&lt;&gt;") - COUNTIF($BK$8:$BK$9,"&lt; &gt;")</f>
        <v>0</v>
      </c>
      <c r="BL7" s="96">
        <f>SUM($BL$8:$BL$9)</f>
        <v>0</v>
      </c>
      <c r="BM7" s="96">
        <f>SUM($BM$8:$BM$9)</f>
        <v>0</v>
      </c>
      <c r="BN7" s="96">
        <f>COUNTIF($BN$8:$BN$9,"&lt;&gt;") - COUNTIF($BN$8:$BN$9,"&lt; &gt;")</f>
        <v>0</v>
      </c>
      <c r="BO7" s="96">
        <f>COUNTIF($BO$8:$BO$9,"&lt;&gt;") - COUNTIF($BO$8:$BO$9,"&lt; &gt;")</f>
        <v>0</v>
      </c>
      <c r="BP7" s="96">
        <f>SUM($BP$8:$BP$9)</f>
        <v>0</v>
      </c>
      <c r="BQ7" s="96">
        <f>SUM($BQ$8:$BQ$9)</f>
        <v>0</v>
      </c>
      <c r="BR7" s="96">
        <f>COUNTIF($BR$8:$BR$9,"&lt;&gt;") - COUNTIF($BR$8:$BR$9,"&lt; &gt;")</f>
        <v>0</v>
      </c>
      <c r="BS7" s="96">
        <f>COUNTIF($BS$8:$BS$9,"&lt;&gt;") - COUNTIF($BS$8:$BS$9,"&lt; &gt;")</f>
        <v>0</v>
      </c>
      <c r="BT7" s="96">
        <f>SUM($BT$8:$BT$9)</f>
        <v>0</v>
      </c>
      <c r="BU7" s="96">
        <f>SUM($BU$8:$BU$9)</f>
        <v>0</v>
      </c>
      <c r="BV7" s="96">
        <f>COUNTIF($BV$8:$BV$9,"&lt;&gt;") - COUNTIF($BV$8:$BV$9,"&lt; &gt;")</f>
        <v>0</v>
      </c>
      <c r="BW7" s="96">
        <f>COUNTIF($BW$8:$BW$9,"&lt;&gt;") - COUNTIF($BW$8:$BW$9,"&lt; &gt;")</f>
        <v>0</v>
      </c>
      <c r="BX7" s="96">
        <f>SUM($BX$8:$BX$9)</f>
        <v>0</v>
      </c>
      <c r="BY7" s="96">
        <f>SUM($BY$8:$BY$9)</f>
        <v>0</v>
      </c>
      <c r="BZ7" s="96">
        <f>COUNTIF($BZ$8:$BZ$9,"&lt;&gt;") - COUNTIF($BZ$8:$BZ$9,"&lt; &gt;")</f>
        <v>0</v>
      </c>
      <c r="CA7" s="96">
        <f>COUNTIF($CA$8:$CA$9,"&lt;&gt;") - COUNTIF($CA$8:$CA$9,"&lt; &gt;")</f>
        <v>0</v>
      </c>
      <c r="CB7" s="96">
        <f>SUM($CB$8:$CB$9)</f>
        <v>0</v>
      </c>
      <c r="CC7" s="96">
        <f>SUM($CC$8:$CC$9)</f>
        <v>0</v>
      </c>
      <c r="CD7" s="96">
        <f>COUNTIF($CD$8:$CD$9,"&lt;&gt;") - COUNTIF($CD$8:$CD$9,"&lt; &gt;")</f>
        <v>0</v>
      </c>
      <c r="CE7" s="96">
        <f>COUNTIF($CE$8:$CE$9,"&lt;&gt;") - COUNTIF($CE$8:$CE$9,"&lt; &gt;")</f>
        <v>0</v>
      </c>
      <c r="CF7" s="96">
        <f>SUM($CF$8:$CF$9)</f>
        <v>0</v>
      </c>
      <c r="CG7" s="96">
        <f>SUM($CG$8:$CG$9)</f>
        <v>0</v>
      </c>
      <c r="CH7" s="96">
        <f>COUNTIF($CH$8:$CH$9,"&lt;&gt;") - COUNTIF($CH$8:$CH$9,"&lt; &gt;")</f>
        <v>0</v>
      </c>
      <c r="CI7" s="96">
        <f>COUNTIF($CI$8:$CI$9,"&lt;&gt;") - COUNTIF($CI$8:$CI$9,"&lt; &gt;")</f>
        <v>0</v>
      </c>
      <c r="CJ7" s="96">
        <f>SUM($CJ$8:$CJ$9)</f>
        <v>0</v>
      </c>
      <c r="CK7" s="96">
        <f>SUM($CK$8:$CK$9)</f>
        <v>0</v>
      </c>
      <c r="CL7" s="96">
        <f>COUNTIF($CL$8:$CL$9,"&lt;&gt;") - COUNTIF($CL$8:$CL$9,"&lt; &gt;")</f>
        <v>0</v>
      </c>
      <c r="CM7" s="96">
        <f>COUNTIF($CM$8:$CM$9,"&lt;&gt;") - COUNTIF($CM$8:$CM$9,"&lt; &gt;")</f>
        <v>0</v>
      </c>
      <c r="CN7" s="96">
        <f>SUM($CN$8:$CN$9)</f>
        <v>0</v>
      </c>
      <c r="CO7" s="96">
        <f>SUM($CO$8:$CO$9)</f>
        <v>0</v>
      </c>
      <c r="CP7" s="96">
        <f>COUNTIF($CP$8:$CP$9,"&lt;&gt;") - COUNTIF($CP$8:$CP$9,"&lt; &gt;")</f>
        <v>0</v>
      </c>
      <c r="CQ7" s="96">
        <f>COUNTIF($CQ$8:$CQ$9,"&lt;&gt;") - COUNTIF($CQ$8:$CQ$9,"&lt; &gt;")</f>
        <v>0</v>
      </c>
      <c r="CR7" s="96">
        <f>SUM($CR$8:$CR$9)</f>
        <v>0</v>
      </c>
      <c r="CS7" s="96">
        <f>SUM($CS$8:$CS$9)</f>
        <v>0</v>
      </c>
      <c r="CT7" s="96">
        <f>COUNTIF($CT$8:$CT$9,"&lt;&gt;") - COUNTIF($CT$8:$CT$9,"&lt; &gt;")</f>
        <v>0</v>
      </c>
      <c r="CU7" s="96">
        <f>COUNTIF($CU$8:$CU$9,"&lt;&gt;") - COUNTIF($CU$8:$CU$9,"&lt; &gt;")</f>
        <v>0</v>
      </c>
      <c r="CV7" s="96">
        <f>SUM($CV$8:$CV$9)</f>
        <v>0</v>
      </c>
      <c r="CW7" s="96">
        <f>SUM($CW$8:$CW$9)</f>
        <v>0</v>
      </c>
      <c r="CX7" s="96">
        <f>COUNTIF($CX$8:$CX$9,"&lt;&gt;") - COUNTIF($CX$8:$CX$9,"&lt; &gt;")</f>
        <v>0</v>
      </c>
      <c r="CY7" s="96">
        <f>COUNTIF($CY$8:$CY$9,"&lt;&gt;") - COUNTIF($CY$8:$CY$9,"&lt; &gt;")</f>
        <v>0</v>
      </c>
      <c r="CZ7" s="96">
        <f>SUM($CZ$8:$CZ$9)</f>
        <v>0</v>
      </c>
      <c r="DA7" s="96">
        <f>SUM($DA$8:$DA$9)</f>
        <v>0</v>
      </c>
      <c r="DB7" s="96">
        <f>COUNTIF($DB$8:$DB$9,"&lt;&gt;") - COUNTIF($DB$8:$DB$9,"&lt; &gt;")</f>
        <v>0</v>
      </c>
      <c r="DC7" s="96">
        <f>COUNTIF($DC$8:$DC$9,"&lt;&gt;") - COUNTIF($DC$8:$DC$9,"&lt; &gt;")</f>
        <v>0</v>
      </c>
      <c r="DD7" s="96">
        <f>SUM($DD$8:$DD$9)</f>
        <v>0</v>
      </c>
      <c r="DE7" s="96">
        <f>SUM($DE$8:$DE$9)</f>
        <v>0</v>
      </c>
      <c r="DF7" s="96">
        <f>COUNTIF($DF$8:$DF$9,"&lt;&gt;") - COUNTIF($DF$8:$DF$9,"&lt; &gt;")</f>
        <v>0</v>
      </c>
      <c r="DG7" s="96">
        <f>COUNTIF($DG$8:$DG$9,"&lt;&gt;") - COUNTIF($DG$8:$DG$9,"&lt; &gt;")</f>
        <v>0</v>
      </c>
      <c r="DH7" s="96">
        <f>SUM($DH$8:$DH$9)</f>
        <v>0</v>
      </c>
      <c r="DI7" s="96">
        <f>SUM($DI$8:$DI$9)</f>
        <v>0</v>
      </c>
      <c r="DJ7" s="96">
        <f>COUNTIF($DJ$8:$DJ$9,"&lt;&gt;") - COUNTIF($DJ$8:$DJ$9,"&lt; &gt;")</f>
        <v>0</v>
      </c>
      <c r="DK7" s="96">
        <f>COUNTIF($DK$8:$DK$9,"&lt;&gt;") - COUNTIF($DK$8:$DK$9,"&lt; &gt;")</f>
        <v>0</v>
      </c>
      <c r="DL7" s="96">
        <f>SUM($DL$8:$DL$9)</f>
        <v>0</v>
      </c>
      <c r="DM7" s="96">
        <f>SUM($DM$8:$DM$9)</f>
        <v>0</v>
      </c>
      <c r="DN7" s="96">
        <f>COUNTIF($DN$8:$DN$9,"&lt;&gt;") - COUNTIF($DN$8:$DN$9,"&lt; &gt;")</f>
        <v>0</v>
      </c>
      <c r="DO7" s="96">
        <f>COUNTIF($DO$8:$DO$9,"&lt;&gt;") - COUNTIF($DO$8:$DO$9,"&lt; &gt;")</f>
        <v>0</v>
      </c>
      <c r="DP7" s="96">
        <f>SUM($DP$8:$DP$9)</f>
        <v>0</v>
      </c>
      <c r="DQ7" s="96">
        <f>SUM($DQ$8:$DQ$9)</f>
        <v>0</v>
      </c>
      <c r="DR7" s="96">
        <f>COUNTIF($DR$8:$DR$9,"&lt;&gt;") - COUNTIF($DR$8:$DR$9,"&lt; &gt;")</f>
        <v>0</v>
      </c>
      <c r="DS7" s="96">
        <f>COUNTIF($DS$8:$DS$9,"&lt;&gt;") - COUNTIF($DS$8:$DS$9,"&lt; &gt;")</f>
        <v>0</v>
      </c>
      <c r="DT7" s="96">
        <f>SUM($DT$8:$DT$9)</f>
        <v>0</v>
      </c>
      <c r="DU7" s="96">
        <f>SUM($DU$8:$DU$9)</f>
        <v>0</v>
      </c>
    </row>
    <row r="8" spans="1:125" s="8" customFormat="1" ht="12" customHeight="1">
      <c r="A8" s="8" t="s">
        <v>206</v>
      </c>
      <c r="B8" s="80" t="s">
        <v>268</v>
      </c>
      <c r="C8" s="8" t="s">
        <v>269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206</v>
      </c>
      <c r="B9" s="80" t="s">
        <v>273</v>
      </c>
      <c r="C9" s="8" t="s">
        <v>272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B10" s="91"/>
      <c r="D10" s="81"/>
      <c r="E10" s="81"/>
      <c r="F10" s="92"/>
      <c r="G10" s="92"/>
      <c r="H10" s="92"/>
      <c r="I10" s="92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92"/>
      <c r="H11" s="92"/>
      <c r="I11" s="92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0:DU980">
    <cfRule type="expression" dxfId="136" priority="124" stopIfTrue="1">
      <formula>$A10&lt;&gt;""</formula>
    </cfRule>
  </conditionalFormatting>
  <conditionalFormatting sqref="BJ9:BQ9">
    <cfRule type="expression" dxfId="135" priority="16" stopIfTrue="1">
      <formula>$A23&lt;&gt;""</formula>
    </cfRule>
  </conditionalFormatting>
  <conditionalFormatting sqref="A7:DU7">
    <cfRule type="expression" dxfId="106" priority="1" stopIfTrue="1">
      <formula>$A7&lt;&gt;""</formula>
    </cfRule>
  </conditionalFormatting>
  <conditionalFormatting sqref="BN9:BQ9 A9:I9">
    <cfRule type="expression" dxfId="89" priority="17" stopIfTrue="1">
      <formula>$A9&lt;&gt;""</formula>
    </cfRule>
  </conditionalFormatting>
  <conditionalFormatting sqref="BR9:BU9 J9:M9">
    <cfRule type="expression" dxfId="88" priority="18" stopIfTrue="1">
      <formula>$A10&lt;&gt;""</formula>
    </cfRule>
  </conditionalFormatting>
  <conditionalFormatting sqref="BR9:BU9">
    <cfRule type="expression" dxfId="87" priority="15" stopIfTrue="1">
      <formula>$A24&lt;&gt;""</formula>
    </cfRule>
  </conditionalFormatting>
  <conditionalFormatting sqref="BV9:BY9 N9:Q9">
    <cfRule type="expression" dxfId="86" priority="19" stopIfTrue="1">
      <formula>$A11&lt;&gt;""</formula>
    </cfRule>
  </conditionalFormatting>
  <conditionalFormatting sqref="BV9:BY9">
    <cfRule type="expression" dxfId="85" priority="14" stopIfTrue="1">
      <formula>$A25&lt;&gt;""</formula>
    </cfRule>
  </conditionalFormatting>
  <conditionalFormatting sqref="BZ9:CC9 R9:U9">
    <cfRule type="expression" dxfId="84" priority="20" stopIfTrue="1">
      <formula>$A12&lt;&gt;""</formula>
    </cfRule>
  </conditionalFormatting>
  <conditionalFormatting sqref="BZ9:CC9">
    <cfRule type="expression" dxfId="83" priority="13" stopIfTrue="1">
      <formula>$A26&lt;&gt;""</formula>
    </cfRule>
  </conditionalFormatting>
  <conditionalFormatting sqref="CD9:CG9 V9:Y9">
    <cfRule type="expression" dxfId="82" priority="21" stopIfTrue="1">
      <formula>$A13&lt;&gt;""</formula>
    </cfRule>
  </conditionalFormatting>
  <conditionalFormatting sqref="CD9:CG9">
    <cfRule type="expression" dxfId="81" priority="12" stopIfTrue="1">
      <formula>$A27&lt;&gt;""</formula>
    </cfRule>
  </conditionalFormatting>
  <conditionalFormatting sqref="CH9:CK9 Z9:AC9">
    <cfRule type="expression" dxfId="80" priority="22" stopIfTrue="1">
      <formula>$A14&lt;&gt;""</formula>
    </cfRule>
  </conditionalFormatting>
  <conditionalFormatting sqref="CH9:CK9">
    <cfRule type="expression" dxfId="79" priority="11" stopIfTrue="1">
      <formula>$A28&lt;&gt;""</formula>
    </cfRule>
  </conditionalFormatting>
  <conditionalFormatting sqref="CL9:CO9 AD9:AG9">
    <cfRule type="expression" dxfId="78" priority="23" stopIfTrue="1">
      <formula>$A15&lt;&gt;""</formula>
    </cfRule>
  </conditionalFormatting>
  <conditionalFormatting sqref="CL9:CO9">
    <cfRule type="expression" dxfId="77" priority="10" stopIfTrue="1">
      <formula>$A29&lt;&gt;""</formula>
    </cfRule>
  </conditionalFormatting>
  <conditionalFormatting sqref="CP9:CS9 AH9:AK9">
    <cfRule type="expression" dxfId="76" priority="24" stopIfTrue="1">
      <formula>$A16&lt;&gt;""</formula>
    </cfRule>
  </conditionalFormatting>
  <conditionalFormatting sqref="CP9:CS9">
    <cfRule type="expression" dxfId="75" priority="9" stopIfTrue="1">
      <formula>$A30&lt;&gt;""</formula>
    </cfRule>
  </conditionalFormatting>
  <conditionalFormatting sqref="CT9:CW9 AL9:AO9">
    <cfRule type="expression" dxfId="74" priority="25" stopIfTrue="1">
      <formula>$A17&lt;&gt;""</formula>
    </cfRule>
  </conditionalFormatting>
  <conditionalFormatting sqref="CT9:CW9">
    <cfRule type="expression" dxfId="73" priority="8" stopIfTrue="1">
      <formula>$A31&lt;&gt;""</formula>
    </cfRule>
  </conditionalFormatting>
  <conditionalFormatting sqref="CX9:DA9 AP9:AS9">
    <cfRule type="expression" dxfId="72" priority="26" stopIfTrue="1">
      <formula>$A18&lt;&gt;""</formula>
    </cfRule>
  </conditionalFormatting>
  <conditionalFormatting sqref="CX9:DA9">
    <cfRule type="expression" dxfId="71" priority="7" stopIfTrue="1">
      <formula>$A32&lt;&gt;""</formula>
    </cfRule>
  </conditionalFormatting>
  <conditionalFormatting sqref="DB9:DE9 AT9:AW9">
    <cfRule type="expression" dxfId="70" priority="27" stopIfTrue="1">
      <formula>$A19&lt;&gt;""</formula>
    </cfRule>
  </conditionalFormatting>
  <conditionalFormatting sqref="DB9:DE9">
    <cfRule type="expression" dxfId="69" priority="6" stopIfTrue="1">
      <formula>$A33&lt;&gt;""</formula>
    </cfRule>
  </conditionalFormatting>
  <conditionalFormatting sqref="DF9:DI9 AX9:BA9">
    <cfRule type="expression" dxfId="68" priority="28" stopIfTrue="1">
      <formula>$A20&lt;&gt;""</formula>
    </cfRule>
  </conditionalFormatting>
  <conditionalFormatting sqref="DF9:DI9">
    <cfRule type="expression" dxfId="67" priority="5" stopIfTrue="1">
      <formula>$A34&lt;&gt;""</formula>
    </cfRule>
  </conditionalFormatting>
  <conditionalFormatting sqref="DJ9:DM9 BB9:BE9">
    <cfRule type="expression" dxfId="66" priority="29" stopIfTrue="1">
      <formula>$A21&lt;&gt;""</formula>
    </cfRule>
  </conditionalFormatting>
  <conditionalFormatting sqref="DJ9:DM9">
    <cfRule type="expression" dxfId="65" priority="4" stopIfTrue="1">
      <formula>$A35&lt;&gt;""</formula>
    </cfRule>
  </conditionalFormatting>
  <conditionalFormatting sqref="DN9:DQ9 BF9:BI9">
    <cfRule type="expression" dxfId="64" priority="30" stopIfTrue="1">
      <formula>$A22&lt;&gt;""</formula>
    </cfRule>
  </conditionalFormatting>
  <conditionalFormatting sqref="DN9:DQ9">
    <cfRule type="expression" dxfId="63" priority="3" stopIfTrue="1">
      <formula>$A36&lt;&gt;""</formula>
    </cfRule>
  </conditionalFormatting>
  <conditionalFormatting sqref="DR9:DU9">
    <cfRule type="expression" dxfId="62" priority="2" stopIfTrue="1">
      <formula>$A37&lt;&gt;""</formula>
    </cfRule>
    <cfRule type="expression" dxfId="61" priority="31" stopIfTrue="1">
      <formula>$A23&lt;&gt;""</formula>
    </cfRule>
  </conditionalFormatting>
  <conditionalFormatting sqref="BJ8:BQ8">
    <cfRule type="expression" dxfId="60" priority="46" stopIfTrue="1">
      <formula>$A22&lt;&gt;""</formula>
    </cfRule>
  </conditionalFormatting>
  <conditionalFormatting sqref="BN8:BQ8 A8:I8">
    <cfRule type="expression" dxfId="59" priority="47" stopIfTrue="1">
      <formula>$A8&lt;&gt;""</formula>
    </cfRule>
  </conditionalFormatting>
  <conditionalFormatting sqref="BR8:BU8 J8:M8">
    <cfRule type="expression" dxfId="58" priority="48" stopIfTrue="1">
      <formula>$A9&lt;&gt;""</formula>
    </cfRule>
  </conditionalFormatting>
  <conditionalFormatting sqref="BR8:BU8">
    <cfRule type="expression" dxfId="57" priority="45" stopIfTrue="1">
      <formula>$A23&lt;&gt;""</formula>
    </cfRule>
  </conditionalFormatting>
  <conditionalFormatting sqref="BV8:BY8 N8:Q8">
    <cfRule type="expression" dxfId="56" priority="49" stopIfTrue="1">
      <formula>$A10&lt;&gt;""</formula>
    </cfRule>
  </conditionalFormatting>
  <conditionalFormatting sqref="BV8:BY8">
    <cfRule type="expression" dxfId="55" priority="44" stopIfTrue="1">
      <formula>$A24&lt;&gt;""</formula>
    </cfRule>
  </conditionalFormatting>
  <conditionalFormatting sqref="BZ8:CC8 R8:U8">
    <cfRule type="expression" dxfId="54" priority="50" stopIfTrue="1">
      <formula>$A11&lt;&gt;""</formula>
    </cfRule>
  </conditionalFormatting>
  <conditionalFormatting sqref="BZ8:CC8">
    <cfRule type="expression" dxfId="53" priority="43" stopIfTrue="1">
      <formula>$A25&lt;&gt;""</formula>
    </cfRule>
  </conditionalFormatting>
  <conditionalFormatting sqref="CD8:CG8 V8:Y8">
    <cfRule type="expression" dxfId="52" priority="51" stopIfTrue="1">
      <formula>$A12&lt;&gt;""</formula>
    </cfRule>
  </conditionalFormatting>
  <conditionalFormatting sqref="CD8:CG8">
    <cfRule type="expression" dxfId="51" priority="42" stopIfTrue="1">
      <formula>$A26&lt;&gt;""</formula>
    </cfRule>
  </conditionalFormatting>
  <conditionalFormatting sqref="CH8:CK8 Z8:AC8">
    <cfRule type="expression" dxfId="50" priority="52" stopIfTrue="1">
      <formula>$A13&lt;&gt;""</formula>
    </cfRule>
  </conditionalFormatting>
  <conditionalFormatting sqref="CH8:CK8">
    <cfRule type="expression" dxfId="49" priority="41" stopIfTrue="1">
      <formula>$A27&lt;&gt;""</formula>
    </cfRule>
  </conditionalFormatting>
  <conditionalFormatting sqref="CL8:CO8 AD8:AG8">
    <cfRule type="expression" dxfId="48" priority="53" stopIfTrue="1">
      <formula>$A14&lt;&gt;""</formula>
    </cfRule>
  </conditionalFormatting>
  <conditionalFormatting sqref="CL8:CO8">
    <cfRule type="expression" dxfId="47" priority="40" stopIfTrue="1">
      <formula>$A28&lt;&gt;""</formula>
    </cfRule>
  </conditionalFormatting>
  <conditionalFormatting sqref="CP8:CS8 AH8:AK8">
    <cfRule type="expression" dxfId="46" priority="54" stopIfTrue="1">
      <formula>$A15&lt;&gt;""</formula>
    </cfRule>
  </conditionalFormatting>
  <conditionalFormatting sqref="CP8:CS8">
    <cfRule type="expression" dxfId="45" priority="39" stopIfTrue="1">
      <formula>$A29&lt;&gt;""</formula>
    </cfRule>
  </conditionalFormatting>
  <conditionalFormatting sqref="CT8:CW8 AL8:AO8">
    <cfRule type="expression" dxfId="44" priority="55" stopIfTrue="1">
      <formula>$A16&lt;&gt;""</formula>
    </cfRule>
  </conditionalFormatting>
  <conditionalFormatting sqref="CT8:CW8">
    <cfRule type="expression" dxfId="43" priority="38" stopIfTrue="1">
      <formula>$A30&lt;&gt;""</formula>
    </cfRule>
  </conditionalFormatting>
  <conditionalFormatting sqref="CX8:DA8 AP8:AS8">
    <cfRule type="expression" dxfId="42" priority="56" stopIfTrue="1">
      <formula>$A17&lt;&gt;""</formula>
    </cfRule>
  </conditionalFormatting>
  <conditionalFormatting sqref="CX8:DA8">
    <cfRule type="expression" dxfId="41" priority="37" stopIfTrue="1">
      <formula>$A31&lt;&gt;""</formula>
    </cfRule>
  </conditionalFormatting>
  <conditionalFormatting sqref="DB8:DE8 AT8:AW8">
    <cfRule type="expression" dxfId="40" priority="57" stopIfTrue="1">
      <formula>$A18&lt;&gt;""</formula>
    </cfRule>
  </conditionalFormatting>
  <conditionalFormatting sqref="DB8:DE8">
    <cfRule type="expression" dxfId="39" priority="36" stopIfTrue="1">
      <formula>$A32&lt;&gt;""</formula>
    </cfRule>
  </conditionalFormatting>
  <conditionalFormatting sqref="DF8:DI8 AX8:BA8">
    <cfRule type="expression" dxfId="38" priority="58" stopIfTrue="1">
      <formula>$A19&lt;&gt;""</formula>
    </cfRule>
  </conditionalFormatting>
  <conditionalFormatting sqref="DF8:DI8">
    <cfRule type="expression" dxfId="37" priority="35" stopIfTrue="1">
      <formula>$A33&lt;&gt;""</formula>
    </cfRule>
  </conditionalFormatting>
  <conditionalFormatting sqref="DJ8:DM8 BB8:BE8">
    <cfRule type="expression" dxfId="36" priority="59" stopIfTrue="1">
      <formula>$A20&lt;&gt;""</formula>
    </cfRule>
  </conditionalFormatting>
  <conditionalFormatting sqref="DJ8:DM8">
    <cfRule type="expression" dxfId="35" priority="34" stopIfTrue="1">
      <formula>$A34&lt;&gt;""</formula>
    </cfRule>
  </conditionalFormatting>
  <conditionalFormatting sqref="DN8:DQ8 BF8:BI8">
    <cfRule type="expression" dxfId="34" priority="60" stopIfTrue="1">
      <formula>$A21&lt;&gt;""</formula>
    </cfRule>
  </conditionalFormatting>
  <conditionalFormatting sqref="DN8:DQ8">
    <cfRule type="expression" dxfId="33" priority="33" stopIfTrue="1">
      <formula>$A35&lt;&gt;""</formula>
    </cfRule>
  </conditionalFormatting>
  <conditionalFormatting sqref="DR8:DU8">
    <cfRule type="expression" dxfId="32" priority="32" stopIfTrue="1">
      <formula>$A36&lt;&gt;""</formula>
    </cfRule>
    <cfRule type="expression" dxfId="31" priority="61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2023-12-26T01:57:21Z</dcterms:modified>
</cp:coreProperties>
</file>