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9栃木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'委託許可件数（市町村）'!$A$6:$S$31</definedName>
    <definedName name="_xlnm._FilterDatabase" localSheetId="6" hidden="1">'委託許可件数（組合）'!$A$6:$S$13</definedName>
    <definedName name="_xlnm._FilterDatabase" localSheetId="3" hidden="1">'収集運搬機材（市町村）'!$A$6:$KG$31</definedName>
    <definedName name="_xlnm._FilterDatabase" localSheetId="4" hidden="1">'収集運搬機材（組合）'!$A$6:$FP$13</definedName>
    <definedName name="_xlnm._FilterDatabase" localSheetId="7" hidden="1">処理業者と従業員数!$A$6:$J$31</definedName>
    <definedName name="_xlnm._FilterDatabase" localSheetId="0" hidden="1">組合状況!$A$6:$CD$32</definedName>
    <definedName name="_xlnm._FilterDatabase" localSheetId="1" hidden="1">'廃棄物処理従事職員数（市町村）'!$A$6:$AD$31</definedName>
    <definedName name="_xlnm._FilterDatabase" localSheetId="2" hidden="1">'廃棄物処理従事職員数（組合）'!$A$6:$AD$13</definedName>
    <definedName name="_xlnm.Print_Area" localSheetId="5">'委託許可件数（市町村）'!$2:$32</definedName>
    <definedName name="_xlnm.Print_Area" localSheetId="6">'委託許可件数（組合）'!$2:$14</definedName>
    <definedName name="_xlnm.Print_Area" localSheetId="3">'収集運搬機材（市町村）'!$2:$32</definedName>
    <definedName name="_xlnm.Print_Area" localSheetId="4">'収集運搬機材（組合）'!$2:$14</definedName>
    <definedName name="_xlnm.Print_Area" localSheetId="7">処理業者と従業員数!$2:$32</definedName>
    <definedName name="_xlnm.Print_Area" localSheetId="0">組合状況!$2:$14</definedName>
    <definedName name="_xlnm.Print_Area" localSheetId="1">'廃棄物処理従事職員数（市町村）'!$2:$32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L8" i="6"/>
  <c r="L9" i="6"/>
  <c r="L10" i="6"/>
  <c r="L11" i="6"/>
  <c r="L12" i="6"/>
  <c r="L13" i="6"/>
  <c r="L14" i="6"/>
  <c r="L15" i="6"/>
  <c r="L16" i="6"/>
  <c r="L17" i="6"/>
  <c r="L18" i="6"/>
  <c r="L19" i="6"/>
  <c r="L20" i="6"/>
  <c r="L21" i="6"/>
  <c r="L22" i="6"/>
  <c r="L23" i="6"/>
  <c r="L24" i="6"/>
  <c r="L25" i="6"/>
  <c r="L26" i="6"/>
  <c r="L27" i="6"/>
  <c r="L28" i="6"/>
  <c r="L29" i="6"/>
  <c r="L30" i="6"/>
  <c r="L31" i="6"/>
  <c r="L32" i="6"/>
  <c r="H8" i="6"/>
  <c r="H9" i="6"/>
  <c r="H10" i="6"/>
  <c r="H11" i="6"/>
  <c r="H12" i="6"/>
  <c r="H13" i="6"/>
  <c r="H14" i="6"/>
  <c r="H15" i="6"/>
  <c r="H16" i="6"/>
  <c r="H17" i="6"/>
  <c r="H18" i="6"/>
  <c r="H19" i="6"/>
  <c r="H20" i="6"/>
  <c r="H21" i="6"/>
  <c r="H22" i="6"/>
  <c r="H23" i="6"/>
  <c r="H24" i="6"/>
  <c r="H25" i="6"/>
  <c r="H26" i="6"/>
  <c r="H27" i="6"/>
  <c r="H28" i="6"/>
  <c r="H29" i="6"/>
  <c r="H30" i="6"/>
  <c r="H31" i="6"/>
  <c r="H32" i="6"/>
  <c r="D8" i="6"/>
  <c r="D9" i="6"/>
  <c r="D10" i="6"/>
  <c r="D11" i="6"/>
  <c r="D12" i="6"/>
  <c r="D13" i="6"/>
  <c r="D14" i="6"/>
  <c r="D15" i="6"/>
  <c r="D16" i="6"/>
  <c r="D17" i="6"/>
  <c r="D18" i="6"/>
  <c r="D19" i="6"/>
  <c r="D20" i="6"/>
  <c r="D21" i="6"/>
  <c r="D22" i="6"/>
  <c r="D23" i="6"/>
  <c r="D24" i="6"/>
  <c r="D25" i="6"/>
  <c r="D26" i="6"/>
  <c r="D27" i="6"/>
  <c r="D28" i="6"/>
  <c r="D29" i="6"/>
  <c r="D30" i="6"/>
  <c r="D31" i="6"/>
  <c r="D32" i="6"/>
  <c r="BU8" i="5"/>
  <c r="BU9" i="5"/>
  <c r="BU10" i="5"/>
  <c r="BU11" i="5"/>
  <c r="BU12" i="5"/>
  <c r="BU13" i="5"/>
  <c r="BU14" i="5"/>
  <c r="BO8" i="5"/>
  <c r="BO9" i="5"/>
  <c r="BO10" i="5"/>
  <c r="AV10" i="5" s="1"/>
  <c r="BO11" i="5"/>
  <c r="BO12" i="5"/>
  <c r="BO13" i="5"/>
  <c r="BO14" i="5"/>
  <c r="BI8" i="5"/>
  <c r="BI9" i="5"/>
  <c r="BI10" i="5"/>
  <c r="BI11" i="5"/>
  <c r="BI12" i="5"/>
  <c r="BI13" i="5"/>
  <c r="BI14" i="5"/>
  <c r="BC8" i="5"/>
  <c r="BC9" i="5"/>
  <c r="BC10" i="5"/>
  <c r="BC11" i="5"/>
  <c r="BC12" i="5"/>
  <c r="BC13" i="5"/>
  <c r="BC14" i="5"/>
  <c r="AW8" i="5"/>
  <c r="AV8" i="5" s="1"/>
  <c r="AW9" i="5"/>
  <c r="AV9" i="5" s="1"/>
  <c r="AW10" i="5"/>
  <c r="AW11" i="5"/>
  <c r="AV11" i="5" s="1"/>
  <c r="AW12" i="5"/>
  <c r="AW13" i="5"/>
  <c r="AV13" i="5" s="1"/>
  <c r="AW14" i="5"/>
  <c r="AV14" i="5" s="1"/>
  <c r="AV12" i="5"/>
  <c r="AP8" i="5"/>
  <c r="AP9" i="5"/>
  <c r="AP10" i="5"/>
  <c r="AP11" i="5"/>
  <c r="AP12" i="5"/>
  <c r="AP13" i="5"/>
  <c r="AP14" i="5"/>
  <c r="AJ8" i="5"/>
  <c r="AJ9" i="5"/>
  <c r="AJ10" i="5"/>
  <c r="AJ11" i="5"/>
  <c r="AJ12" i="5"/>
  <c r="AJ13" i="5"/>
  <c r="AJ14" i="5"/>
  <c r="AD8" i="5"/>
  <c r="AD9" i="5"/>
  <c r="AC9" i="5" s="1"/>
  <c r="AD10" i="5"/>
  <c r="AC10" i="5" s="1"/>
  <c r="AB10" i="5" s="1"/>
  <c r="AD11" i="5"/>
  <c r="AC11" i="5" s="1"/>
  <c r="AB11" i="5" s="1"/>
  <c r="AD12" i="5"/>
  <c r="AD13" i="5"/>
  <c r="AC13" i="5" s="1"/>
  <c r="AB13" i="5" s="1"/>
  <c r="AD14" i="5"/>
  <c r="AC8" i="5"/>
  <c r="AC12" i="5"/>
  <c r="AB12" i="5" s="1"/>
  <c r="AC14" i="5"/>
  <c r="AB14"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N8" i="4"/>
  <c r="DN9" i="4"/>
  <c r="DN10" i="4"/>
  <c r="DN11" i="4"/>
  <c r="CU11" i="4" s="1"/>
  <c r="DN12" i="4"/>
  <c r="DN13" i="4"/>
  <c r="DN14" i="4"/>
  <c r="DN15" i="4"/>
  <c r="DN16" i="4"/>
  <c r="DN17" i="4"/>
  <c r="CU17" i="4" s="1"/>
  <c r="DN18" i="4"/>
  <c r="DN19" i="4"/>
  <c r="DN20" i="4"/>
  <c r="DN21" i="4"/>
  <c r="DN22" i="4"/>
  <c r="DN23" i="4"/>
  <c r="CU23" i="4" s="1"/>
  <c r="DN24" i="4"/>
  <c r="DN25" i="4"/>
  <c r="DN26" i="4"/>
  <c r="DN27" i="4"/>
  <c r="DN28" i="4"/>
  <c r="DN29" i="4"/>
  <c r="CU29" i="4" s="1"/>
  <c r="DN30" i="4"/>
  <c r="DN31" i="4"/>
  <c r="DN32"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B8" i="4"/>
  <c r="DB9" i="4"/>
  <c r="CU9" i="4" s="1"/>
  <c r="DB10" i="4"/>
  <c r="DB11" i="4"/>
  <c r="DB12" i="4"/>
  <c r="DB13" i="4"/>
  <c r="DB14" i="4"/>
  <c r="DB15" i="4"/>
  <c r="CU15" i="4" s="1"/>
  <c r="DB16" i="4"/>
  <c r="DB17" i="4"/>
  <c r="DB18" i="4"/>
  <c r="DB19" i="4"/>
  <c r="DB20" i="4"/>
  <c r="DB21" i="4"/>
  <c r="CU21" i="4" s="1"/>
  <c r="DB22" i="4"/>
  <c r="DB23" i="4"/>
  <c r="DB24" i="4"/>
  <c r="DB25" i="4"/>
  <c r="DB26" i="4"/>
  <c r="DB27" i="4"/>
  <c r="CU27" i="4" s="1"/>
  <c r="DB28" i="4"/>
  <c r="DB29" i="4"/>
  <c r="DB30" i="4"/>
  <c r="DB31" i="4"/>
  <c r="DB32" i="4"/>
  <c r="CV8" i="4"/>
  <c r="CU8" i="4" s="1"/>
  <c r="CV9" i="4"/>
  <c r="CV10" i="4"/>
  <c r="CU10" i="4" s="1"/>
  <c r="CV11" i="4"/>
  <c r="CV12" i="4"/>
  <c r="CU12" i="4" s="1"/>
  <c r="CV13" i="4"/>
  <c r="CV14" i="4"/>
  <c r="CU14" i="4" s="1"/>
  <c r="CV15" i="4"/>
  <c r="CV16" i="4"/>
  <c r="CU16" i="4" s="1"/>
  <c r="CV17" i="4"/>
  <c r="CV18" i="4"/>
  <c r="CU18" i="4" s="1"/>
  <c r="CV19" i="4"/>
  <c r="CV20" i="4"/>
  <c r="CU20" i="4" s="1"/>
  <c r="CV21" i="4"/>
  <c r="CV22" i="4"/>
  <c r="CU22" i="4" s="1"/>
  <c r="CV23" i="4"/>
  <c r="CV24" i="4"/>
  <c r="CU24" i="4" s="1"/>
  <c r="CV25" i="4"/>
  <c r="CV26" i="4"/>
  <c r="CU26" i="4" s="1"/>
  <c r="CV27" i="4"/>
  <c r="CV28" i="4"/>
  <c r="CU28" i="4" s="1"/>
  <c r="CV29" i="4"/>
  <c r="CV30" i="4"/>
  <c r="CU30" i="4" s="1"/>
  <c r="CV31" i="4"/>
  <c r="CV32" i="4"/>
  <c r="CU32" i="4" s="1"/>
  <c r="CU13" i="4"/>
  <c r="CU19" i="4"/>
  <c r="CU25"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I8" i="4"/>
  <c r="CI9" i="4"/>
  <c r="CI10" i="4"/>
  <c r="CI11" i="4"/>
  <c r="CB11" i="4" s="1"/>
  <c r="CI12" i="4"/>
  <c r="CI13" i="4"/>
  <c r="CI14" i="4"/>
  <c r="CI15" i="4"/>
  <c r="CI16" i="4"/>
  <c r="CI17" i="4"/>
  <c r="CI18" i="4"/>
  <c r="CI19" i="4"/>
  <c r="CI20" i="4"/>
  <c r="CI21" i="4"/>
  <c r="CI22" i="4"/>
  <c r="CI23" i="4"/>
  <c r="CI24" i="4"/>
  <c r="CI25" i="4"/>
  <c r="CI26" i="4"/>
  <c r="CI27" i="4"/>
  <c r="CI28" i="4"/>
  <c r="CI29" i="4"/>
  <c r="CI30" i="4"/>
  <c r="CI31" i="4"/>
  <c r="CI32" i="4"/>
  <c r="CC8" i="4"/>
  <c r="CB8" i="4" s="1"/>
  <c r="CA8" i="4" s="1"/>
  <c r="CC9" i="4"/>
  <c r="CC10" i="4"/>
  <c r="CB10" i="4" s="1"/>
  <c r="CC11" i="4"/>
  <c r="CC12" i="4"/>
  <c r="CB12" i="4" s="1"/>
  <c r="CC13" i="4"/>
  <c r="CC14" i="4"/>
  <c r="CB14" i="4" s="1"/>
  <c r="CA14" i="4" s="1"/>
  <c r="CC15" i="4"/>
  <c r="CC16" i="4"/>
  <c r="CB16" i="4" s="1"/>
  <c r="CC17" i="4"/>
  <c r="CB17" i="4" s="1"/>
  <c r="CA17" i="4" s="1"/>
  <c r="CC18" i="4"/>
  <c r="CB18" i="4" s="1"/>
  <c r="CC19" i="4"/>
  <c r="CC20" i="4"/>
  <c r="CB20" i="4" s="1"/>
  <c r="CA20" i="4" s="1"/>
  <c r="CC21" i="4"/>
  <c r="CC22" i="4"/>
  <c r="CB22" i="4" s="1"/>
  <c r="CC23" i="4"/>
  <c r="CB23" i="4" s="1"/>
  <c r="CA23" i="4" s="1"/>
  <c r="CC24" i="4"/>
  <c r="CB24" i="4" s="1"/>
  <c r="CC25" i="4"/>
  <c r="CC26" i="4"/>
  <c r="CB26" i="4" s="1"/>
  <c r="CA26" i="4" s="1"/>
  <c r="CC27" i="4"/>
  <c r="CC28" i="4"/>
  <c r="CB28" i="4" s="1"/>
  <c r="CC29" i="4"/>
  <c r="CB29" i="4" s="1"/>
  <c r="CA29" i="4" s="1"/>
  <c r="CC30" i="4"/>
  <c r="CB30" i="4" s="1"/>
  <c r="CC31" i="4"/>
  <c r="CC32" i="4"/>
  <c r="CB32" i="4" s="1"/>
  <c r="CA32" i="4" s="1"/>
  <c r="CB9" i="4"/>
  <c r="CA9" i="4" s="1"/>
  <c r="CB13" i="4"/>
  <c r="CA13" i="4" s="1"/>
  <c r="CB15" i="4"/>
  <c r="CA15" i="4" s="1"/>
  <c r="CB19" i="4"/>
  <c r="CA19" i="4" s="1"/>
  <c r="CB21" i="4"/>
  <c r="CA21" i="4" s="1"/>
  <c r="CB25" i="4"/>
  <c r="CA25" i="4" s="1"/>
  <c r="CB27" i="4"/>
  <c r="CA27" i="4" s="1"/>
  <c r="CB31" i="4"/>
  <c r="CA31"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O8" i="4"/>
  <c r="BO9" i="4"/>
  <c r="BO10" i="4"/>
  <c r="BO11" i="4"/>
  <c r="BO12" i="4"/>
  <c r="AV12" i="4" s="1"/>
  <c r="BO13" i="4"/>
  <c r="BO14" i="4"/>
  <c r="BO15" i="4"/>
  <c r="BO16" i="4"/>
  <c r="BO17" i="4"/>
  <c r="BO18" i="4"/>
  <c r="AV18" i="4" s="1"/>
  <c r="BO19" i="4"/>
  <c r="BO20" i="4"/>
  <c r="BO21" i="4"/>
  <c r="BO22" i="4"/>
  <c r="BO23" i="4"/>
  <c r="BO24" i="4"/>
  <c r="AV24" i="4" s="1"/>
  <c r="BO25" i="4"/>
  <c r="BO26" i="4"/>
  <c r="BO27" i="4"/>
  <c r="BO28" i="4"/>
  <c r="BO29" i="4"/>
  <c r="BO30" i="4"/>
  <c r="AV30" i="4" s="1"/>
  <c r="BO31" i="4"/>
  <c r="BO32"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AW8" i="4"/>
  <c r="AW9" i="4"/>
  <c r="AV9" i="4" s="1"/>
  <c r="AW10" i="4"/>
  <c r="AV10" i="4" s="1"/>
  <c r="AW11" i="4"/>
  <c r="AV11" i="4" s="1"/>
  <c r="AW12" i="4"/>
  <c r="AW13" i="4"/>
  <c r="AV13" i="4" s="1"/>
  <c r="AW14" i="4"/>
  <c r="AW15" i="4"/>
  <c r="AV15" i="4" s="1"/>
  <c r="AW16" i="4"/>
  <c r="AV16" i="4" s="1"/>
  <c r="AW17" i="4"/>
  <c r="AV17" i="4" s="1"/>
  <c r="AW18" i="4"/>
  <c r="AW19" i="4"/>
  <c r="AV19" i="4" s="1"/>
  <c r="AW20" i="4"/>
  <c r="AW21" i="4"/>
  <c r="AV21" i="4" s="1"/>
  <c r="AW22" i="4"/>
  <c r="AV22" i="4" s="1"/>
  <c r="AW23" i="4"/>
  <c r="AV23" i="4" s="1"/>
  <c r="AW24" i="4"/>
  <c r="AW25" i="4"/>
  <c r="AV25" i="4" s="1"/>
  <c r="AW26" i="4"/>
  <c r="AW27" i="4"/>
  <c r="AV27" i="4" s="1"/>
  <c r="AW28" i="4"/>
  <c r="AV28" i="4" s="1"/>
  <c r="AW29" i="4"/>
  <c r="AV29" i="4" s="1"/>
  <c r="AW30" i="4"/>
  <c r="AW31" i="4"/>
  <c r="AV31" i="4" s="1"/>
  <c r="AW32" i="4"/>
  <c r="AV8" i="4"/>
  <c r="AV14" i="4"/>
  <c r="AV20" i="4"/>
  <c r="AV26" i="4"/>
  <c r="AV32"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D8" i="4"/>
  <c r="AD9" i="4"/>
  <c r="AC9" i="4" s="1"/>
  <c r="AD10" i="4"/>
  <c r="AD11" i="4"/>
  <c r="AC11" i="4" s="1"/>
  <c r="AB11" i="4" s="1"/>
  <c r="AD12" i="4"/>
  <c r="AC12" i="4" s="1"/>
  <c r="AB12" i="4" s="1"/>
  <c r="AD13" i="4"/>
  <c r="AC13" i="4" s="1"/>
  <c r="AD14" i="4"/>
  <c r="AD15" i="4"/>
  <c r="AC15" i="4" s="1"/>
  <c r="AD16" i="4"/>
  <c r="AD17" i="4"/>
  <c r="AC17" i="4" s="1"/>
  <c r="AB17" i="4" s="1"/>
  <c r="AD18" i="4"/>
  <c r="AC18" i="4" s="1"/>
  <c r="AB18" i="4" s="1"/>
  <c r="AD19" i="4"/>
  <c r="AC19" i="4" s="1"/>
  <c r="AD20" i="4"/>
  <c r="AD21" i="4"/>
  <c r="AC21" i="4" s="1"/>
  <c r="AD22" i="4"/>
  <c r="AD23" i="4"/>
  <c r="AC23" i="4" s="1"/>
  <c r="AB23" i="4" s="1"/>
  <c r="AD24" i="4"/>
  <c r="AC24" i="4" s="1"/>
  <c r="AB24" i="4" s="1"/>
  <c r="AD25" i="4"/>
  <c r="AC25" i="4" s="1"/>
  <c r="AD26" i="4"/>
  <c r="AD27" i="4"/>
  <c r="AC27" i="4" s="1"/>
  <c r="AD28" i="4"/>
  <c r="AD29" i="4"/>
  <c r="AC29" i="4" s="1"/>
  <c r="AB29" i="4" s="1"/>
  <c r="AD30" i="4"/>
  <c r="AC30" i="4" s="1"/>
  <c r="AB30" i="4" s="1"/>
  <c r="AD31" i="4"/>
  <c r="AC31" i="4" s="1"/>
  <c r="AD32" i="4"/>
  <c r="AC8" i="4"/>
  <c r="AB8" i="4" s="1"/>
  <c r="AC10" i="4"/>
  <c r="AC14" i="4"/>
  <c r="AB14" i="4" s="1"/>
  <c r="AC16" i="4"/>
  <c r="AB16" i="4" s="1"/>
  <c r="AC20" i="4"/>
  <c r="AB20" i="4" s="1"/>
  <c r="AC22" i="4"/>
  <c r="AB22" i="4" s="1"/>
  <c r="AC26" i="4"/>
  <c r="AB26" i="4" s="1"/>
  <c r="AC28" i="4"/>
  <c r="AC32" i="4"/>
  <c r="AB32"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0" i="3"/>
  <c r="Y8" i="3"/>
  <c r="Y9" i="3"/>
  <c r="Y10" i="3"/>
  <c r="Y11" i="3"/>
  <c r="Y12" i="3"/>
  <c r="Y13" i="3"/>
  <c r="Y14" i="3"/>
  <c r="X8" i="3"/>
  <c r="X9" i="3"/>
  <c r="X10" i="3"/>
  <c r="X11" i="3"/>
  <c r="X12" i="3"/>
  <c r="X13" i="3"/>
  <c r="X14" i="3"/>
  <c r="Q8" i="3"/>
  <c r="Q9" i="3"/>
  <c r="Z9" i="3" s="1"/>
  <c r="Q10" i="3"/>
  <c r="Q11" i="3"/>
  <c r="Z11" i="3" s="1"/>
  <c r="Q12" i="3"/>
  <c r="Z12" i="3" s="1"/>
  <c r="Q13" i="3"/>
  <c r="Z13" i="3" s="1"/>
  <c r="Q14" i="3"/>
  <c r="N8" i="3"/>
  <c r="W8" i="3" s="1"/>
  <c r="N9" i="3"/>
  <c r="N10" i="3"/>
  <c r="M10" i="3" s="1"/>
  <c r="V10" i="3" s="1"/>
  <c r="N11" i="3"/>
  <c r="N12" i="3"/>
  <c r="W12" i="3" s="1"/>
  <c r="N13" i="3"/>
  <c r="N14" i="3"/>
  <c r="W14" i="3" s="1"/>
  <c r="M9" i="3"/>
  <c r="M13" i="3"/>
  <c r="H8" i="3"/>
  <c r="D8" i="3" s="1"/>
  <c r="H9" i="3"/>
  <c r="D9" i="3" s="1"/>
  <c r="H10" i="3"/>
  <c r="H11" i="3"/>
  <c r="H12" i="3"/>
  <c r="H13" i="3"/>
  <c r="H14" i="3"/>
  <c r="D14" i="3" s="1"/>
  <c r="E8" i="3"/>
  <c r="E9" i="3"/>
  <c r="W9" i="3" s="1"/>
  <c r="E10" i="3"/>
  <c r="E11" i="3"/>
  <c r="W11" i="3" s="1"/>
  <c r="E12" i="3"/>
  <c r="E13" i="3"/>
  <c r="D13" i="3" s="1"/>
  <c r="E14" i="3"/>
  <c r="D10" i="3"/>
  <c r="D1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Z13" i="2"/>
  <c r="Z19" i="2"/>
  <c r="Z25" i="2"/>
  <c r="Z31" i="2"/>
  <c r="Y8" i="2"/>
  <c r="Y9" i="2"/>
  <c r="Y10" i="2"/>
  <c r="Y11" i="2"/>
  <c r="Y12" i="2"/>
  <c r="Y13" i="2"/>
  <c r="Y14" i="2"/>
  <c r="Y15" i="2"/>
  <c r="Y16" i="2"/>
  <c r="Y17" i="2"/>
  <c r="Y18" i="2"/>
  <c r="Y19" i="2"/>
  <c r="Y20" i="2"/>
  <c r="Y21" i="2"/>
  <c r="Y22" i="2"/>
  <c r="Y23" i="2"/>
  <c r="Y24" i="2"/>
  <c r="Y25" i="2"/>
  <c r="Y26" i="2"/>
  <c r="Y27" i="2"/>
  <c r="Y28" i="2"/>
  <c r="Y29" i="2"/>
  <c r="Y30" i="2"/>
  <c r="Y31" i="2"/>
  <c r="Y32" i="2"/>
  <c r="X8" i="2"/>
  <c r="X9" i="2"/>
  <c r="X10" i="2"/>
  <c r="X11" i="2"/>
  <c r="X12" i="2"/>
  <c r="X13" i="2"/>
  <c r="X14" i="2"/>
  <c r="X15" i="2"/>
  <c r="X16" i="2"/>
  <c r="X17" i="2"/>
  <c r="X18" i="2"/>
  <c r="X19" i="2"/>
  <c r="X20" i="2"/>
  <c r="X21" i="2"/>
  <c r="X22" i="2"/>
  <c r="X23" i="2"/>
  <c r="X24" i="2"/>
  <c r="X25" i="2"/>
  <c r="X26" i="2"/>
  <c r="X27" i="2"/>
  <c r="X28" i="2"/>
  <c r="X29" i="2"/>
  <c r="X30" i="2"/>
  <c r="X31" i="2"/>
  <c r="X32" i="2"/>
  <c r="Q8" i="2"/>
  <c r="Z8" i="2" s="1"/>
  <c r="Q9" i="2"/>
  <c r="Z9" i="2" s="1"/>
  <c r="Q10" i="2"/>
  <c r="Z10" i="2" s="1"/>
  <c r="Q11" i="2"/>
  <c r="Q12" i="2"/>
  <c r="Z12" i="2" s="1"/>
  <c r="Q13" i="2"/>
  <c r="Q14" i="2"/>
  <c r="Z14" i="2" s="1"/>
  <c r="Q15" i="2"/>
  <c r="Z15" i="2" s="1"/>
  <c r="Q16" i="2"/>
  <c r="Z16" i="2" s="1"/>
  <c r="Q17" i="2"/>
  <c r="Q18" i="2"/>
  <c r="Z18" i="2" s="1"/>
  <c r="Q19" i="2"/>
  <c r="Q20" i="2"/>
  <c r="Z20" i="2" s="1"/>
  <c r="Q21" i="2"/>
  <c r="Z21" i="2" s="1"/>
  <c r="Q22" i="2"/>
  <c r="Z22" i="2" s="1"/>
  <c r="Q23" i="2"/>
  <c r="Q24" i="2"/>
  <c r="Z24" i="2" s="1"/>
  <c r="Q25" i="2"/>
  <c r="Q26" i="2"/>
  <c r="Z26" i="2" s="1"/>
  <c r="Q27" i="2"/>
  <c r="Z27" i="2" s="1"/>
  <c r="Q28" i="2"/>
  <c r="Z28" i="2" s="1"/>
  <c r="Q29" i="2"/>
  <c r="Q30" i="2"/>
  <c r="Z30" i="2" s="1"/>
  <c r="Q31" i="2"/>
  <c r="Q32" i="2"/>
  <c r="Z32" i="2" s="1"/>
  <c r="N8" i="2"/>
  <c r="W8" i="2" s="1"/>
  <c r="N9" i="2"/>
  <c r="W9" i="2" s="1"/>
  <c r="N10" i="2"/>
  <c r="N11" i="2"/>
  <c r="W11" i="2" s="1"/>
  <c r="N12" i="2"/>
  <c r="N13" i="2"/>
  <c r="M13" i="2" s="1"/>
  <c r="V13" i="2" s="1"/>
  <c r="N14" i="2"/>
  <c r="W14" i="2" s="1"/>
  <c r="N15" i="2"/>
  <c r="W15" i="2" s="1"/>
  <c r="N16" i="2"/>
  <c r="N17" i="2"/>
  <c r="W17" i="2" s="1"/>
  <c r="N18" i="2"/>
  <c r="N19" i="2"/>
  <c r="M19" i="2" s="1"/>
  <c r="V19" i="2" s="1"/>
  <c r="N20" i="2"/>
  <c r="W20" i="2" s="1"/>
  <c r="N21" i="2"/>
  <c r="W21" i="2" s="1"/>
  <c r="N22" i="2"/>
  <c r="N23" i="2"/>
  <c r="W23" i="2" s="1"/>
  <c r="N24" i="2"/>
  <c r="N25" i="2"/>
  <c r="M25" i="2" s="1"/>
  <c r="V25" i="2" s="1"/>
  <c r="N26" i="2"/>
  <c r="W26" i="2" s="1"/>
  <c r="N27" i="2"/>
  <c r="W27" i="2" s="1"/>
  <c r="N28" i="2"/>
  <c r="N29" i="2"/>
  <c r="W29" i="2" s="1"/>
  <c r="N30" i="2"/>
  <c r="N31" i="2"/>
  <c r="M31" i="2" s="1"/>
  <c r="V31" i="2" s="1"/>
  <c r="N32" i="2"/>
  <c r="W32" i="2" s="1"/>
  <c r="M10" i="2"/>
  <c r="M12" i="2"/>
  <c r="V12" i="2" s="1"/>
  <c r="M16" i="2"/>
  <c r="M18" i="2"/>
  <c r="V18" i="2" s="1"/>
  <c r="M22" i="2"/>
  <c r="M24" i="2"/>
  <c r="V24" i="2" s="1"/>
  <c r="M28" i="2"/>
  <c r="M30" i="2"/>
  <c r="V30" i="2" s="1"/>
  <c r="H8" i="2"/>
  <c r="H9" i="2"/>
  <c r="H10" i="2"/>
  <c r="H11" i="2"/>
  <c r="D11" i="2" s="1"/>
  <c r="H12" i="2"/>
  <c r="D12" i="2" s="1"/>
  <c r="H13" i="2"/>
  <c r="H14" i="2"/>
  <c r="H15" i="2"/>
  <c r="H16" i="2"/>
  <c r="H17" i="2"/>
  <c r="D17" i="2" s="1"/>
  <c r="H18" i="2"/>
  <c r="D18" i="2" s="1"/>
  <c r="H19" i="2"/>
  <c r="H20" i="2"/>
  <c r="H21" i="2"/>
  <c r="H22" i="2"/>
  <c r="H23" i="2"/>
  <c r="D23" i="2" s="1"/>
  <c r="H24" i="2"/>
  <c r="D24" i="2" s="1"/>
  <c r="H25" i="2"/>
  <c r="H26" i="2"/>
  <c r="H27" i="2"/>
  <c r="H28" i="2"/>
  <c r="H29" i="2"/>
  <c r="D29" i="2" s="1"/>
  <c r="H30" i="2"/>
  <c r="D30" i="2" s="1"/>
  <c r="H31" i="2"/>
  <c r="H32" i="2"/>
  <c r="E8" i="2"/>
  <c r="D8" i="2" s="1"/>
  <c r="E9" i="2"/>
  <c r="E10" i="2"/>
  <c r="D10" i="2" s="1"/>
  <c r="E11" i="2"/>
  <c r="E12" i="2"/>
  <c r="W12" i="2" s="1"/>
  <c r="E13" i="2"/>
  <c r="E14" i="2"/>
  <c r="D14" i="2" s="1"/>
  <c r="E15" i="2"/>
  <c r="E16" i="2"/>
  <c r="D16" i="2" s="1"/>
  <c r="E17" i="2"/>
  <c r="E18" i="2"/>
  <c r="W18" i="2" s="1"/>
  <c r="E19" i="2"/>
  <c r="E20" i="2"/>
  <c r="D20" i="2" s="1"/>
  <c r="E21" i="2"/>
  <c r="E22" i="2"/>
  <c r="D22" i="2" s="1"/>
  <c r="E23" i="2"/>
  <c r="E24" i="2"/>
  <c r="W24" i="2" s="1"/>
  <c r="E25" i="2"/>
  <c r="E26" i="2"/>
  <c r="D26" i="2" s="1"/>
  <c r="E27" i="2"/>
  <c r="E28" i="2"/>
  <c r="D28" i="2" s="1"/>
  <c r="E29" i="2"/>
  <c r="E30" i="2"/>
  <c r="W30" i="2" s="1"/>
  <c r="E31" i="2"/>
  <c r="E32" i="2"/>
  <c r="D32" i="2" s="1"/>
  <c r="D9" i="2"/>
  <c r="D13" i="2"/>
  <c r="D15" i="2"/>
  <c r="D19" i="2"/>
  <c r="D21" i="2"/>
  <c r="D25" i="2"/>
  <c r="D27" i="2"/>
  <c r="D31" i="2"/>
  <c r="V16" i="2" l="1"/>
  <c r="V13" i="3"/>
  <c r="AB28" i="4"/>
  <c r="AB10" i="4"/>
  <c r="V28" i="2"/>
  <c r="V10" i="2"/>
  <c r="V9" i="3"/>
  <c r="AB27" i="4"/>
  <c r="AB21" i="4"/>
  <c r="AB15" i="4"/>
  <c r="AB9" i="4"/>
  <c r="CA30" i="4"/>
  <c r="CA24" i="4"/>
  <c r="CA18" i="4"/>
  <c r="CA12" i="4"/>
  <c r="AB8" i="5"/>
  <c r="AB9" i="5"/>
  <c r="V22" i="2"/>
  <c r="AB31" i="4"/>
  <c r="AB25" i="4"/>
  <c r="AB19" i="4"/>
  <c r="AB13" i="4"/>
  <c r="CA28" i="4"/>
  <c r="CA22" i="4"/>
  <c r="CA16" i="4"/>
  <c r="CA10" i="4"/>
  <c r="CA11" i="4"/>
  <c r="M29" i="2"/>
  <c r="V29" i="2" s="1"/>
  <c r="M23" i="2"/>
  <c r="V23" i="2" s="1"/>
  <c r="M17" i="2"/>
  <c r="V17" i="2" s="1"/>
  <c r="M11" i="2"/>
  <c r="V11" i="2" s="1"/>
  <c r="D11" i="3"/>
  <c r="M14" i="3"/>
  <c r="V14" i="3" s="1"/>
  <c r="M8" i="3"/>
  <c r="V8" i="3" s="1"/>
  <c r="W28" i="2"/>
  <c r="W13" i="3"/>
  <c r="Z23" i="2"/>
  <c r="Z11" i="2"/>
  <c r="Z14" i="3"/>
  <c r="Z8" i="3"/>
  <c r="W16" i="2"/>
  <c r="Z29" i="2"/>
  <c r="Z17" i="2"/>
  <c r="M27" i="2"/>
  <c r="V27" i="2" s="1"/>
  <c r="M21" i="2"/>
  <c r="V21" i="2" s="1"/>
  <c r="M15" i="2"/>
  <c r="V15" i="2" s="1"/>
  <c r="M9" i="2"/>
  <c r="V9" i="2" s="1"/>
  <c r="W31" i="2"/>
  <c r="W25" i="2"/>
  <c r="W19" i="2"/>
  <c r="W13" i="2"/>
  <c r="M12" i="3"/>
  <c r="V12" i="3" s="1"/>
  <c r="W10" i="3"/>
  <c r="W22" i="2"/>
  <c r="M32" i="2"/>
  <c r="V32" i="2" s="1"/>
  <c r="M26" i="2"/>
  <c r="V26" i="2" s="1"/>
  <c r="M20" i="2"/>
  <c r="V20" i="2" s="1"/>
  <c r="M14" i="2"/>
  <c r="V14" i="2" s="1"/>
  <c r="M8" i="2"/>
  <c r="V8" i="2" s="1"/>
  <c r="M11" i="3"/>
  <c r="W10"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1" i="3"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<sst xmlns="http://schemas.openxmlformats.org/spreadsheetml/2006/main" count="3173" uniqueCount="217">
  <si>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</si>
  <si>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</si>
  <si>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</si>
  <si>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</si>
  <si>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</si>
  <si>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</si>
  <si>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</si>
  <si>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</si>
  <si>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</si>
  <si>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</si>
  <si>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</si>
  <si>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</si>
  <si>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</si>
  <si>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</si>
  <si>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</si>
  <si>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</si>
  <si>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</si>
  <si>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</si>
  <si>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</si>
  <si>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</si>
  <si>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</si>
  <si>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</si>
  <si>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</si>
  <si>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</si>
  <si>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</si>
  <si>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</si>
  <si>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</si>
  <si>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</si>
  <si>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</si>
  <si>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</si>
  <si>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</si>
  <si>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</si>
  <si>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</si>
  <si>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</si>
  <si>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</si>
  <si>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</si>
  <si>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</si>
  <si>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</si>
  <si>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</si>
  <si>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</si>
  <si>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</si>
  <si>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</si>
  <si>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</si>
  <si>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</si>
  <si>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</si>
  <si>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</si>
  <si>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</si>
  <si>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</si>
  <si>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</si>
  <si>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</si>
  <si>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</si>
  <si>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</si>
  <si>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</si>
  <si>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</si>
  <si>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</si>
  <si>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</si>
  <si>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</si>
  <si>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</si>
  <si>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</si>
  <si>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</si>
  <si>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</si>
  <si>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</si>
  <si>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</si>
  <si>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</si>
  <si>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</si>
  <si>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</si>
  <si>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</si>
  <si>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</si>
  <si>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</si>
  <si>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</si>
  <si>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</si>
  <si>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</si>
  <si>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</si>
  <si>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</si>
  <si>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</si>
  <si>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</si>
  <si>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</si>
  <si>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</si>
  <si>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</si>
  <si>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</si>
  <si>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</si>
  <si>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</si>
  <si>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</si>
  <si>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</si>
  <si>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</si>
  <si>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</si>
  <si>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</si>
  <si>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</si>
  <si>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</si>
  <si>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</si>
  <si>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</si>
  <si>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</si>
  <si>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</si>
  <si>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</si>
  <si>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</si>
  <si>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</si>
  <si>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</si>
  <si>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</si>
  <si>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</si>
  <si>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</si>
  <si>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</si>
  <si>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</si>
  <si>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</si>
  <si>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</si>
  <si>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</si>
  <si>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</si>
  <si>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</si>
  <si>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</si>
  <si>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</si>
  <si>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</si>
  <si>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</si>
  <si>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</si>
  <si>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</si>
  <si>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</si>
  <si>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</si>
  <si>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</si>
  <si>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</si>
  <si>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</si>
  <si>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</si>
  <si>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</si>
  <si>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</si>
  <si>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</si>
  <si>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</si>
  <si>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</si>
  <si>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</si>
  <si>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</si>
  <si>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栃木県</t>
  </si>
  <si>
    <t>09000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</si>
  <si>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</si>
  <si>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</si>
  <si>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</si>
  <si>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</si>
  <si>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</si>
  <si>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</si>
  <si>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</si>
  <si>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</si>
  <si>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09201</t>
  </si>
  <si>
    <t>宇都宮市</t>
  </si>
  <si>
    <t>-</t>
  </si>
  <si>
    <t/>
  </si>
  <si>
    <t>09202</t>
  </si>
  <si>
    <t>足利市</t>
  </si>
  <si>
    <t>バン</t>
  </si>
  <si>
    <t>キャブオーバー</t>
  </si>
  <si>
    <t>冷蔵冷凍車（医療廃棄物用）</t>
  </si>
  <si>
    <t>09203</t>
  </si>
  <si>
    <t>栃木市</t>
  </si>
  <si>
    <t>09204</t>
  </si>
  <si>
    <t>佐野市</t>
  </si>
  <si>
    <t>コルゲートバン</t>
  </si>
  <si>
    <t>09205</t>
  </si>
  <si>
    <t>鹿沼市</t>
  </si>
  <si>
    <t>09206</t>
  </si>
  <si>
    <t>日光市</t>
  </si>
  <si>
    <t>ブルドーザー</t>
  </si>
  <si>
    <t>ショベルローダー</t>
  </si>
  <si>
    <t>09208</t>
  </si>
  <si>
    <t>小山市</t>
  </si>
  <si>
    <t>箱型トラック</t>
  </si>
  <si>
    <t>高圧洗浄車</t>
  </si>
  <si>
    <t>09209</t>
  </si>
  <si>
    <t>真岡市</t>
  </si>
  <si>
    <t>09210</t>
  </si>
  <si>
    <t>大田原市</t>
  </si>
  <si>
    <t>09211</t>
  </si>
  <si>
    <t>矢板市</t>
  </si>
  <si>
    <t>09213</t>
  </si>
  <si>
    <t>那須塩原市</t>
  </si>
  <si>
    <t>09214</t>
  </si>
  <si>
    <t>さくら市</t>
  </si>
  <si>
    <t>09215</t>
  </si>
  <si>
    <t>那須烏山市</t>
  </si>
  <si>
    <t>09216</t>
  </si>
  <si>
    <t>下野市</t>
  </si>
  <si>
    <t>09301</t>
  </si>
  <si>
    <t>上三川町</t>
  </si>
  <si>
    <t>09342</t>
  </si>
  <si>
    <t>益子町</t>
  </si>
  <si>
    <t>09343</t>
  </si>
  <si>
    <t>茂木町</t>
  </si>
  <si>
    <t>09344</t>
  </si>
  <si>
    <t>市貝町</t>
  </si>
  <si>
    <t>09345</t>
  </si>
  <si>
    <t>芳賀町</t>
  </si>
  <si>
    <t>09361</t>
  </si>
  <si>
    <t>壬生町</t>
  </si>
  <si>
    <t>09364</t>
  </si>
  <si>
    <t>野木町</t>
  </si>
  <si>
    <t>09384</t>
  </si>
  <si>
    <t>塩谷町</t>
  </si>
  <si>
    <t>09386</t>
  </si>
  <si>
    <t>高根沢町</t>
  </si>
  <si>
    <t>09407</t>
  </si>
  <si>
    <t>那須町</t>
  </si>
  <si>
    <t>09411</t>
  </si>
  <si>
    <t>那珂川町</t>
  </si>
  <si>
    <t>ホイールクレーン</t>
  </si>
  <si>
    <t>ラフタークレーン</t>
  </si>
  <si>
    <t>コンクリートミキサー車</t>
  </si>
  <si>
    <t>09806</t>
  </si>
  <si>
    <t>那須地区広域行政事務組合</t>
  </si>
  <si>
    <t>○</t>
  </si>
  <si>
    <t>09808</t>
  </si>
  <si>
    <t>佐野地区衛生施設組合</t>
  </si>
  <si>
    <t>スキッドステアローダー</t>
  </si>
  <si>
    <t>09821</t>
  </si>
  <si>
    <t>芳賀郡中部環境衛生事務組合</t>
  </si>
  <si>
    <t>09833</t>
  </si>
  <si>
    <t>芳賀地区広域行政事務組合</t>
  </si>
  <si>
    <t>フォークリフト</t>
  </si>
  <si>
    <t>油圧ショベル</t>
  </si>
  <si>
    <t>09841</t>
  </si>
  <si>
    <t>南那須地区広域行政事務組合</t>
  </si>
  <si>
    <t>09850</t>
  </si>
  <si>
    <t>塩谷広域行政組合</t>
  </si>
  <si>
    <t>09852</t>
  </si>
  <si>
    <t>小山広域保健衛生組合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</si>
</sst>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1</v>
      </c>
      <c r="F7" s="53">
        <f t="shared" si="0"/>
        <v>5</v>
      </c>
      <c r="G7" s="53">
        <f t="shared" si="0"/>
        <v>2</v>
      </c>
      <c r="H7" s="53">
        <f t="shared" si="0"/>
        <v>0</v>
      </c>
      <c r="I7" s="53">
        <f t="shared" si="0"/>
        <v>3</v>
      </c>
      <c r="J7" s="53">
        <f t="shared" si="0"/>
        <v>5</v>
      </c>
      <c r="K7" s="53">
        <f t="shared" si="0"/>
        <v>1</v>
      </c>
      <c r="L7" s="53">
        <f t="shared" si="0"/>
        <v>0</v>
      </c>
      <c r="M7" s="53">
        <f t="shared" si="0"/>
        <v>1</v>
      </c>
      <c r="N7" s="53">
        <f t="shared" si="0"/>
        <v>1</v>
      </c>
      <c r="O7" s="53">
        <f t="shared" si="0"/>
        <v>6</v>
      </c>
      <c r="P7" s="53">
        <f t="shared" si="0"/>
        <v>2</v>
      </c>
      <c r="Q7" s="53">
        <f t="shared" si="0"/>
        <v>1</v>
      </c>
      <c r="R7" s="53">
        <f t="shared" si="0"/>
        <v>3</v>
      </c>
      <c r="S7" s="53">
        <f t="shared" si="0"/>
        <v>1</v>
      </c>
      <c r="T7" s="53">
        <f t="shared" si="0"/>
        <v>0</v>
      </c>
      <c r="U7" s="53">
        <f>COUNTIF(U$8:U$57,"&lt;&gt;")</f>
        <v>7</v>
      </c>
      <c r="V7" s="53">
        <f>50-(COUNTBLANK(V$8:V$57))</f>
        <v>7</v>
      </c>
      <c r="W7" s="53">
        <f t="shared" ref="W7:AY7" si="1">COUNTIF(W$8:W$57,"&lt;&gt;")</f>
        <v>7</v>
      </c>
      <c r="X7" s="53">
        <f>50-(COUNTBLANK(X$8:X$57))</f>
        <v>7</v>
      </c>
      <c r="Y7" s="53">
        <f t="shared" si="1"/>
        <v>7</v>
      </c>
      <c r="Z7" s="53">
        <f>50-(COUNTBLANK(Z$8:Z$57))</f>
        <v>5</v>
      </c>
      <c r="AA7" s="53">
        <f t="shared" si="1"/>
        <v>5</v>
      </c>
      <c r="AB7" s="53">
        <f>50-(COUNTBLANK(AB$8:AB$57))</f>
        <v>4</v>
      </c>
      <c r="AC7" s="53">
        <f t="shared" si="1"/>
        <v>4</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199</v>
      </c>
      <c r="C8" s="47" t="s">
        <v>200</v>
      </c>
      <c r="D8" s="47"/>
      <c r="E8" s="47"/>
      <c r="F8" s="47" t="s">
        <v>201</v>
      </c>
      <c r="G8" s="47" t="s">
        <v>201</v>
      </c>
      <c r="H8" s="47"/>
      <c r="I8" s="47"/>
      <c r="J8" s="47" t="s">
        <v>201</v>
      </c>
      <c r="K8" s="47"/>
      <c r="L8" s="47"/>
      <c r="M8" s="47"/>
      <c r="N8" s="47"/>
      <c r="O8" s="47" t="s">
        <v>201</v>
      </c>
      <c r="P8" s="47"/>
      <c r="Q8" s="47" t="s">
        <v>201</v>
      </c>
      <c r="R8" s="47"/>
      <c r="S8" s="47"/>
      <c r="T8" s="47"/>
      <c r="U8" s="47">
        <v>3</v>
      </c>
      <c r="V8" s="49" t="s">
        <v>162</v>
      </c>
      <c r="W8" s="47" t="s">
        <v>163</v>
      </c>
      <c r="X8" s="49" t="s">
        <v>166</v>
      </c>
      <c r="Y8" s="47" t="s">
        <v>167</v>
      </c>
      <c r="Z8" s="49" t="s">
        <v>192</v>
      </c>
      <c r="AA8" s="47" t="s">
        <v>193</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202</v>
      </c>
      <c r="C9" s="47" t="s">
        <v>203</v>
      </c>
      <c r="D9" s="47" t="s">
        <v>201</v>
      </c>
      <c r="E9" s="47"/>
      <c r="F9" s="47"/>
      <c r="G9" s="47"/>
      <c r="H9" s="47"/>
      <c r="I9" s="47"/>
      <c r="J9" s="47"/>
      <c r="K9" s="47"/>
      <c r="L9" s="47"/>
      <c r="M9" s="47"/>
      <c r="N9" s="47"/>
      <c r="O9" s="47" t="s">
        <v>201</v>
      </c>
      <c r="P9" s="47" t="s">
        <v>201</v>
      </c>
      <c r="Q9" s="47"/>
      <c r="R9" s="47" t="s">
        <v>201</v>
      </c>
      <c r="S9" s="47"/>
      <c r="T9" s="47"/>
      <c r="U9" s="47">
        <v>2</v>
      </c>
      <c r="V9" s="49" t="s">
        <v>147</v>
      </c>
      <c r="W9" s="47" t="s">
        <v>148</v>
      </c>
      <c r="X9" s="49" t="s">
        <v>145</v>
      </c>
      <c r="Y9" s="47" t="s">
        <v>146</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205</v>
      </c>
      <c r="C10" s="47" t="s">
        <v>206</v>
      </c>
      <c r="D10" s="47"/>
      <c r="E10" s="47" t="s">
        <v>201</v>
      </c>
      <c r="F10" s="47"/>
      <c r="G10" s="47"/>
      <c r="H10" s="47"/>
      <c r="I10" s="47"/>
      <c r="J10" s="47"/>
      <c r="K10" s="47"/>
      <c r="L10" s="47"/>
      <c r="M10" s="47" t="s">
        <v>201</v>
      </c>
      <c r="N10" s="47"/>
      <c r="O10" s="47"/>
      <c r="P10" s="47"/>
      <c r="Q10" s="47"/>
      <c r="R10" s="47"/>
      <c r="S10" s="47"/>
      <c r="T10" s="47"/>
      <c r="U10" s="47">
        <v>4</v>
      </c>
      <c r="V10" s="49" t="s">
        <v>176</v>
      </c>
      <c r="W10" s="47" t="s">
        <v>177</v>
      </c>
      <c r="X10" s="49" t="s">
        <v>178</v>
      </c>
      <c r="Y10" s="47" t="s">
        <v>179</v>
      </c>
      <c r="Z10" s="49" t="s">
        <v>180</v>
      </c>
      <c r="AA10" s="47" t="s">
        <v>181</v>
      </c>
      <c r="AB10" s="49" t="s">
        <v>182</v>
      </c>
      <c r="AC10" s="47" t="s">
        <v>183</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207</v>
      </c>
      <c r="C11" s="47" t="s">
        <v>208</v>
      </c>
      <c r="D11" s="47"/>
      <c r="E11" s="47"/>
      <c r="F11" s="47" t="s">
        <v>201</v>
      </c>
      <c r="G11" s="47" t="s">
        <v>201</v>
      </c>
      <c r="H11" s="47"/>
      <c r="I11" s="47" t="s">
        <v>201</v>
      </c>
      <c r="J11" s="47" t="s">
        <v>201</v>
      </c>
      <c r="K11" s="47"/>
      <c r="L11" s="47"/>
      <c r="M11" s="47"/>
      <c r="N11" s="47" t="s">
        <v>201</v>
      </c>
      <c r="O11" s="47" t="s">
        <v>201</v>
      </c>
      <c r="P11" s="47"/>
      <c r="Q11" s="47"/>
      <c r="R11" s="47"/>
      <c r="S11" s="47"/>
      <c r="T11" s="47"/>
      <c r="U11" s="47">
        <v>5</v>
      </c>
      <c r="V11" s="49" t="s">
        <v>160</v>
      </c>
      <c r="W11" s="47" t="s">
        <v>161</v>
      </c>
      <c r="X11" s="49" t="s">
        <v>176</v>
      </c>
      <c r="Y11" s="47" t="s">
        <v>177</v>
      </c>
      <c r="Z11" s="49" t="s">
        <v>178</v>
      </c>
      <c r="AA11" s="47" t="s">
        <v>179</v>
      </c>
      <c r="AB11" s="49" t="s">
        <v>180</v>
      </c>
      <c r="AC11" s="47" t="s">
        <v>181</v>
      </c>
      <c r="AD11" s="49" t="s">
        <v>182</v>
      </c>
      <c r="AE11" s="47" t="s">
        <v>183</v>
      </c>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211</v>
      </c>
      <c r="C12" s="47" t="s">
        <v>212</v>
      </c>
      <c r="D12" s="47"/>
      <c r="E12" s="47"/>
      <c r="F12" s="47" t="s">
        <v>201</v>
      </c>
      <c r="G12" s="47"/>
      <c r="H12" s="47"/>
      <c r="I12" s="47" t="s">
        <v>201</v>
      </c>
      <c r="J12" s="47" t="s">
        <v>201</v>
      </c>
      <c r="K12" s="47"/>
      <c r="L12" s="47"/>
      <c r="M12" s="47"/>
      <c r="N12" s="47"/>
      <c r="O12" s="47" t="s">
        <v>201</v>
      </c>
      <c r="P12" s="47"/>
      <c r="Q12" s="47"/>
      <c r="R12" s="47" t="s">
        <v>201</v>
      </c>
      <c r="S12" s="47"/>
      <c r="T12" s="47"/>
      <c r="U12" s="47">
        <v>2</v>
      </c>
      <c r="V12" s="49" t="s">
        <v>170</v>
      </c>
      <c r="W12" s="47" t="s">
        <v>171</v>
      </c>
      <c r="X12" s="49" t="s">
        <v>194</v>
      </c>
      <c r="Y12" s="47" t="s">
        <v>195</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213</v>
      </c>
      <c r="C13" s="47" t="s">
        <v>214</v>
      </c>
      <c r="D13" s="47"/>
      <c r="E13" s="47"/>
      <c r="F13" s="47" t="s">
        <v>201</v>
      </c>
      <c r="G13" s="47"/>
      <c r="H13" s="47"/>
      <c r="I13" s="47"/>
      <c r="J13" s="47" t="s">
        <v>201</v>
      </c>
      <c r="K13" s="47" t="s">
        <v>201</v>
      </c>
      <c r="L13" s="47"/>
      <c r="M13" s="47"/>
      <c r="N13" s="47"/>
      <c r="O13" s="47" t="s">
        <v>201</v>
      </c>
      <c r="P13" s="47" t="s">
        <v>201</v>
      </c>
      <c r="Q13" s="47"/>
      <c r="R13" s="47"/>
      <c r="S13" s="47"/>
      <c r="T13" s="47"/>
      <c r="U13" s="47">
        <v>4</v>
      </c>
      <c r="V13" s="49" t="s">
        <v>164</v>
      </c>
      <c r="W13" s="47" t="s">
        <v>165</v>
      </c>
      <c r="X13" s="49" t="s">
        <v>168</v>
      </c>
      <c r="Y13" s="47" t="s">
        <v>169</v>
      </c>
      <c r="Z13" s="49" t="s">
        <v>188</v>
      </c>
      <c r="AA13" s="47" t="s">
        <v>189</v>
      </c>
      <c r="AB13" s="49" t="s">
        <v>190</v>
      </c>
      <c r="AC13" s="47" t="s">
        <v>191</v>
      </c>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215</v>
      </c>
      <c r="C14" s="47" t="s">
        <v>216</v>
      </c>
      <c r="D14" s="47"/>
      <c r="E14" s="47"/>
      <c r="F14" s="47" t="s">
        <v>201</v>
      </c>
      <c r="G14" s="47"/>
      <c r="H14" s="47"/>
      <c r="I14" s="47" t="s">
        <v>201</v>
      </c>
      <c r="J14" s="47" t="s">
        <v>201</v>
      </c>
      <c r="K14" s="47"/>
      <c r="L14" s="47"/>
      <c r="M14" s="47"/>
      <c r="N14" s="47"/>
      <c r="O14" s="47" t="s">
        <v>201</v>
      </c>
      <c r="P14" s="47"/>
      <c r="Q14" s="47"/>
      <c r="R14" s="47" t="s">
        <v>201</v>
      </c>
      <c r="S14" s="47" t="s">
        <v>201</v>
      </c>
      <c r="T14" s="47"/>
      <c r="U14" s="47">
        <v>4</v>
      </c>
      <c r="V14" s="49" t="s">
        <v>156</v>
      </c>
      <c r="W14" s="47" t="s">
        <v>157</v>
      </c>
      <c r="X14" s="49" t="s">
        <v>172</v>
      </c>
      <c r="Y14" s="47" t="s">
        <v>173</v>
      </c>
      <c r="Z14" s="49" t="s">
        <v>174</v>
      </c>
      <c r="AA14" s="47" t="s">
        <v>175</v>
      </c>
      <c r="AB14" s="49" t="s">
        <v>186</v>
      </c>
      <c r="AC14" s="47" t="s">
        <v>187</v>
      </c>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栃木県</v>
      </c>
      <c r="B7" s="51" t="str">
        <f>組合状況!B7</f>
        <v>09000</v>
      </c>
      <c r="C7" s="50" t="s">
        <v>52</v>
      </c>
      <c r="D7" s="52">
        <f>SUM(E7,+H7)</f>
        <v>365</v>
      </c>
      <c r="E7" s="52">
        <f>SUM(F7:G7)</f>
        <v>208</v>
      </c>
      <c r="F7" s="52">
        <f>SUM(F$8:F$207)</f>
        <v>174</v>
      </c>
      <c r="G7" s="52">
        <f>SUM(G$8:G$207)</f>
        <v>34</v>
      </c>
      <c r="H7" s="52">
        <f>SUM(I7:L7)</f>
        <v>157</v>
      </c>
      <c r="I7" s="52">
        <f>SUM(I$8:I$207)</f>
        <v>29</v>
      </c>
      <c r="J7" s="52">
        <f>SUM(J$8:J$207)</f>
        <v>112</v>
      </c>
      <c r="K7" s="52">
        <f>SUM(K$8:K$207)</f>
        <v>5</v>
      </c>
      <c r="L7" s="52">
        <f>SUM(L$8:L$207)</f>
        <v>11</v>
      </c>
      <c r="M7" s="52">
        <f>SUM(N7,+Q7)</f>
        <v>52</v>
      </c>
      <c r="N7" s="52">
        <f>SUM(O7:P7)</f>
        <v>24</v>
      </c>
      <c r="O7" s="52">
        <f>SUM(O$8:O$207)</f>
        <v>22</v>
      </c>
      <c r="P7" s="52">
        <f>SUM(P$8:P$207)</f>
        <v>2</v>
      </c>
      <c r="Q7" s="52">
        <f>SUM(R7:U7)</f>
        <v>28</v>
      </c>
      <c r="R7" s="52">
        <f>SUM(R$8:R$207)</f>
        <v>22</v>
      </c>
      <c r="S7" s="52">
        <f>SUM(S$8:S$207)</f>
        <v>6</v>
      </c>
      <c r="T7" s="52">
        <f>SUM(T$8:T$207)</f>
        <v>0</v>
      </c>
      <c r="U7" s="52">
        <f>SUM(U$8:U$207)</f>
        <v>0</v>
      </c>
      <c r="V7" s="52">
        <f t="shared" ref="V7:AD7" si="0">SUM(D7,+M7)</f>
        <v>417</v>
      </c>
      <c r="W7" s="52">
        <f t="shared" si="0"/>
        <v>232</v>
      </c>
      <c r="X7" s="52">
        <f t="shared" si="0"/>
        <v>196</v>
      </c>
      <c r="Y7" s="52">
        <f t="shared" si="0"/>
        <v>36</v>
      </c>
      <c r="Z7" s="52">
        <f t="shared" si="0"/>
        <v>185</v>
      </c>
      <c r="AA7" s="52">
        <f t="shared" si="0"/>
        <v>51</v>
      </c>
      <c r="AB7" s="52">
        <f t="shared" si="0"/>
        <v>118</v>
      </c>
      <c r="AC7" s="52">
        <f t="shared" si="0"/>
        <v>5</v>
      </c>
      <c r="AD7" s="52">
        <f t="shared" si="0"/>
        <v>11</v>
      </c>
    </row>
    <row r="8" spans="1:30" ht="13.5" customHeight="1">
      <c r="A8" s="45" t="s">
        <v>126</v>
      </c>
      <c r="B8" s="46" t="s">
        <v>136</v>
      </c>
      <c r="C8" s="47" t="s">
        <v>137</v>
      </c>
      <c r="D8" s="48">
        <f>SUM(E8,+H8)</f>
        <v>85</v>
      </c>
      <c r="E8" s="48">
        <f>SUM(F8:G8)</f>
        <v>63</v>
      </c>
      <c r="F8" s="48">
        <v>37</v>
      </c>
      <c r="G8" s="48">
        <v>26</v>
      </c>
      <c r="H8" s="48">
        <f>SUM(I8:L8)</f>
        <v>22</v>
      </c>
      <c r="I8" s="48">
        <v>13</v>
      </c>
      <c r="J8" s="48">
        <v>7</v>
      </c>
      <c r="K8" s="48">
        <v>2</v>
      </c>
      <c r="L8" s="48">
        <v>0</v>
      </c>
      <c r="M8" s="48">
        <f>SUM(N8,+Q8)</f>
        <v>0</v>
      </c>
      <c r="N8" s="48">
        <f>SUM(O8:P8)</f>
        <v>0</v>
      </c>
      <c r="O8" s="48">
        <v>0</v>
      </c>
      <c r="P8" s="48">
        <v>0</v>
      </c>
      <c r="Q8" s="48">
        <f>SUM(R8:U8)</f>
        <v>0</v>
      </c>
      <c r="R8" s="48">
        <v>0</v>
      </c>
      <c r="S8" s="48">
        <v>0</v>
      </c>
      <c r="T8" s="48">
        <v>0</v>
      </c>
      <c r="U8" s="48">
        <v>0</v>
      </c>
      <c r="V8" s="48">
        <f>SUM(D8,+M8)</f>
        <v>85</v>
      </c>
      <c r="W8" s="48">
        <f>SUM(E8,+N8)</f>
        <v>63</v>
      </c>
      <c r="X8" s="48">
        <f>SUM(F8,+O8)</f>
        <v>37</v>
      </c>
      <c r="Y8" s="48">
        <f>SUM(G8,+P8)</f>
        <v>26</v>
      </c>
      <c r="Z8" s="48">
        <f>SUM(H8,+Q8)</f>
        <v>22</v>
      </c>
      <c r="AA8" s="48">
        <f>SUM(I8,+R8)</f>
        <v>13</v>
      </c>
      <c r="AB8" s="48">
        <f>SUM(J8,+S8)</f>
        <v>7</v>
      </c>
      <c r="AC8" s="48">
        <f>SUM(K8,+T8)</f>
        <v>2</v>
      </c>
      <c r="AD8" s="48">
        <f>SUM(L8,+U8)</f>
        <v>0</v>
      </c>
    </row>
    <row r="9" spans="1:30" ht="13.5" customHeight="1">
      <c r="A9" s="45" t="s">
        <v>126</v>
      </c>
      <c r="B9" s="46" t="s">
        <v>140</v>
      </c>
      <c r="C9" s="47" t="s">
        <v>141</v>
      </c>
      <c r="D9" s="48">
        <f>SUM(E9,+H9)</f>
        <v>48</v>
      </c>
      <c r="E9" s="48">
        <f>SUM(F9:G9)</f>
        <v>12</v>
      </c>
      <c r="F9" s="48">
        <v>10</v>
      </c>
      <c r="G9" s="48">
        <v>2</v>
      </c>
      <c r="H9" s="48">
        <f>SUM(I9:L9)</f>
        <v>36</v>
      </c>
      <c r="I9" s="48">
        <v>1</v>
      </c>
      <c r="J9" s="48">
        <v>33</v>
      </c>
      <c r="K9" s="48">
        <v>2</v>
      </c>
      <c r="L9" s="48">
        <v>0</v>
      </c>
      <c r="M9" s="48">
        <f>SUM(N9,+Q9)</f>
        <v>22</v>
      </c>
      <c r="N9" s="48">
        <f>SUM(O9:P9)</f>
        <v>5</v>
      </c>
      <c r="O9" s="48">
        <v>5</v>
      </c>
      <c r="P9" s="48">
        <v>0</v>
      </c>
      <c r="Q9" s="48">
        <f>SUM(R9:U9)</f>
        <v>17</v>
      </c>
      <c r="R9" s="48">
        <v>14</v>
      </c>
      <c r="S9" s="48">
        <v>3</v>
      </c>
      <c r="T9" s="48">
        <v>0</v>
      </c>
      <c r="U9" s="48">
        <v>0</v>
      </c>
      <c r="V9" s="48">
        <f>SUM(D9,+M9)</f>
        <v>70</v>
      </c>
      <c r="W9" s="48">
        <f>SUM(E9,+N9)</f>
        <v>17</v>
      </c>
      <c r="X9" s="48">
        <f>SUM(F9,+O9)</f>
        <v>15</v>
      </c>
      <c r="Y9" s="48">
        <f>SUM(G9,+P9)</f>
        <v>2</v>
      </c>
      <c r="Z9" s="48">
        <f>SUM(H9,+Q9)</f>
        <v>53</v>
      </c>
      <c r="AA9" s="48">
        <f>SUM(I9,+R9)</f>
        <v>15</v>
      </c>
      <c r="AB9" s="48">
        <f>SUM(J9,+S9)</f>
        <v>36</v>
      </c>
      <c r="AC9" s="48">
        <f>SUM(K9,+T9)</f>
        <v>2</v>
      </c>
      <c r="AD9" s="48">
        <f>SUM(L9,+U9)</f>
        <v>0</v>
      </c>
    </row>
    <row r="10" spans="1:30" ht="13.5" customHeight="1">
      <c r="A10" s="45" t="s">
        <v>126</v>
      </c>
      <c r="B10" s="46" t="s">
        <v>145</v>
      </c>
      <c r="C10" s="47" t="s">
        <v>146</v>
      </c>
      <c r="D10" s="48">
        <f>SUM(E10,+H10)</f>
        <v>12</v>
      </c>
      <c r="E10" s="48">
        <f>SUM(F10:G10)</f>
        <v>11</v>
      </c>
      <c r="F10" s="48">
        <v>10</v>
      </c>
      <c r="G10" s="48">
        <v>1</v>
      </c>
      <c r="H10" s="48">
        <f>SUM(I10:L10)</f>
        <v>1</v>
      </c>
      <c r="I10" s="48">
        <v>0</v>
      </c>
      <c r="J10" s="48">
        <v>1</v>
      </c>
      <c r="K10" s="48">
        <v>0</v>
      </c>
      <c r="L10" s="48">
        <v>0</v>
      </c>
      <c r="M10" s="48">
        <f>SUM(N10,+Q10)</f>
        <v>2</v>
      </c>
      <c r="N10" s="48">
        <f>SUM(O10:P10)</f>
        <v>2</v>
      </c>
      <c r="O10" s="48">
        <v>1</v>
      </c>
      <c r="P10" s="48">
        <v>1</v>
      </c>
      <c r="Q10" s="48">
        <f>SUM(R10:U10)</f>
        <v>0</v>
      </c>
      <c r="R10" s="48">
        <v>0</v>
      </c>
      <c r="S10" s="48">
        <v>0</v>
      </c>
      <c r="T10" s="48">
        <v>0</v>
      </c>
      <c r="U10" s="48">
        <v>0</v>
      </c>
      <c r="V10" s="48">
        <f>SUM(D10,+M10)</f>
        <v>14</v>
      </c>
      <c r="W10" s="48">
        <f>SUM(E10,+N10)</f>
        <v>13</v>
      </c>
      <c r="X10" s="48">
        <f>SUM(F10,+O10)</f>
        <v>11</v>
      </c>
      <c r="Y10" s="48">
        <f>SUM(G10,+P10)</f>
        <v>2</v>
      </c>
      <c r="Z10" s="48">
        <f>SUM(H10,+Q10)</f>
        <v>1</v>
      </c>
      <c r="AA10" s="48">
        <f>SUM(I10,+R10)</f>
        <v>0</v>
      </c>
      <c r="AB10" s="48">
        <f>SUM(J10,+S10)</f>
        <v>1</v>
      </c>
      <c r="AC10" s="48">
        <f>SUM(K10,+T10)</f>
        <v>0</v>
      </c>
      <c r="AD10" s="48">
        <f>SUM(L10,+U10)</f>
        <v>0</v>
      </c>
    </row>
    <row r="11" spans="1:30" ht="13.5" customHeight="1">
      <c r="A11" s="45" t="s">
        <v>126</v>
      </c>
      <c r="B11" s="46" t="s">
        <v>147</v>
      </c>
      <c r="C11" s="47" t="s">
        <v>148</v>
      </c>
      <c r="D11" s="48">
        <f>SUM(E11,+H11)</f>
        <v>52</v>
      </c>
      <c r="E11" s="48">
        <f>SUM(F11:G11)</f>
        <v>27</v>
      </c>
      <c r="F11" s="48">
        <v>25</v>
      </c>
      <c r="G11" s="48">
        <v>2</v>
      </c>
      <c r="H11" s="48">
        <f>SUM(I11:L11)</f>
        <v>25</v>
      </c>
      <c r="I11" s="48">
        <v>4</v>
      </c>
      <c r="J11" s="48">
        <v>21</v>
      </c>
      <c r="K11" s="48">
        <v>0</v>
      </c>
      <c r="L11" s="48">
        <v>0</v>
      </c>
      <c r="M11" s="48">
        <f>SUM(N11,+Q11)</f>
        <v>2</v>
      </c>
      <c r="N11" s="48">
        <f>SUM(O11:P11)</f>
        <v>2</v>
      </c>
      <c r="O11" s="48">
        <v>2</v>
      </c>
      <c r="P11" s="48">
        <v>0</v>
      </c>
      <c r="Q11" s="48">
        <f>SUM(R11:U11)</f>
        <v>0</v>
      </c>
      <c r="R11" s="48">
        <v>0</v>
      </c>
      <c r="S11" s="48">
        <v>0</v>
      </c>
      <c r="T11" s="48">
        <v>0</v>
      </c>
      <c r="U11" s="48">
        <v>0</v>
      </c>
      <c r="V11" s="48">
        <f>SUM(D11,+M11)</f>
        <v>54</v>
      </c>
      <c r="W11" s="48">
        <f>SUM(E11,+N11)</f>
        <v>29</v>
      </c>
      <c r="X11" s="48">
        <f>SUM(F11,+O11)</f>
        <v>27</v>
      </c>
      <c r="Y11" s="48">
        <f>SUM(G11,+P11)</f>
        <v>2</v>
      </c>
      <c r="Z11" s="48">
        <f>SUM(H11,+Q11)</f>
        <v>25</v>
      </c>
      <c r="AA11" s="48">
        <f>SUM(I11,+R11)</f>
        <v>4</v>
      </c>
      <c r="AB11" s="48">
        <f>SUM(J11,+S11)</f>
        <v>21</v>
      </c>
      <c r="AC11" s="48">
        <f>SUM(K11,+T11)</f>
        <v>0</v>
      </c>
      <c r="AD11" s="48">
        <f>SUM(L11,+U11)</f>
        <v>0</v>
      </c>
    </row>
    <row r="12" spans="1:30" ht="13.5" customHeight="1">
      <c r="A12" s="45" t="s">
        <v>126</v>
      </c>
      <c r="B12" s="46" t="s">
        <v>150</v>
      </c>
      <c r="C12" s="47" t="s">
        <v>151</v>
      </c>
      <c r="D12" s="48">
        <f>SUM(E12,+H12)</f>
        <v>56</v>
      </c>
      <c r="E12" s="48">
        <f>SUM(F12:G12)</f>
        <v>8</v>
      </c>
      <c r="F12" s="48">
        <v>6</v>
      </c>
      <c r="G12" s="48">
        <v>2</v>
      </c>
      <c r="H12" s="48">
        <f>SUM(I12:L12)</f>
        <v>48</v>
      </c>
      <c r="I12" s="48">
        <v>2</v>
      </c>
      <c r="J12" s="48">
        <v>46</v>
      </c>
      <c r="K12" s="48">
        <v>0</v>
      </c>
      <c r="L12" s="48">
        <v>0</v>
      </c>
      <c r="M12" s="48">
        <f>SUM(N12,+Q12)</f>
        <v>18</v>
      </c>
      <c r="N12" s="48">
        <f>SUM(O12:P12)</f>
        <v>7</v>
      </c>
      <c r="O12" s="48">
        <v>6</v>
      </c>
      <c r="P12" s="48">
        <v>1</v>
      </c>
      <c r="Q12" s="48">
        <f>SUM(R12:U12)</f>
        <v>11</v>
      </c>
      <c r="R12" s="48">
        <v>8</v>
      </c>
      <c r="S12" s="48">
        <v>3</v>
      </c>
      <c r="T12" s="48">
        <v>0</v>
      </c>
      <c r="U12" s="48">
        <v>0</v>
      </c>
      <c r="V12" s="48">
        <f>SUM(D12,+M12)</f>
        <v>74</v>
      </c>
      <c r="W12" s="48">
        <f>SUM(E12,+N12)</f>
        <v>15</v>
      </c>
      <c r="X12" s="48">
        <f>SUM(F12,+O12)</f>
        <v>12</v>
      </c>
      <c r="Y12" s="48">
        <f>SUM(G12,+P12)</f>
        <v>3</v>
      </c>
      <c r="Z12" s="48">
        <f>SUM(H12,+Q12)</f>
        <v>59</v>
      </c>
      <c r="AA12" s="48">
        <f>SUM(I12,+R12)</f>
        <v>10</v>
      </c>
      <c r="AB12" s="48">
        <f>SUM(J12,+S12)</f>
        <v>49</v>
      </c>
      <c r="AC12" s="48">
        <f>SUM(K12,+T12)</f>
        <v>0</v>
      </c>
      <c r="AD12" s="48">
        <f>SUM(L12,+U12)</f>
        <v>0</v>
      </c>
    </row>
    <row r="13" spans="1:30" ht="13.5" customHeight="1">
      <c r="A13" s="45" t="s">
        <v>126</v>
      </c>
      <c r="B13" s="46" t="s">
        <v>152</v>
      </c>
      <c r="C13" s="47" t="s">
        <v>153</v>
      </c>
      <c r="D13" s="48">
        <f>SUM(E13,+H13)</f>
        <v>14</v>
      </c>
      <c r="E13" s="48">
        <f>SUM(F13:G13)</f>
        <v>9</v>
      </c>
      <c r="F13" s="48">
        <v>8</v>
      </c>
      <c r="G13" s="48">
        <v>1</v>
      </c>
      <c r="H13" s="48">
        <f>SUM(I13:L13)</f>
        <v>5</v>
      </c>
      <c r="I13" s="48">
        <v>0</v>
      </c>
      <c r="J13" s="48">
        <v>4</v>
      </c>
      <c r="K13" s="48">
        <v>1</v>
      </c>
      <c r="L13" s="48">
        <v>0</v>
      </c>
      <c r="M13" s="48">
        <f>SUM(N13,+Q13)</f>
        <v>2</v>
      </c>
      <c r="N13" s="48">
        <f>SUM(O13:P13)</f>
        <v>2</v>
      </c>
      <c r="O13" s="48">
        <v>2</v>
      </c>
      <c r="P13" s="48">
        <v>0</v>
      </c>
      <c r="Q13" s="48">
        <f>SUM(R13:U13)</f>
        <v>0</v>
      </c>
      <c r="R13" s="48">
        <v>0</v>
      </c>
      <c r="S13" s="48">
        <v>0</v>
      </c>
      <c r="T13" s="48">
        <v>0</v>
      </c>
      <c r="U13" s="48">
        <v>0</v>
      </c>
      <c r="V13" s="48">
        <f>SUM(D13,+M13)</f>
        <v>16</v>
      </c>
      <c r="W13" s="48">
        <f>SUM(E13,+N13)</f>
        <v>11</v>
      </c>
      <c r="X13" s="48">
        <f>SUM(F13,+O13)</f>
        <v>10</v>
      </c>
      <c r="Y13" s="48">
        <f>SUM(G13,+P13)</f>
        <v>1</v>
      </c>
      <c r="Z13" s="48">
        <f>SUM(H13,+Q13)</f>
        <v>5</v>
      </c>
      <c r="AA13" s="48">
        <f>SUM(I13,+R13)</f>
        <v>0</v>
      </c>
      <c r="AB13" s="48">
        <f>SUM(J13,+S13)</f>
        <v>4</v>
      </c>
      <c r="AC13" s="48">
        <f>SUM(K13,+T13)</f>
        <v>1</v>
      </c>
      <c r="AD13" s="48">
        <f>SUM(L13,+U13)</f>
        <v>0</v>
      </c>
    </row>
    <row r="14" spans="1:30" ht="13.5" customHeight="1">
      <c r="A14" s="45" t="s">
        <v>126</v>
      </c>
      <c r="B14" s="46" t="s">
        <v>156</v>
      </c>
      <c r="C14" s="47" t="s">
        <v>157</v>
      </c>
      <c r="D14" s="48">
        <f>SUM(E14,+H14)</f>
        <v>10</v>
      </c>
      <c r="E14" s="48">
        <f>SUM(F14:G14)</f>
        <v>8</v>
      </c>
      <c r="F14" s="48">
        <v>8</v>
      </c>
      <c r="G14" s="48">
        <v>0</v>
      </c>
      <c r="H14" s="48">
        <f>SUM(I14:L14)</f>
        <v>2</v>
      </c>
      <c r="I14" s="48">
        <v>2</v>
      </c>
      <c r="J14" s="48">
        <v>0</v>
      </c>
      <c r="K14" s="48">
        <v>0</v>
      </c>
      <c r="L14" s="48">
        <v>0</v>
      </c>
      <c r="M14" s="48">
        <f>SUM(N14,+Q14)</f>
        <v>0</v>
      </c>
      <c r="N14" s="48">
        <f>SUM(O14:P14)</f>
        <v>0</v>
      </c>
      <c r="O14" s="48">
        <v>0</v>
      </c>
      <c r="P14" s="48">
        <v>0</v>
      </c>
      <c r="Q14" s="48">
        <f>SUM(R14:U14)</f>
        <v>0</v>
      </c>
      <c r="R14" s="48">
        <v>0</v>
      </c>
      <c r="S14" s="48">
        <v>0</v>
      </c>
      <c r="T14" s="48">
        <v>0</v>
      </c>
      <c r="U14" s="48">
        <v>0</v>
      </c>
      <c r="V14" s="48">
        <f>SUM(D14,+M14)</f>
        <v>10</v>
      </c>
      <c r="W14" s="48">
        <f>SUM(E14,+N14)</f>
        <v>8</v>
      </c>
      <c r="X14" s="48">
        <f>SUM(F14,+O14)</f>
        <v>8</v>
      </c>
      <c r="Y14" s="48">
        <f>SUM(G14,+P14)</f>
        <v>0</v>
      </c>
      <c r="Z14" s="48">
        <f>SUM(H14,+Q14)</f>
        <v>2</v>
      </c>
      <c r="AA14" s="48">
        <f>SUM(I14,+R14)</f>
        <v>2</v>
      </c>
      <c r="AB14" s="48">
        <f>SUM(J14,+S14)</f>
        <v>0</v>
      </c>
      <c r="AC14" s="48">
        <f>SUM(K14,+T14)</f>
        <v>0</v>
      </c>
      <c r="AD14" s="48">
        <f>SUM(L14,+U14)</f>
        <v>0</v>
      </c>
    </row>
    <row r="15" spans="1:30" ht="13.5" customHeight="1">
      <c r="A15" s="45" t="s">
        <v>126</v>
      </c>
      <c r="B15" s="46" t="s">
        <v>160</v>
      </c>
      <c r="C15" s="47" t="s">
        <v>161</v>
      </c>
      <c r="D15" s="48">
        <f>SUM(E15,+H15)</f>
        <v>6</v>
      </c>
      <c r="E15" s="48">
        <f>SUM(F15:G15)</f>
        <v>3</v>
      </c>
      <c r="F15" s="48">
        <v>3</v>
      </c>
      <c r="G15" s="48">
        <v>0</v>
      </c>
      <c r="H15" s="48">
        <f>SUM(I15:L15)</f>
        <v>3</v>
      </c>
      <c r="I15" s="48">
        <v>0</v>
      </c>
      <c r="J15" s="48">
        <v>0</v>
      </c>
      <c r="K15" s="48">
        <v>0</v>
      </c>
      <c r="L15" s="48">
        <v>3</v>
      </c>
      <c r="M15" s="48">
        <f>SUM(N15,+Q15)</f>
        <v>0</v>
      </c>
      <c r="N15" s="48">
        <f>SUM(O15:P15)</f>
        <v>0</v>
      </c>
      <c r="O15" s="48">
        <v>0</v>
      </c>
      <c r="P15" s="48">
        <v>0</v>
      </c>
      <c r="Q15" s="48">
        <f>SUM(R15:U15)</f>
        <v>0</v>
      </c>
      <c r="R15" s="48">
        <v>0</v>
      </c>
      <c r="S15" s="48">
        <v>0</v>
      </c>
      <c r="T15" s="48">
        <v>0</v>
      </c>
      <c r="U15" s="48">
        <v>0</v>
      </c>
      <c r="V15" s="48">
        <f>SUM(D15,+M15)</f>
        <v>6</v>
      </c>
      <c r="W15" s="48">
        <f>SUM(E15,+N15)</f>
        <v>3</v>
      </c>
      <c r="X15" s="48">
        <f>SUM(F15,+O15)</f>
        <v>3</v>
      </c>
      <c r="Y15" s="48">
        <f>SUM(G15,+P15)</f>
        <v>0</v>
      </c>
      <c r="Z15" s="48">
        <f>SUM(H15,+Q15)</f>
        <v>3</v>
      </c>
      <c r="AA15" s="48">
        <f>SUM(I15,+R15)</f>
        <v>0</v>
      </c>
      <c r="AB15" s="48">
        <f>SUM(J15,+S15)</f>
        <v>0</v>
      </c>
      <c r="AC15" s="48">
        <f>SUM(K15,+T15)</f>
        <v>0</v>
      </c>
      <c r="AD15" s="48">
        <f>SUM(L15,+U15)</f>
        <v>3</v>
      </c>
    </row>
    <row r="16" spans="1:30" ht="13.5" customHeight="1">
      <c r="A16" s="45" t="s">
        <v>126</v>
      </c>
      <c r="B16" s="46" t="s">
        <v>162</v>
      </c>
      <c r="C16" s="47" t="s">
        <v>163</v>
      </c>
      <c r="D16" s="48">
        <f>SUM(E16,+H16)</f>
        <v>6</v>
      </c>
      <c r="E16" s="48">
        <f>SUM(F16:G16)</f>
        <v>5</v>
      </c>
      <c r="F16" s="48">
        <v>5</v>
      </c>
      <c r="G16" s="48">
        <v>0</v>
      </c>
      <c r="H16" s="48">
        <f>SUM(I16:L16)</f>
        <v>1</v>
      </c>
      <c r="I16" s="48">
        <v>0</v>
      </c>
      <c r="J16" s="48">
        <v>0</v>
      </c>
      <c r="K16" s="48">
        <v>0</v>
      </c>
      <c r="L16" s="48">
        <v>1</v>
      </c>
      <c r="M16" s="48">
        <f>SUM(N16,+Q16)</f>
        <v>0</v>
      </c>
      <c r="N16" s="48">
        <f>SUM(O16:P16)</f>
        <v>0</v>
      </c>
      <c r="O16" s="48">
        <v>0</v>
      </c>
      <c r="P16" s="48">
        <v>0</v>
      </c>
      <c r="Q16" s="48">
        <f>SUM(R16:U16)</f>
        <v>0</v>
      </c>
      <c r="R16" s="48">
        <v>0</v>
      </c>
      <c r="S16" s="48">
        <v>0</v>
      </c>
      <c r="T16" s="48">
        <v>0</v>
      </c>
      <c r="U16" s="48">
        <v>0</v>
      </c>
      <c r="V16" s="48">
        <f>SUM(D16,+M16)</f>
        <v>6</v>
      </c>
      <c r="W16" s="48">
        <f>SUM(E16,+N16)</f>
        <v>5</v>
      </c>
      <c r="X16" s="48">
        <f>SUM(F16,+O16)</f>
        <v>5</v>
      </c>
      <c r="Y16" s="48">
        <f>SUM(G16,+P16)</f>
        <v>0</v>
      </c>
      <c r="Z16" s="48">
        <f>SUM(H16,+Q16)</f>
        <v>1</v>
      </c>
      <c r="AA16" s="48">
        <f>SUM(I16,+R16)</f>
        <v>0</v>
      </c>
      <c r="AB16" s="48">
        <f>SUM(J16,+S16)</f>
        <v>0</v>
      </c>
      <c r="AC16" s="48">
        <f>SUM(K16,+T16)</f>
        <v>0</v>
      </c>
      <c r="AD16" s="48">
        <f>SUM(L16,+U16)</f>
        <v>1</v>
      </c>
    </row>
    <row r="17" spans="1:30" ht="13.5" customHeight="1">
      <c r="A17" s="45" t="s">
        <v>126</v>
      </c>
      <c r="B17" s="46" t="s">
        <v>164</v>
      </c>
      <c r="C17" s="47" t="s">
        <v>165</v>
      </c>
      <c r="D17" s="48">
        <f>SUM(E17,+H17)</f>
        <v>5</v>
      </c>
      <c r="E17" s="48">
        <f>SUM(F17:G17)</f>
        <v>5</v>
      </c>
      <c r="F17" s="48">
        <v>5</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5</v>
      </c>
      <c r="W17" s="48">
        <f>SUM(E17,+N17)</f>
        <v>5</v>
      </c>
      <c r="X17" s="48">
        <f>SUM(F17,+O17)</f>
        <v>5</v>
      </c>
      <c r="Y17" s="48">
        <f>SUM(G17,+P17)</f>
        <v>0</v>
      </c>
      <c r="Z17" s="48">
        <f>SUM(H17,+Q17)</f>
        <v>0</v>
      </c>
      <c r="AA17" s="48">
        <f>SUM(I17,+R17)</f>
        <v>0</v>
      </c>
      <c r="AB17" s="48">
        <f>SUM(J17,+S17)</f>
        <v>0</v>
      </c>
      <c r="AC17" s="48">
        <f>SUM(K17,+T17)</f>
        <v>0</v>
      </c>
      <c r="AD17" s="48">
        <f>SUM(L17,+U17)</f>
        <v>0</v>
      </c>
    </row>
    <row r="18" spans="1:30" ht="13.5" customHeight="1">
      <c r="A18" s="45" t="s">
        <v>126</v>
      </c>
      <c r="B18" s="46" t="s">
        <v>166</v>
      </c>
      <c r="C18" s="47" t="s">
        <v>167</v>
      </c>
      <c r="D18" s="48">
        <f>SUM(E18,+H18)</f>
        <v>12</v>
      </c>
      <c r="E18" s="48">
        <f>SUM(F18:G18)</f>
        <v>12</v>
      </c>
      <c r="F18" s="48">
        <v>12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12</v>
      </c>
      <c r="W18" s="48">
        <f>SUM(E18,+N18)</f>
        <v>12</v>
      </c>
      <c r="X18" s="48">
        <f>SUM(F18,+O18)</f>
        <v>12</v>
      </c>
      <c r="Y18" s="48">
        <f>SUM(G18,+P18)</f>
        <v>0</v>
      </c>
      <c r="Z18" s="48">
        <f>SUM(H18,+Q18)</f>
        <v>0</v>
      </c>
      <c r="AA18" s="48">
        <f>SUM(I18,+R18)</f>
        <v>0</v>
      </c>
      <c r="AB18" s="48">
        <f>SUM(J18,+S18)</f>
        <v>0</v>
      </c>
      <c r="AC18" s="48">
        <f>SUM(K18,+T18)</f>
        <v>0</v>
      </c>
      <c r="AD18" s="48">
        <f>SUM(L18,+U18)</f>
        <v>0</v>
      </c>
    </row>
    <row r="19" spans="1:30" ht="13.5" customHeight="1">
      <c r="A19" s="45" t="s">
        <v>126</v>
      </c>
      <c r="B19" s="46" t="s">
        <v>168</v>
      </c>
      <c r="C19" s="47" t="s">
        <v>169</v>
      </c>
      <c r="D19" s="48">
        <f>SUM(E19,+H19)</f>
        <v>14</v>
      </c>
      <c r="E19" s="48">
        <f>SUM(F19:G19)</f>
        <v>8</v>
      </c>
      <c r="F19" s="48">
        <v>8</v>
      </c>
      <c r="G19" s="48">
        <v>0</v>
      </c>
      <c r="H19" s="48">
        <f>SUM(I19:L19)</f>
        <v>6</v>
      </c>
      <c r="I19" s="48">
        <v>4</v>
      </c>
      <c r="J19" s="48">
        <v>0</v>
      </c>
      <c r="K19" s="48">
        <v>0</v>
      </c>
      <c r="L19" s="48">
        <v>2</v>
      </c>
      <c r="M19" s="48">
        <f>SUM(N19,+Q19)</f>
        <v>0</v>
      </c>
      <c r="N19" s="48">
        <f>SUM(O19:P19)</f>
        <v>0</v>
      </c>
      <c r="O19" s="48">
        <v>0</v>
      </c>
      <c r="P19" s="48">
        <v>0</v>
      </c>
      <c r="Q19" s="48">
        <f>SUM(R19:U19)</f>
        <v>0</v>
      </c>
      <c r="R19" s="48">
        <v>0</v>
      </c>
      <c r="S19" s="48">
        <v>0</v>
      </c>
      <c r="T19" s="48">
        <v>0</v>
      </c>
      <c r="U19" s="48">
        <v>0</v>
      </c>
      <c r="V19" s="48">
        <f>SUM(D19,+M19)</f>
        <v>14</v>
      </c>
      <c r="W19" s="48">
        <f>SUM(E19,+N19)</f>
        <v>8</v>
      </c>
      <c r="X19" s="48">
        <f>SUM(F19,+O19)</f>
        <v>8</v>
      </c>
      <c r="Y19" s="48">
        <f>SUM(G19,+P19)</f>
        <v>0</v>
      </c>
      <c r="Z19" s="48">
        <f>SUM(H19,+Q19)</f>
        <v>6</v>
      </c>
      <c r="AA19" s="48">
        <f>SUM(I19,+R19)</f>
        <v>4</v>
      </c>
      <c r="AB19" s="48">
        <f>SUM(J19,+S19)</f>
        <v>0</v>
      </c>
      <c r="AC19" s="48">
        <f>SUM(K19,+T19)</f>
        <v>0</v>
      </c>
      <c r="AD19" s="48">
        <f>SUM(L19,+U19)</f>
        <v>2</v>
      </c>
    </row>
    <row r="20" spans="1:30" ht="13.5" customHeight="1">
      <c r="A20" s="45" t="s">
        <v>126</v>
      </c>
      <c r="B20" s="46" t="s">
        <v>170</v>
      </c>
      <c r="C20" s="47" t="s">
        <v>171</v>
      </c>
      <c r="D20" s="48">
        <f>SUM(E20,+H20)</f>
        <v>4</v>
      </c>
      <c r="E20" s="48">
        <f>SUM(F20:G20)</f>
        <v>4</v>
      </c>
      <c r="F20" s="48">
        <v>4</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4</v>
      </c>
      <c r="W20" s="48">
        <f>SUM(E20,+N20)</f>
        <v>4</v>
      </c>
      <c r="X20" s="48">
        <f>SUM(F20,+O20)</f>
        <v>4</v>
      </c>
      <c r="Y20" s="48">
        <f>SUM(G20,+P20)</f>
        <v>0</v>
      </c>
      <c r="Z20" s="48">
        <f>SUM(H20,+Q20)</f>
        <v>0</v>
      </c>
      <c r="AA20" s="48">
        <f>SUM(I20,+R20)</f>
        <v>0</v>
      </c>
      <c r="AB20" s="48">
        <f>SUM(J20,+S20)</f>
        <v>0</v>
      </c>
      <c r="AC20" s="48">
        <f>SUM(K20,+T20)</f>
        <v>0</v>
      </c>
      <c r="AD20" s="48">
        <f>SUM(L20,+U20)</f>
        <v>0</v>
      </c>
    </row>
    <row r="21" spans="1:30" ht="13.5" customHeight="1">
      <c r="A21" s="45" t="s">
        <v>126</v>
      </c>
      <c r="B21" s="46" t="s">
        <v>172</v>
      </c>
      <c r="C21" s="47" t="s">
        <v>173</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174</v>
      </c>
      <c r="C22" s="47" t="s">
        <v>175</v>
      </c>
      <c r="D22" s="48">
        <f>SUM(E22,+H22)</f>
        <v>4</v>
      </c>
      <c r="E22" s="48">
        <f>SUM(F22:G22)</f>
        <v>3</v>
      </c>
      <c r="F22" s="48">
        <v>3</v>
      </c>
      <c r="G22" s="48">
        <v>0</v>
      </c>
      <c r="H22" s="48">
        <f>SUM(I22:L22)</f>
        <v>1</v>
      </c>
      <c r="I22" s="48">
        <v>1</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3</v>
      </c>
      <c r="X22" s="48">
        <f>SUM(F22,+O22)</f>
        <v>3</v>
      </c>
      <c r="Y22" s="48">
        <f>SUM(G22,+P22)</f>
        <v>0</v>
      </c>
      <c r="Z22" s="48">
        <f>SUM(H22,+Q22)</f>
        <v>1</v>
      </c>
      <c r="AA22" s="48">
        <f>SUM(I22,+R22)</f>
        <v>1</v>
      </c>
      <c r="AB22" s="48">
        <f>SUM(J22,+S22)</f>
        <v>0</v>
      </c>
      <c r="AC22" s="48">
        <f>SUM(K22,+T22)</f>
        <v>0</v>
      </c>
      <c r="AD22" s="48">
        <f>SUM(L22,+U22)</f>
        <v>0</v>
      </c>
    </row>
    <row r="23" spans="1:30" ht="13.5" customHeight="1">
      <c r="A23" s="45" t="s">
        <v>126</v>
      </c>
      <c r="B23" s="46" t="s">
        <v>176</v>
      </c>
      <c r="C23" s="47" t="s">
        <v>177</v>
      </c>
      <c r="D23" s="48">
        <f>SUM(E23,+H23)</f>
        <v>3</v>
      </c>
      <c r="E23" s="48">
        <f>SUM(F23:G23)</f>
        <v>2</v>
      </c>
      <c r="F23" s="48">
        <v>2</v>
      </c>
      <c r="G23" s="48">
        <v>0</v>
      </c>
      <c r="H23" s="48">
        <f>SUM(I23:L23)</f>
        <v>1</v>
      </c>
      <c r="I23" s="48">
        <v>0</v>
      </c>
      <c r="J23" s="48">
        <v>0</v>
      </c>
      <c r="K23" s="48">
        <v>0</v>
      </c>
      <c r="L23" s="48">
        <v>1</v>
      </c>
      <c r="M23" s="48">
        <f>SUM(N23,+Q23)</f>
        <v>1</v>
      </c>
      <c r="N23" s="48">
        <f>SUM(O23:P23)</f>
        <v>1</v>
      </c>
      <c r="O23" s="48">
        <v>1</v>
      </c>
      <c r="P23" s="48">
        <v>0</v>
      </c>
      <c r="Q23" s="48">
        <f>SUM(R23:U23)</f>
        <v>0</v>
      </c>
      <c r="R23" s="48">
        <v>0</v>
      </c>
      <c r="S23" s="48">
        <v>0</v>
      </c>
      <c r="T23" s="48">
        <v>0</v>
      </c>
      <c r="U23" s="48">
        <v>0</v>
      </c>
      <c r="V23" s="48">
        <f>SUM(D23,+M23)</f>
        <v>4</v>
      </c>
      <c r="W23" s="48">
        <f>SUM(E23,+N23)</f>
        <v>3</v>
      </c>
      <c r="X23" s="48">
        <f>SUM(F23,+O23)</f>
        <v>3</v>
      </c>
      <c r="Y23" s="48">
        <f>SUM(G23,+P23)</f>
        <v>0</v>
      </c>
      <c r="Z23" s="48">
        <f>SUM(H23,+Q23)</f>
        <v>1</v>
      </c>
      <c r="AA23" s="48">
        <f>SUM(I23,+R23)</f>
        <v>0</v>
      </c>
      <c r="AB23" s="48">
        <f>SUM(J23,+S23)</f>
        <v>0</v>
      </c>
      <c r="AC23" s="48">
        <f>SUM(K23,+T23)</f>
        <v>0</v>
      </c>
      <c r="AD23" s="48">
        <f>SUM(L23,+U23)</f>
        <v>1</v>
      </c>
    </row>
    <row r="24" spans="1:30" ht="13.5" customHeight="1">
      <c r="A24" s="45" t="s">
        <v>126</v>
      </c>
      <c r="B24" s="46" t="s">
        <v>178</v>
      </c>
      <c r="C24" s="47" t="s">
        <v>179</v>
      </c>
      <c r="D24" s="48">
        <f>SUM(E24,+H24)</f>
        <v>2</v>
      </c>
      <c r="E24" s="48">
        <f>SUM(F24:G24)</f>
        <v>2</v>
      </c>
      <c r="F24" s="48">
        <v>2</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180</v>
      </c>
      <c r="C25" s="47" t="s">
        <v>181</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5</v>
      </c>
      <c r="E26" s="48">
        <f>SUM(F26:G26)</f>
        <v>5</v>
      </c>
      <c r="F26" s="48">
        <v>5</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5</v>
      </c>
      <c r="W26" s="48">
        <f>SUM(E26,+N26)</f>
        <v>5</v>
      </c>
      <c r="X26" s="48">
        <f>SUM(F26,+O26)</f>
        <v>5</v>
      </c>
      <c r="Y26" s="48">
        <f>SUM(G26,+P26)</f>
        <v>0</v>
      </c>
      <c r="Z26" s="48">
        <f>SUM(H26,+Q26)</f>
        <v>0</v>
      </c>
      <c r="AA26" s="48">
        <f>SUM(I26,+R26)</f>
        <v>0</v>
      </c>
      <c r="AB26" s="48">
        <f>SUM(J26,+S26)</f>
        <v>0</v>
      </c>
      <c r="AC26" s="48">
        <f>SUM(K26,+T26)</f>
        <v>0</v>
      </c>
      <c r="AD26" s="48">
        <f>SUM(L26,+U26)</f>
        <v>0</v>
      </c>
    </row>
    <row r="27" spans="1:30" ht="13.5" customHeight="1">
      <c r="A27" s="45" t="s">
        <v>126</v>
      </c>
      <c r="B27" s="46" t="s">
        <v>184</v>
      </c>
      <c r="C27" s="47" t="s">
        <v>185</v>
      </c>
      <c r="D27" s="48">
        <f>SUM(E27,+H27)</f>
        <v>10</v>
      </c>
      <c r="E27" s="48">
        <f>SUM(F27:G27)</f>
        <v>4</v>
      </c>
      <c r="F27" s="48">
        <v>4</v>
      </c>
      <c r="G27" s="48">
        <v>0</v>
      </c>
      <c r="H27" s="48">
        <f>SUM(I27:L27)</f>
        <v>6</v>
      </c>
      <c r="I27" s="48">
        <v>2</v>
      </c>
      <c r="J27" s="48">
        <v>0</v>
      </c>
      <c r="K27" s="48">
        <v>0</v>
      </c>
      <c r="L27" s="48">
        <v>4</v>
      </c>
      <c r="M27" s="48">
        <f>SUM(N27,+Q27)</f>
        <v>2</v>
      </c>
      <c r="N27" s="48">
        <f>SUM(O27:P27)</f>
        <v>2</v>
      </c>
      <c r="O27" s="48">
        <v>2</v>
      </c>
      <c r="P27" s="48">
        <v>0</v>
      </c>
      <c r="Q27" s="48">
        <f>SUM(R27:U27)</f>
        <v>0</v>
      </c>
      <c r="R27" s="48">
        <v>0</v>
      </c>
      <c r="S27" s="48">
        <v>0</v>
      </c>
      <c r="T27" s="48">
        <v>0</v>
      </c>
      <c r="U27" s="48">
        <v>0</v>
      </c>
      <c r="V27" s="48">
        <f>SUM(D27,+M27)</f>
        <v>12</v>
      </c>
      <c r="W27" s="48">
        <f>SUM(E27,+N27)</f>
        <v>6</v>
      </c>
      <c r="X27" s="48">
        <f>SUM(F27,+O27)</f>
        <v>6</v>
      </c>
      <c r="Y27" s="48">
        <f>SUM(G27,+P27)</f>
        <v>0</v>
      </c>
      <c r="Z27" s="48">
        <f>SUM(H27,+Q27)</f>
        <v>6</v>
      </c>
      <c r="AA27" s="48">
        <f>SUM(I27,+R27)</f>
        <v>2</v>
      </c>
      <c r="AB27" s="48">
        <f>SUM(J27,+S27)</f>
        <v>0</v>
      </c>
      <c r="AC27" s="48">
        <f>SUM(K27,+T27)</f>
        <v>0</v>
      </c>
      <c r="AD27" s="48">
        <f>SUM(L27,+U27)</f>
        <v>4</v>
      </c>
    </row>
    <row r="28" spans="1:30" ht="13.5" customHeight="1">
      <c r="A28" s="45" t="s">
        <v>126</v>
      </c>
      <c r="B28" s="46" t="s">
        <v>186</v>
      </c>
      <c r="C28" s="47" t="s">
        <v>187</v>
      </c>
      <c r="D28" s="48">
        <f>SUM(E28,+H28)</f>
        <v>3</v>
      </c>
      <c r="E28" s="48">
        <f>SUM(F28:G28)</f>
        <v>3</v>
      </c>
      <c r="F28" s="48">
        <v>3</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4</v>
      </c>
      <c r="W28" s="48">
        <f>SUM(E28,+N28)</f>
        <v>4</v>
      </c>
      <c r="X28" s="48">
        <f>SUM(F28,+O28)</f>
        <v>4</v>
      </c>
      <c r="Y28" s="48">
        <f>SUM(G28,+P28)</f>
        <v>0</v>
      </c>
      <c r="Z28" s="48">
        <f>SUM(H28,+Q28)</f>
        <v>0</v>
      </c>
      <c r="AA28" s="48">
        <f>SUM(I28,+R28)</f>
        <v>0</v>
      </c>
      <c r="AB28" s="48">
        <f>SUM(J28,+S28)</f>
        <v>0</v>
      </c>
      <c r="AC28" s="48">
        <f>SUM(K28,+T28)</f>
        <v>0</v>
      </c>
      <c r="AD28" s="48">
        <f>SUM(L28,+U28)</f>
        <v>0</v>
      </c>
    </row>
    <row r="29" spans="1:30" ht="13.5" customHeight="1">
      <c r="A29" s="45" t="s">
        <v>126</v>
      </c>
      <c r="B29" s="46" t="s">
        <v>188</v>
      </c>
      <c r="C29" s="47" t="s">
        <v>189</v>
      </c>
      <c r="D29" s="48">
        <f>SUM(E29,+H29)</f>
        <v>2</v>
      </c>
      <c r="E29" s="48">
        <f>SUM(F29:G29)</f>
        <v>2</v>
      </c>
      <c r="F29" s="48">
        <v>2</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190</v>
      </c>
      <c r="C30" s="47" t="s">
        <v>191</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192</v>
      </c>
      <c r="C31" s="47" t="s">
        <v>193</v>
      </c>
      <c r="D31" s="48">
        <f>SUM(E31,+H31)</f>
        <v>3</v>
      </c>
      <c r="E31" s="48">
        <f>SUM(F31:G31)</f>
        <v>3</v>
      </c>
      <c r="F31" s="48">
        <v>3</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3</v>
      </c>
      <c r="W31" s="48">
        <f>SUM(E31,+N31)</f>
        <v>3</v>
      </c>
      <c r="X31" s="48">
        <f>SUM(F31,+O31)</f>
        <v>3</v>
      </c>
      <c r="Y31" s="48">
        <f>SUM(G31,+P31)</f>
        <v>0</v>
      </c>
      <c r="Z31" s="48">
        <f>SUM(H31,+Q31)</f>
        <v>0</v>
      </c>
      <c r="AA31" s="48">
        <f>SUM(I31,+R31)</f>
        <v>0</v>
      </c>
      <c r="AB31" s="48">
        <f>SUM(J31,+S31)</f>
        <v>0</v>
      </c>
      <c r="AC31" s="48">
        <f>SUM(K31,+T31)</f>
        <v>0</v>
      </c>
      <c r="AD31" s="48">
        <f>SUM(L31,+U31)</f>
        <v>0</v>
      </c>
    </row>
    <row r="32" spans="1:30" ht="13.5" customHeight="1">
      <c r="A32" s="45" t="s">
        <v>126</v>
      </c>
      <c r="B32" s="46" t="s">
        <v>194</v>
      </c>
      <c r="C32" s="47" t="s">
        <v>195</v>
      </c>
      <c r="D32" s="48">
        <f>SUM(E32,+H32)</f>
        <v>3</v>
      </c>
      <c r="E32" s="48">
        <f>SUM(F32:G32)</f>
        <v>3</v>
      </c>
      <c r="F32" s="48">
        <v>3</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2">
    <sortCondition ref="A8:A32"/>
    <sortCondition ref="B8:B32"/>
    <sortCondition ref="C8:C3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1" man="1"/>
    <brk id="21"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栃木県</v>
      </c>
      <c r="B7" s="51" t="str">
        <f>組合状況!B7</f>
        <v>09000</v>
      </c>
      <c r="C7" s="50" t="s">
        <v>52</v>
      </c>
      <c r="D7" s="52">
        <f>SUM(E7,+H7)</f>
        <v>61</v>
      </c>
      <c r="E7" s="52">
        <f>SUM(F7:G7)</f>
        <v>49</v>
      </c>
      <c r="F7" s="52">
        <f>SUM(F$8:F$57)</f>
        <v>34</v>
      </c>
      <c r="G7" s="52">
        <f>SUM(G$8:G$57)</f>
        <v>15</v>
      </c>
      <c r="H7" s="52">
        <f>SUM(I7:L7)</f>
        <v>12</v>
      </c>
      <c r="I7" s="52">
        <f>SUM(I$8:I$57)</f>
        <v>7</v>
      </c>
      <c r="J7" s="52">
        <f>SUM(J$8:J$57)</f>
        <v>5</v>
      </c>
      <c r="K7" s="52">
        <f>SUM(K$8:K$57)</f>
        <v>0</v>
      </c>
      <c r="L7" s="52">
        <f>SUM(L$8:L$57)</f>
        <v>0</v>
      </c>
      <c r="M7" s="52">
        <f>SUM(N7,+Q7)</f>
        <v>34</v>
      </c>
      <c r="N7" s="52">
        <f>SUM(O7:P7)</f>
        <v>19</v>
      </c>
      <c r="O7" s="52">
        <f>SUM(O$8:O$57)</f>
        <v>17</v>
      </c>
      <c r="P7" s="52">
        <f>SUM(P$8:P$57)</f>
        <v>2</v>
      </c>
      <c r="Q7" s="52">
        <f>SUM(R7:U7)</f>
        <v>15</v>
      </c>
      <c r="R7" s="52">
        <f>SUM(R$8:R$57)</f>
        <v>15</v>
      </c>
      <c r="S7" s="52">
        <f>SUM(S$8:S$57)</f>
        <v>0</v>
      </c>
      <c r="T7" s="52">
        <f>SUM(T$8:T$57)</f>
        <v>0</v>
      </c>
      <c r="U7" s="52">
        <f>SUM(U$8:U$57)</f>
        <v>0</v>
      </c>
      <c r="V7" s="52">
        <f t="shared" ref="V7:AD7" si="0">SUM(D7,+M7)</f>
        <v>95</v>
      </c>
      <c r="W7" s="52">
        <f t="shared" si="0"/>
        <v>68</v>
      </c>
      <c r="X7" s="52">
        <f t="shared" si="0"/>
        <v>51</v>
      </c>
      <c r="Y7" s="52">
        <f t="shared" si="0"/>
        <v>17</v>
      </c>
      <c r="Z7" s="52">
        <f t="shared" si="0"/>
        <v>27</v>
      </c>
      <c r="AA7" s="52">
        <f t="shared" si="0"/>
        <v>22</v>
      </c>
      <c r="AB7" s="52">
        <f t="shared" si="0"/>
        <v>5</v>
      </c>
      <c r="AC7" s="52">
        <f t="shared" si="0"/>
        <v>0</v>
      </c>
      <c r="AD7" s="52">
        <f t="shared" si="0"/>
        <v>0</v>
      </c>
    </row>
    <row r="8" spans="1:30" ht="13.5" customHeight="1">
      <c r="A8" s="45" t="s">
        <v>126</v>
      </c>
      <c r="B8" s="46" t="s">
        <v>199</v>
      </c>
      <c r="C8" s="47" t="s">
        <v>200</v>
      </c>
      <c r="D8" s="48">
        <f>SUM(E8,+H8)</f>
        <v>6</v>
      </c>
      <c r="E8" s="48">
        <f>SUM(F8:G8)</f>
        <v>6</v>
      </c>
      <c r="F8" s="48">
        <v>6</v>
      </c>
      <c r="G8" s="48">
        <v>0</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8</v>
      </c>
      <c r="W8" s="48">
        <f>SUM(E8,+N8)</f>
        <v>8</v>
      </c>
      <c r="X8" s="48">
        <f>SUM(F8,+O8)</f>
        <v>8</v>
      </c>
      <c r="Y8" s="48">
        <f>SUM(G8,+P8)</f>
        <v>0</v>
      </c>
      <c r="Z8" s="48">
        <f>SUM(H8,+Q8)</f>
        <v>0</v>
      </c>
      <c r="AA8" s="48">
        <f>SUM(I8,+R8)</f>
        <v>0</v>
      </c>
      <c r="AB8" s="48">
        <f>SUM(J8,+S8)</f>
        <v>0</v>
      </c>
      <c r="AC8" s="48">
        <f>SUM(K8,+T8)</f>
        <v>0</v>
      </c>
      <c r="AD8" s="48">
        <f>SUM(L8,+U8)</f>
        <v>0</v>
      </c>
    </row>
    <row r="9" spans="1:30" ht="13.5" customHeight="1">
      <c r="A9" s="45" t="s">
        <v>126</v>
      </c>
      <c r="B9" s="46" t="s">
        <v>202</v>
      </c>
      <c r="C9" s="47" t="s">
        <v>203</v>
      </c>
      <c r="D9" s="48">
        <f>SUM(E9,+H9)</f>
        <v>0</v>
      </c>
      <c r="E9" s="48">
        <f>SUM(F9:G9)</f>
        <v>0</v>
      </c>
      <c r="F9" s="48">
        <v>0</v>
      </c>
      <c r="G9" s="48">
        <v>0</v>
      </c>
      <c r="H9" s="48">
        <f>SUM(I9:L9)</f>
        <v>0</v>
      </c>
      <c r="I9" s="48">
        <v>0</v>
      </c>
      <c r="J9" s="48">
        <v>0</v>
      </c>
      <c r="K9" s="48">
        <v>0</v>
      </c>
      <c r="L9" s="48">
        <v>0</v>
      </c>
      <c r="M9" s="48">
        <f>SUM(N9,+Q9)</f>
        <v>5</v>
      </c>
      <c r="N9" s="48">
        <f>SUM(O9:P9)</f>
        <v>5</v>
      </c>
      <c r="O9" s="48">
        <v>4</v>
      </c>
      <c r="P9" s="48">
        <v>1</v>
      </c>
      <c r="Q9" s="48">
        <f>SUM(R9:U9)</f>
        <v>0</v>
      </c>
      <c r="R9" s="48">
        <v>0</v>
      </c>
      <c r="S9" s="48">
        <v>0</v>
      </c>
      <c r="T9" s="48">
        <v>0</v>
      </c>
      <c r="U9" s="48">
        <v>0</v>
      </c>
      <c r="V9" s="48">
        <f>SUM(D9,+M9)</f>
        <v>5</v>
      </c>
      <c r="W9" s="48">
        <f>SUM(E9,+N9)</f>
        <v>5</v>
      </c>
      <c r="X9" s="48">
        <f>SUM(F9,+O9)</f>
        <v>4</v>
      </c>
      <c r="Y9" s="48">
        <f>SUM(G9,+P9)</f>
        <v>1</v>
      </c>
      <c r="Z9" s="48">
        <f>SUM(H9,+Q9)</f>
        <v>0</v>
      </c>
      <c r="AA9" s="48">
        <f>SUM(I9,+R9)</f>
        <v>0</v>
      </c>
      <c r="AB9" s="48">
        <f>SUM(J9,+S9)</f>
        <v>0</v>
      </c>
      <c r="AC9" s="48">
        <f>SUM(K9,+T9)</f>
        <v>0</v>
      </c>
      <c r="AD9" s="48">
        <f>SUM(L9,+U9)</f>
        <v>0</v>
      </c>
    </row>
    <row r="10" spans="1:30" ht="13.5" customHeight="1">
      <c r="A10" s="45" t="s">
        <v>126</v>
      </c>
      <c r="B10" s="46" t="s">
        <v>205</v>
      </c>
      <c r="C10" s="47" t="s">
        <v>206</v>
      </c>
      <c r="D10" s="48">
        <f>SUM(E10,+H10)</f>
        <v>10</v>
      </c>
      <c r="E10" s="48">
        <f>SUM(F10:G10)</f>
        <v>3</v>
      </c>
      <c r="F10" s="48">
        <v>3</v>
      </c>
      <c r="G10" s="48">
        <v>0</v>
      </c>
      <c r="H10" s="48">
        <f>SUM(I10:L10)</f>
        <v>7</v>
      </c>
      <c r="I10" s="48">
        <v>7</v>
      </c>
      <c r="J10" s="48">
        <v>0</v>
      </c>
      <c r="K10" s="48">
        <v>0</v>
      </c>
      <c r="L10" s="48">
        <v>0</v>
      </c>
      <c r="M10" s="48">
        <f>SUM(N10,+Q10)</f>
        <v>0</v>
      </c>
      <c r="N10" s="48">
        <f>SUM(O10:P10)</f>
        <v>0</v>
      </c>
      <c r="O10" s="48">
        <v>0</v>
      </c>
      <c r="P10" s="48">
        <v>0</v>
      </c>
      <c r="Q10" s="48">
        <f>SUM(R10:U10)</f>
        <v>0</v>
      </c>
      <c r="R10" s="48">
        <v>0</v>
      </c>
      <c r="S10" s="48">
        <v>0</v>
      </c>
      <c r="T10" s="48">
        <v>0</v>
      </c>
      <c r="U10" s="48">
        <v>0</v>
      </c>
      <c r="V10" s="48">
        <f>SUM(D10,+M10)</f>
        <v>10</v>
      </c>
      <c r="W10" s="48">
        <f>SUM(E10,+N10)</f>
        <v>3</v>
      </c>
      <c r="X10" s="48">
        <f>SUM(F10,+O10)</f>
        <v>3</v>
      </c>
      <c r="Y10" s="48">
        <f>SUM(G10,+P10)</f>
        <v>0</v>
      </c>
      <c r="Z10" s="48">
        <f>SUM(H10,+Q10)</f>
        <v>7</v>
      </c>
      <c r="AA10" s="48">
        <f>SUM(I10,+R10)</f>
        <v>7</v>
      </c>
      <c r="AB10" s="48">
        <f>SUM(J10,+S10)</f>
        <v>0</v>
      </c>
      <c r="AC10" s="48">
        <f>SUM(K10,+T10)</f>
        <v>0</v>
      </c>
      <c r="AD10" s="48">
        <f>SUM(L10,+U10)</f>
        <v>0</v>
      </c>
    </row>
    <row r="11" spans="1:30" ht="13.5" customHeight="1">
      <c r="A11" s="45" t="s">
        <v>126</v>
      </c>
      <c r="B11" s="46" t="s">
        <v>207</v>
      </c>
      <c r="C11" s="47" t="s">
        <v>208</v>
      </c>
      <c r="D11" s="48">
        <f>SUM(E11,+H11)</f>
        <v>14</v>
      </c>
      <c r="E11" s="48">
        <f>SUM(F11:G11)</f>
        <v>9</v>
      </c>
      <c r="F11" s="48">
        <v>9</v>
      </c>
      <c r="G11" s="48">
        <v>0</v>
      </c>
      <c r="H11" s="48">
        <f>SUM(I11:L11)</f>
        <v>5</v>
      </c>
      <c r="I11" s="48">
        <v>0</v>
      </c>
      <c r="J11" s="48">
        <v>5</v>
      </c>
      <c r="K11" s="48">
        <v>0</v>
      </c>
      <c r="L11" s="48">
        <v>0</v>
      </c>
      <c r="M11" s="48">
        <f>SUM(N11,+Q11)</f>
        <v>20</v>
      </c>
      <c r="N11" s="48">
        <f>SUM(O11:P11)</f>
        <v>5</v>
      </c>
      <c r="O11" s="48">
        <v>5</v>
      </c>
      <c r="P11" s="48">
        <v>0</v>
      </c>
      <c r="Q11" s="48">
        <f>SUM(R11:U11)</f>
        <v>15</v>
      </c>
      <c r="R11" s="48">
        <v>15</v>
      </c>
      <c r="S11" s="48">
        <v>0</v>
      </c>
      <c r="T11" s="48">
        <v>0</v>
      </c>
      <c r="U11" s="48">
        <v>0</v>
      </c>
      <c r="V11" s="48">
        <f>SUM(D11,+M11)</f>
        <v>34</v>
      </c>
      <c r="W11" s="48">
        <f>SUM(E11,+N11)</f>
        <v>14</v>
      </c>
      <c r="X11" s="48">
        <f>SUM(F11,+O11)</f>
        <v>14</v>
      </c>
      <c r="Y11" s="48">
        <f>SUM(G11,+P11)</f>
        <v>0</v>
      </c>
      <c r="Z11" s="48">
        <f>SUM(H11,+Q11)</f>
        <v>20</v>
      </c>
      <c r="AA11" s="48">
        <f>SUM(I11,+R11)</f>
        <v>15</v>
      </c>
      <c r="AB11" s="48">
        <f>SUM(J11,+S11)</f>
        <v>5</v>
      </c>
      <c r="AC11" s="48">
        <f>SUM(K11,+T11)</f>
        <v>0</v>
      </c>
      <c r="AD11" s="48">
        <f>SUM(L11,+U11)</f>
        <v>0</v>
      </c>
    </row>
    <row r="12" spans="1:30" ht="13.5" customHeight="1">
      <c r="A12" s="45" t="s">
        <v>126</v>
      </c>
      <c r="B12" s="46" t="s">
        <v>211</v>
      </c>
      <c r="C12" s="47" t="s">
        <v>212</v>
      </c>
      <c r="D12" s="48">
        <f>SUM(E12,+H12)</f>
        <v>16</v>
      </c>
      <c r="E12" s="48">
        <f>SUM(F12:G12)</f>
        <v>16</v>
      </c>
      <c r="F12" s="48">
        <v>3</v>
      </c>
      <c r="G12" s="48">
        <v>13</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18</v>
      </c>
      <c r="W12" s="48">
        <f>SUM(E12,+N12)</f>
        <v>18</v>
      </c>
      <c r="X12" s="48">
        <f>SUM(F12,+O12)</f>
        <v>5</v>
      </c>
      <c r="Y12" s="48">
        <f>SUM(G12,+P12)</f>
        <v>13</v>
      </c>
      <c r="Z12" s="48">
        <f>SUM(H12,+Q12)</f>
        <v>0</v>
      </c>
      <c r="AA12" s="48">
        <f>SUM(I12,+R12)</f>
        <v>0</v>
      </c>
      <c r="AB12" s="48">
        <f>SUM(J12,+S12)</f>
        <v>0</v>
      </c>
      <c r="AC12" s="48">
        <f>SUM(K12,+T12)</f>
        <v>0</v>
      </c>
      <c r="AD12" s="48">
        <f>SUM(L12,+U12)</f>
        <v>0</v>
      </c>
    </row>
    <row r="13" spans="1:30" ht="13.5" customHeight="1">
      <c r="A13" s="45" t="s">
        <v>126</v>
      </c>
      <c r="B13" s="46" t="s">
        <v>213</v>
      </c>
      <c r="C13" s="47" t="s">
        <v>214</v>
      </c>
      <c r="D13" s="48">
        <f>SUM(E13,+H13)</f>
        <v>7</v>
      </c>
      <c r="E13" s="48">
        <f>SUM(F13:G13)</f>
        <v>7</v>
      </c>
      <c r="F13" s="48">
        <v>6</v>
      </c>
      <c r="G13" s="48">
        <v>1</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9</v>
      </c>
      <c r="W13" s="48">
        <f>SUM(E13,+N13)</f>
        <v>9</v>
      </c>
      <c r="X13" s="48">
        <f>SUM(F13,+O13)</f>
        <v>8</v>
      </c>
      <c r="Y13" s="48">
        <f>SUM(G13,+P13)</f>
        <v>1</v>
      </c>
      <c r="Z13" s="48">
        <f>SUM(H13,+Q13)</f>
        <v>0</v>
      </c>
      <c r="AA13" s="48">
        <f>SUM(I13,+R13)</f>
        <v>0</v>
      </c>
      <c r="AB13" s="48">
        <f>SUM(J13,+S13)</f>
        <v>0</v>
      </c>
      <c r="AC13" s="48">
        <f>SUM(K13,+T13)</f>
        <v>0</v>
      </c>
      <c r="AD13" s="48">
        <f>SUM(L13,+U13)</f>
        <v>0</v>
      </c>
    </row>
    <row r="14" spans="1:30" ht="13.5" customHeight="1">
      <c r="A14" s="45" t="s">
        <v>126</v>
      </c>
      <c r="B14" s="46" t="s">
        <v>215</v>
      </c>
      <c r="C14" s="47" t="s">
        <v>216</v>
      </c>
      <c r="D14" s="48">
        <f>SUM(E14,+H14)</f>
        <v>8</v>
      </c>
      <c r="E14" s="48">
        <f>SUM(F14:G14)</f>
        <v>8</v>
      </c>
      <c r="F14" s="48">
        <v>7</v>
      </c>
      <c r="G14" s="48">
        <v>1</v>
      </c>
      <c r="H14" s="48">
        <f>SUM(I14:L14)</f>
        <v>0</v>
      </c>
      <c r="I14" s="48">
        <v>0</v>
      </c>
      <c r="J14" s="48">
        <v>0</v>
      </c>
      <c r="K14" s="48">
        <v>0</v>
      </c>
      <c r="L14" s="48">
        <v>0</v>
      </c>
      <c r="M14" s="48">
        <f>SUM(N14,+Q14)</f>
        <v>3</v>
      </c>
      <c r="N14" s="48">
        <f>SUM(O14:P14)</f>
        <v>3</v>
      </c>
      <c r="O14" s="48">
        <v>2</v>
      </c>
      <c r="P14" s="48">
        <v>1</v>
      </c>
      <c r="Q14" s="48">
        <f>SUM(R14:U14)</f>
        <v>0</v>
      </c>
      <c r="R14" s="48">
        <v>0</v>
      </c>
      <c r="S14" s="48">
        <v>0</v>
      </c>
      <c r="T14" s="48">
        <v>0</v>
      </c>
      <c r="U14" s="48">
        <v>0</v>
      </c>
      <c r="V14" s="48">
        <f>SUM(D14,+M14)</f>
        <v>11</v>
      </c>
      <c r="W14" s="48">
        <f>SUM(E14,+N14)</f>
        <v>11</v>
      </c>
      <c r="X14" s="48">
        <f>SUM(F14,+O14)</f>
        <v>9</v>
      </c>
      <c r="Y14" s="48">
        <f>SUM(G14,+P14)</f>
        <v>2</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栃木県</v>
      </c>
      <c r="B7" s="51" t="str">
        <f>組合状況!B7</f>
        <v>09000</v>
      </c>
      <c r="C7" s="50" t="s">
        <v>52</v>
      </c>
      <c r="D7" s="52">
        <f t="shared" ref="D7:KG7" si="0">SUM(D$8:D$207)</f>
        <v>52</v>
      </c>
      <c r="E7" s="52">
        <f t="shared" si="0"/>
        <v>110</v>
      </c>
      <c r="F7" s="52">
        <f t="shared" si="0"/>
        <v>30</v>
      </c>
      <c r="G7" s="52">
        <f t="shared" si="0"/>
        <v>88</v>
      </c>
      <c r="H7" s="52">
        <f t="shared" si="0"/>
        <v>10</v>
      </c>
      <c r="I7" s="52">
        <f t="shared" si="0"/>
        <v>41</v>
      </c>
      <c r="J7" s="52">
        <f t="shared" si="0"/>
        <v>0</v>
      </c>
      <c r="K7" s="52">
        <f t="shared" si="0"/>
        <v>0</v>
      </c>
      <c r="L7" s="52">
        <f t="shared" si="0"/>
        <v>668</v>
      </c>
      <c r="M7" s="52">
        <f t="shared" si="0"/>
        <v>1723</v>
      </c>
      <c r="N7" s="52">
        <f t="shared" si="0"/>
        <v>20</v>
      </c>
      <c r="O7" s="52">
        <f t="shared" si="0"/>
        <v>52</v>
      </c>
      <c r="P7" s="52">
        <f t="shared" si="0"/>
        <v>0</v>
      </c>
      <c r="Q7" s="52">
        <f t="shared" si="0"/>
        <v>0</v>
      </c>
      <c r="R7" s="52">
        <f t="shared" si="0"/>
        <v>0</v>
      </c>
      <c r="S7" s="52">
        <f t="shared" si="0"/>
        <v>0</v>
      </c>
      <c r="T7" s="52">
        <f t="shared" si="0"/>
        <v>5184</v>
      </c>
      <c r="U7" s="52">
        <f t="shared" si="0"/>
        <v>15211</v>
      </c>
      <c r="V7" s="52">
        <f t="shared" si="0"/>
        <v>148</v>
      </c>
      <c r="W7" s="52">
        <f t="shared" si="0"/>
        <v>484</v>
      </c>
      <c r="X7" s="52">
        <f t="shared" si="0"/>
        <v>2</v>
      </c>
      <c r="Y7" s="52">
        <f t="shared" si="0"/>
        <v>4</v>
      </c>
      <c r="Z7" s="52">
        <f t="shared" si="0"/>
        <v>0</v>
      </c>
      <c r="AA7" s="52">
        <f t="shared" si="0"/>
        <v>0</v>
      </c>
      <c r="AB7" s="60">
        <f>AC7+AV7</f>
        <v>92</v>
      </c>
      <c r="AC7" s="60">
        <f>AD7+AJ7+AP7</f>
        <v>52</v>
      </c>
      <c r="AD7" s="60">
        <f>SUM(AE7:AI7)</f>
        <v>4</v>
      </c>
      <c r="AE7" s="60">
        <f t="shared" si="0"/>
        <v>1</v>
      </c>
      <c r="AF7" s="60">
        <f t="shared" si="0"/>
        <v>0</v>
      </c>
      <c r="AG7" s="60">
        <f t="shared" si="0"/>
        <v>3</v>
      </c>
      <c r="AH7" s="60">
        <f t="shared" si="0"/>
        <v>0</v>
      </c>
      <c r="AI7" s="60">
        <f t="shared" si="0"/>
        <v>0</v>
      </c>
      <c r="AJ7" s="60">
        <f>SUM(AK7:AO7)</f>
        <v>28</v>
      </c>
      <c r="AK7" s="60">
        <f t="shared" si="0"/>
        <v>2</v>
      </c>
      <c r="AL7" s="60">
        <f t="shared" si="0"/>
        <v>21</v>
      </c>
      <c r="AM7" s="60">
        <f t="shared" si="0"/>
        <v>5</v>
      </c>
      <c r="AN7" s="60">
        <f t="shared" si="0"/>
        <v>0</v>
      </c>
      <c r="AO7" s="60">
        <f t="shared" si="0"/>
        <v>0</v>
      </c>
      <c r="AP7" s="60">
        <f>SUM(AQ7:AU7)</f>
        <v>20</v>
      </c>
      <c r="AQ7" s="60">
        <f t="shared" si="0"/>
        <v>5</v>
      </c>
      <c r="AR7" s="60">
        <f t="shared" si="0"/>
        <v>13</v>
      </c>
      <c r="AS7" s="60">
        <f t="shared" si="0"/>
        <v>1</v>
      </c>
      <c r="AT7" s="60">
        <f t="shared" si="0"/>
        <v>1</v>
      </c>
      <c r="AU7" s="60">
        <f t="shared" si="0"/>
        <v>0</v>
      </c>
      <c r="AV7" s="60">
        <f>AW7+BC7+BI7+BO7+BU7</f>
        <v>40</v>
      </c>
      <c r="AW7" s="60">
        <f>SUM(AX7:BB7)</f>
        <v>6</v>
      </c>
      <c r="AX7" s="60">
        <f t="shared" si="0"/>
        <v>3</v>
      </c>
      <c r="AY7" s="60">
        <f t="shared" si="0"/>
        <v>3</v>
      </c>
      <c r="AZ7" s="60">
        <f t="shared" si="0"/>
        <v>0</v>
      </c>
      <c r="BA7" s="60">
        <f t="shared" si="0"/>
        <v>0</v>
      </c>
      <c r="BB7" s="60">
        <f t="shared" si="0"/>
        <v>0</v>
      </c>
      <c r="BC7" s="60">
        <f>SUM(BD7:BH7)</f>
        <v>19</v>
      </c>
      <c r="BD7" s="60">
        <f t="shared" si="0"/>
        <v>2</v>
      </c>
      <c r="BE7" s="60">
        <f t="shared" si="0"/>
        <v>8</v>
      </c>
      <c r="BF7" s="60">
        <f t="shared" si="0"/>
        <v>6</v>
      </c>
      <c r="BG7" s="60">
        <f t="shared" si="0"/>
        <v>3</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1</v>
      </c>
      <c r="BT7" s="60">
        <f t="shared" si="0"/>
        <v>0</v>
      </c>
      <c r="BU7" s="60">
        <f>SUM(BV7:BZ7)</f>
        <v>14</v>
      </c>
      <c r="BV7" s="60">
        <f t="shared" si="0"/>
        <v>3</v>
      </c>
      <c r="BW7" s="60">
        <f t="shared" si="0"/>
        <v>7</v>
      </c>
      <c r="BX7" s="60">
        <f t="shared" si="0"/>
        <v>0</v>
      </c>
      <c r="BY7" s="60">
        <f t="shared" si="0"/>
        <v>4</v>
      </c>
      <c r="BZ7" s="60">
        <f t="shared" si="0"/>
        <v>0</v>
      </c>
      <c r="CA7" s="60">
        <f>CB7+CU7</f>
        <v>8</v>
      </c>
      <c r="CB7" s="60">
        <f>CC7+CI7+CO7</f>
        <v>7</v>
      </c>
      <c r="CC7" s="60">
        <f>SUM(CD7:CH7)</f>
        <v>0</v>
      </c>
      <c r="CD7" s="60">
        <f t="shared" si="0"/>
        <v>0</v>
      </c>
      <c r="CE7" s="60">
        <f t="shared" si="0"/>
        <v>0</v>
      </c>
      <c r="CF7" s="60">
        <f t="shared" si="0"/>
        <v>0</v>
      </c>
      <c r="CG7" s="60">
        <f t="shared" si="0"/>
        <v>0</v>
      </c>
      <c r="CH7" s="60">
        <f t="shared" si="0"/>
        <v>0</v>
      </c>
      <c r="CI7" s="60">
        <f>SUM(CJ7:CN7)</f>
        <v>5</v>
      </c>
      <c r="CJ7" s="60">
        <f t="shared" si="0"/>
        <v>0</v>
      </c>
      <c r="CK7" s="60">
        <f t="shared" si="0"/>
        <v>2</v>
      </c>
      <c r="CL7" s="60">
        <f t="shared" si="0"/>
        <v>3</v>
      </c>
      <c r="CM7" s="60">
        <f t="shared" si="0"/>
        <v>0</v>
      </c>
      <c r="CN7" s="60">
        <f t="shared" si="0"/>
        <v>0</v>
      </c>
      <c r="CO7" s="60">
        <f>SUM(CP7:CT7)</f>
        <v>2</v>
      </c>
      <c r="CP7" s="60">
        <f t="shared" si="0"/>
        <v>0</v>
      </c>
      <c r="CQ7" s="60">
        <f t="shared" si="0"/>
        <v>2</v>
      </c>
      <c r="CR7" s="60">
        <f t="shared" si="0"/>
        <v>0</v>
      </c>
      <c r="CS7" s="60">
        <f t="shared" si="0"/>
        <v>0</v>
      </c>
      <c r="CT7" s="60">
        <f t="shared" si="0"/>
        <v>0</v>
      </c>
      <c r="CU7" s="60">
        <f>CV7+DB7+DH7+DN7+DT7</f>
        <v>1</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1</v>
      </c>
      <c r="DW7" s="60">
        <f t="shared" si="0"/>
        <v>0</v>
      </c>
      <c r="DX7" s="60">
        <f t="shared" si="0"/>
        <v>0</v>
      </c>
      <c r="DY7" s="60">
        <f t="shared" si="0"/>
        <v>0</v>
      </c>
      <c r="DZ7" s="60">
        <f t="shared" si="0"/>
        <v>39</v>
      </c>
      <c r="EA7" s="60">
        <f t="shared" si="0"/>
        <v>141</v>
      </c>
      <c r="EB7" s="60">
        <f t="shared" si="0"/>
        <v>3</v>
      </c>
      <c r="EC7" s="60">
        <f t="shared" si="0"/>
        <v>2</v>
      </c>
      <c r="ED7" s="60">
        <f t="shared" si="0"/>
        <v>352</v>
      </c>
      <c r="EE7" s="60">
        <f t="shared" si="0"/>
        <v>111</v>
      </c>
      <c r="EF7" s="60">
        <f t="shared" si="0"/>
        <v>1</v>
      </c>
      <c r="EG7" s="60">
        <f t="shared" si="0"/>
        <v>63</v>
      </c>
      <c r="EH7" s="60">
        <f t="shared" si="0"/>
        <v>17</v>
      </c>
      <c r="EI7" s="60">
        <f t="shared" si="0"/>
        <v>26</v>
      </c>
      <c r="EJ7" s="72" t="s">
        <v>125</v>
      </c>
      <c r="EK7" s="72" t="s">
        <v>125</v>
      </c>
      <c r="EL7" s="60">
        <f t="shared" si="0"/>
        <v>11</v>
      </c>
      <c r="EM7" s="72" t="s">
        <v>125</v>
      </c>
      <c r="EN7" s="72" t="s">
        <v>125</v>
      </c>
      <c r="EO7" s="60">
        <f t="shared" si="0"/>
        <v>7</v>
      </c>
      <c r="EP7" s="72" t="s">
        <v>125</v>
      </c>
      <c r="EQ7" s="72" t="s">
        <v>125</v>
      </c>
      <c r="ER7" s="60">
        <f t="shared" si="0"/>
        <v>0</v>
      </c>
      <c r="ES7" s="72" t="s">
        <v>125</v>
      </c>
      <c r="ET7" s="72" t="s">
        <v>125</v>
      </c>
      <c r="EU7" s="60">
        <f t="shared" si="0"/>
        <v>11</v>
      </c>
      <c r="EV7" s="72" t="s">
        <v>125</v>
      </c>
      <c r="EW7" s="72" t="s">
        <v>125</v>
      </c>
      <c r="EX7" s="60">
        <f t="shared" si="0"/>
        <v>275</v>
      </c>
      <c r="EY7" s="60">
        <f t="shared" si="0"/>
        <v>1057</v>
      </c>
      <c r="EZ7" s="60">
        <f t="shared" si="0"/>
        <v>9</v>
      </c>
      <c r="FA7" s="60">
        <f t="shared" si="0"/>
        <v>5</v>
      </c>
      <c r="FB7" s="60">
        <f t="shared" si="0"/>
        <v>128</v>
      </c>
      <c r="FC7" s="60">
        <f t="shared" si="0"/>
        <v>19</v>
      </c>
      <c r="FD7" s="60" t="s">
        <v>113</v>
      </c>
      <c r="FE7" s="60">
        <f t="shared" si="0"/>
        <v>14</v>
      </c>
      <c r="FF7" s="60">
        <f t="shared" si="0"/>
        <v>7</v>
      </c>
      <c r="FG7" s="60">
        <f t="shared" si="0"/>
        <v>0</v>
      </c>
      <c r="FH7" s="60" t="s">
        <v>113</v>
      </c>
      <c r="FI7" s="60">
        <f t="shared" si="0"/>
        <v>5</v>
      </c>
      <c r="FJ7" s="60">
        <f t="shared" si="0"/>
        <v>2</v>
      </c>
      <c r="FK7" s="60">
        <f t="shared" si="0"/>
        <v>0</v>
      </c>
      <c r="FL7" s="60" t="s">
        <v>113</v>
      </c>
      <c r="FM7" s="60">
        <f t="shared" si="0"/>
        <v>1</v>
      </c>
      <c r="FN7" s="60">
        <f t="shared" si="0"/>
        <v>2</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4</v>
      </c>
      <c r="GS7" s="60">
        <f t="shared" si="0"/>
        <v>9</v>
      </c>
      <c r="GT7" s="60">
        <f t="shared" si="0"/>
        <v>2</v>
      </c>
      <c r="GU7" s="60">
        <f t="shared" si="0"/>
        <v>0</v>
      </c>
      <c r="GV7" s="60">
        <f t="shared" si="0"/>
        <v>34</v>
      </c>
      <c r="GW7" s="60">
        <f t="shared" si="0"/>
        <v>6</v>
      </c>
      <c r="GX7" s="60">
        <f t="shared" si="0"/>
        <v>1</v>
      </c>
      <c r="GY7" s="60">
        <f t="shared" si="0"/>
        <v>16</v>
      </c>
      <c r="GZ7" s="60">
        <f t="shared" si="0"/>
        <v>0</v>
      </c>
      <c r="HA7" s="60">
        <f t="shared" si="0"/>
        <v>6</v>
      </c>
      <c r="HB7" s="72" t="s">
        <v>125</v>
      </c>
      <c r="HC7" s="72" t="s">
        <v>125</v>
      </c>
      <c r="HD7" s="60">
        <f t="shared" si="0"/>
        <v>1</v>
      </c>
      <c r="HE7" s="72" t="s">
        <v>125</v>
      </c>
      <c r="HF7" s="72" t="s">
        <v>125</v>
      </c>
      <c r="HG7" s="60">
        <f t="shared" si="0"/>
        <v>1</v>
      </c>
      <c r="HH7" s="72" t="s">
        <v>125</v>
      </c>
      <c r="HI7" s="72" t="s">
        <v>125</v>
      </c>
      <c r="HJ7" s="60">
        <f t="shared" si="0"/>
        <v>0</v>
      </c>
      <c r="HK7" s="72" t="s">
        <v>125</v>
      </c>
      <c r="HL7" s="72" t="s">
        <v>125</v>
      </c>
      <c r="HM7" s="60">
        <f t="shared" si="0"/>
        <v>6</v>
      </c>
      <c r="HN7" s="72" t="s">
        <v>125</v>
      </c>
      <c r="HO7" s="72" t="s">
        <v>125</v>
      </c>
      <c r="HP7" s="60">
        <f t="shared" si="0"/>
        <v>18</v>
      </c>
      <c r="HQ7" s="60">
        <f t="shared" si="0"/>
        <v>49</v>
      </c>
      <c r="HR7" s="60">
        <f t="shared" si="0"/>
        <v>0</v>
      </c>
      <c r="HS7" s="60">
        <f t="shared" si="0"/>
        <v>0</v>
      </c>
      <c r="HT7" s="60">
        <f t="shared" si="0"/>
        <v>45</v>
      </c>
      <c r="HU7" s="60">
        <f t="shared" si="0"/>
        <v>1</v>
      </c>
      <c r="HV7" s="60" t="s">
        <v>113</v>
      </c>
      <c r="HW7" s="60">
        <f t="shared" si="0"/>
        <v>3</v>
      </c>
      <c r="HX7" s="60">
        <f t="shared" si="0"/>
        <v>3</v>
      </c>
      <c r="HY7" s="60">
        <f t="shared" si="0"/>
        <v>0</v>
      </c>
      <c r="HZ7" s="60" t="s">
        <v>113</v>
      </c>
      <c r="IA7" s="60">
        <f t="shared" si="0"/>
        <v>1</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16</v>
      </c>
      <c r="JK7" s="52">
        <f t="shared" si="0"/>
        <v>26</v>
      </c>
      <c r="JL7" s="52">
        <f t="shared" si="0"/>
        <v>0</v>
      </c>
      <c r="JM7" s="52">
        <f t="shared" si="0"/>
        <v>0</v>
      </c>
      <c r="JN7" s="52">
        <f t="shared" si="0"/>
        <v>0</v>
      </c>
      <c r="JO7" s="52">
        <f t="shared" si="0"/>
        <v>0</v>
      </c>
      <c r="JP7" s="52">
        <f t="shared" si="0"/>
        <v>0</v>
      </c>
      <c r="JQ7" s="52">
        <f t="shared" si="0"/>
        <v>0</v>
      </c>
      <c r="JR7" s="52">
        <f t="shared" si="0"/>
        <v>20</v>
      </c>
      <c r="JS7" s="52">
        <f t="shared" si="0"/>
        <v>87</v>
      </c>
      <c r="JT7" s="52">
        <f t="shared" si="0"/>
        <v>1</v>
      </c>
      <c r="JU7" s="52">
        <f t="shared" si="0"/>
        <v>8</v>
      </c>
      <c r="JV7" s="52">
        <f t="shared" si="0"/>
        <v>2</v>
      </c>
      <c r="JW7" s="52">
        <f t="shared" si="0"/>
        <v>10</v>
      </c>
      <c r="JX7" s="52">
        <f t="shared" si="0"/>
        <v>0</v>
      </c>
      <c r="JY7" s="52">
        <f t="shared" si="0"/>
        <v>0</v>
      </c>
      <c r="JZ7" s="52">
        <f t="shared" si="0"/>
        <v>248</v>
      </c>
      <c r="KA7" s="52">
        <f t="shared" si="0"/>
        <v>859</v>
      </c>
      <c r="KB7" s="52">
        <f t="shared" si="0"/>
        <v>10</v>
      </c>
      <c r="KC7" s="52">
        <f t="shared" si="0"/>
        <v>20</v>
      </c>
      <c r="KD7" s="52">
        <f t="shared" si="0"/>
        <v>5</v>
      </c>
      <c r="KE7" s="52">
        <f t="shared" si="0"/>
        <v>52</v>
      </c>
      <c r="KF7" s="52">
        <f t="shared" si="0"/>
        <v>0</v>
      </c>
      <c r="KG7" s="52">
        <f t="shared" si="0"/>
        <v>0</v>
      </c>
    </row>
    <row r="8" spans="1:293" ht="13.5" customHeight="1">
      <c r="A8" s="45" t="s">
        <v>126</v>
      </c>
      <c r="B8" s="46" t="s">
        <v>136</v>
      </c>
      <c r="C8" s="47" t="s">
        <v>137</v>
      </c>
      <c r="D8" s="48">
        <v>4</v>
      </c>
      <c r="E8" s="48">
        <v>10</v>
      </c>
      <c r="F8" s="48">
        <v>7</v>
      </c>
      <c r="G8" s="48">
        <v>13</v>
      </c>
      <c r="H8" s="48">
        <v>0</v>
      </c>
      <c r="I8" s="48">
        <v>0</v>
      </c>
      <c r="J8" s="48">
        <v>0</v>
      </c>
      <c r="K8" s="48">
        <v>0</v>
      </c>
      <c r="L8" s="48">
        <v>85</v>
      </c>
      <c r="M8" s="48">
        <v>219</v>
      </c>
      <c r="N8" s="48">
        <v>16</v>
      </c>
      <c r="O8" s="48">
        <v>42</v>
      </c>
      <c r="P8" s="48">
        <v>0</v>
      </c>
      <c r="Q8" s="48">
        <v>0</v>
      </c>
      <c r="R8" s="48">
        <v>0</v>
      </c>
      <c r="S8" s="48">
        <v>0</v>
      </c>
      <c r="T8" s="48">
        <v>1070</v>
      </c>
      <c r="U8" s="48">
        <v>3456</v>
      </c>
      <c r="V8" s="48">
        <v>0</v>
      </c>
      <c r="W8" s="48">
        <v>0</v>
      </c>
      <c r="X8" s="48">
        <v>0</v>
      </c>
      <c r="Y8" s="48">
        <v>0</v>
      </c>
      <c r="Z8" s="48">
        <v>0</v>
      </c>
      <c r="AA8" s="48">
        <v>0</v>
      </c>
      <c r="AB8" s="48">
        <f>AC8+AV8</f>
        <v>11</v>
      </c>
      <c r="AC8" s="48">
        <f>AD8+AJ8+AP8</f>
        <v>4</v>
      </c>
      <c r="AD8" s="48">
        <f>SUM(AE8:AI8)</f>
        <v>1</v>
      </c>
      <c r="AE8" s="48">
        <v>0</v>
      </c>
      <c r="AF8" s="48">
        <v>0</v>
      </c>
      <c r="AG8" s="48">
        <v>1</v>
      </c>
      <c r="AH8" s="48">
        <v>0</v>
      </c>
      <c r="AI8" s="48">
        <v>0</v>
      </c>
      <c r="AJ8" s="48">
        <f>SUM(AK8:AO8)</f>
        <v>3</v>
      </c>
      <c r="AK8" s="48">
        <v>0</v>
      </c>
      <c r="AL8" s="48">
        <v>3</v>
      </c>
      <c r="AM8" s="48">
        <v>0</v>
      </c>
      <c r="AN8" s="48">
        <v>0</v>
      </c>
      <c r="AO8" s="48">
        <v>0</v>
      </c>
      <c r="AP8" s="48">
        <f>SUM(AQ8:AU8)</f>
        <v>0</v>
      </c>
      <c r="AQ8" s="48">
        <v>0</v>
      </c>
      <c r="AR8" s="48">
        <v>0</v>
      </c>
      <c r="AS8" s="48">
        <v>0</v>
      </c>
      <c r="AT8" s="48">
        <v>0</v>
      </c>
      <c r="AU8" s="48">
        <v>0</v>
      </c>
      <c r="AV8" s="48">
        <f>AW8+BC8+BI8+BO8+BU8</f>
        <v>7</v>
      </c>
      <c r="AW8" s="48">
        <f>SUM(AX8:BB8)</f>
        <v>0</v>
      </c>
      <c r="AX8" s="48">
        <v>0</v>
      </c>
      <c r="AY8" s="48">
        <v>0</v>
      </c>
      <c r="AZ8" s="48">
        <v>0</v>
      </c>
      <c r="BA8" s="48">
        <v>0</v>
      </c>
      <c r="BB8" s="48">
        <v>0</v>
      </c>
      <c r="BC8" s="48">
        <f>SUM(BD8:BH8)</f>
        <v>4</v>
      </c>
      <c r="BD8" s="48">
        <v>0</v>
      </c>
      <c r="BE8" s="48">
        <v>4</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3</v>
      </c>
      <c r="BV8" s="48">
        <v>2</v>
      </c>
      <c r="BW8" s="48">
        <v>1</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6</v>
      </c>
      <c r="EA8" s="48">
        <v>54</v>
      </c>
      <c r="EB8" s="48">
        <v>0</v>
      </c>
      <c r="EC8" s="48">
        <v>0</v>
      </c>
      <c r="ED8" s="48">
        <v>103</v>
      </c>
      <c r="EE8" s="48">
        <v>40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61</v>
      </c>
      <c r="EY8" s="48">
        <v>318</v>
      </c>
      <c r="EZ8" s="48">
        <v>3</v>
      </c>
      <c r="FA8" s="48">
        <v>1</v>
      </c>
      <c r="FB8" s="48">
        <v>36</v>
      </c>
      <c r="FC8" s="48">
        <v>9</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6</v>
      </c>
      <c r="JS8" s="48">
        <v>19</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4</v>
      </c>
      <c r="E9" s="48">
        <v>9</v>
      </c>
      <c r="F9" s="48">
        <v>0</v>
      </c>
      <c r="G9" s="48">
        <v>0</v>
      </c>
      <c r="H9" s="48">
        <v>7</v>
      </c>
      <c r="I9" s="48">
        <v>29</v>
      </c>
      <c r="J9" s="48">
        <v>0</v>
      </c>
      <c r="K9" s="48">
        <v>0</v>
      </c>
      <c r="L9" s="48">
        <v>46</v>
      </c>
      <c r="M9" s="48">
        <v>108</v>
      </c>
      <c r="N9" s="48">
        <v>0</v>
      </c>
      <c r="O9" s="48">
        <v>0</v>
      </c>
      <c r="P9" s="48">
        <v>0</v>
      </c>
      <c r="Q9" s="48">
        <v>0</v>
      </c>
      <c r="R9" s="48">
        <v>0</v>
      </c>
      <c r="S9" s="48">
        <v>0</v>
      </c>
      <c r="T9" s="48">
        <v>67</v>
      </c>
      <c r="U9" s="48">
        <v>227</v>
      </c>
      <c r="V9" s="48">
        <v>0</v>
      </c>
      <c r="W9" s="48">
        <v>0</v>
      </c>
      <c r="X9" s="48">
        <v>0</v>
      </c>
      <c r="Y9" s="48">
        <v>0</v>
      </c>
      <c r="Z9" s="48">
        <v>0</v>
      </c>
      <c r="AA9" s="48">
        <v>0</v>
      </c>
      <c r="AB9" s="48">
        <f>AC9+AV9</f>
        <v>11</v>
      </c>
      <c r="AC9" s="48">
        <f>AD9+AJ9+AP9</f>
        <v>4</v>
      </c>
      <c r="AD9" s="48">
        <f>SUM(AE9:AI9)</f>
        <v>0</v>
      </c>
      <c r="AE9" s="48">
        <v>0</v>
      </c>
      <c r="AF9" s="48">
        <v>0</v>
      </c>
      <c r="AG9" s="48">
        <v>0</v>
      </c>
      <c r="AH9" s="2">
        <v>0</v>
      </c>
      <c r="AI9" s="48">
        <v>0</v>
      </c>
      <c r="AJ9" s="48">
        <f>SUM(AK9:AO9)</f>
        <v>4</v>
      </c>
      <c r="AK9" s="48">
        <v>2</v>
      </c>
      <c r="AL9" s="48">
        <v>1</v>
      </c>
      <c r="AM9" s="48">
        <v>1</v>
      </c>
      <c r="AN9" s="48">
        <v>0</v>
      </c>
      <c r="AO9" s="48">
        <v>0</v>
      </c>
      <c r="AP9" s="48">
        <f>SUM(AQ9:AU9)</f>
        <v>0</v>
      </c>
      <c r="AQ9" s="48">
        <v>0</v>
      </c>
      <c r="AR9" s="48">
        <v>0</v>
      </c>
      <c r="AS9" s="48">
        <v>0</v>
      </c>
      <c r="AT9" s="48">
        <v>0</v>
      </c>
      <c r="AU9" s="48">
        <v>0</v>
      </c>
      <c r="AV9" s="48">
        <f>AW9+BC9+BI9+BO9+BU9</f>
        <v>7</v>
      </c>
      <c r="AW9" s="48">
        <f>SUM(AX9:BB9)</f>
        <v>0</v>
      </c>
      <c r="AX9" s="48">
        <v>0</v>
      </c>
      <c r="AY9" s="48">
        <v>0</v>
      </c>
      <c r="AZ9" s="48">
        <v>0</v>
      </c>
      <c r="BA9" s="48">
        <v>0</v>
      </c>
      <c r="BB9" s="48">
        <v>0</v>
      </c>
      <c r="BC9" s="48">
        <f>SUM(BD9:BH9)</f>
        <v>7</v>
      </c>
      <c r="BD9" s="48">
        <v>2</v>
      </c>
      <c r="BE9" s="48">
        <v>0</v>
      </c>
      <c r="BF9" s="48">
        <v>4</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8</v>
      </c>
      <c r="EA9" s="48">
        <v>0</v>
      </c>
      <c r="EB9" s="48">
        <v>1</v>
      </c>
      <c r="EC9" s="48">
        <v>0</v>
      </c>
      <c r="ED9" s="48">
        <v>39</v>
      </c>
      <c r="EE9" s="48">
        <v>17</v>
      </c>
      <c r="EF9" s="48">
        <v>1</v>
      </c>
      <c r="EG9" s="48">
        <v>15</v>
      </c>
      <c r="EH9" s="48">
        <v>1</v>
      </c>
      <c r="EI9" s="48">
        <v>13</v>
      </c>
      <c r="EJ9" s="73" t="s">
        <v>138</v>
      </c>
      <c r="EK9" s="73" t="s">
        <v>138</v>
      </c>
      <c r="EL9" s="48">
        <v>5</v>
      </c>
      <c r="EM9" s="73" t="s">
        <v>138</v>
      </c>
      <c r="EN9" s="73" t="s">
        <v>138</v>
      </c>
      <c r="EO9" s="48">
        <v>0</v>
      </c>
      <c r="EP9" s="73" t="s">
        <v>138</v>
      </c>
      <c r="EQ9" s="73" t="s">
        <v>138</v>
      </c>
      <c r="ER9" s="48">
        <v>0</v>
      </c>
      <c r="ES9" s="73" t="s">
        <v>138</v>
      </c>
      <c r="ET9" s="73" t="s">
        <v>138</v>
      </c>
      <c r="EU9" s="48">
        <v>4</v>
      </c>
      <c r="EV9" s="73" t="s">
        <v>138</v>
      </c>
      <c r="EW9" s="73" t="s">
        <v>138</v>
      </c>
      <c r="EX9" s="48">
        <v>53</v>
      </c>
      <c r="EY9" s="48">
        <v>59</v>
      </c>
      <c r="EZ9" s="48">
        <v>0</v>
      </c>
      <c r="FA9" s="48">
        <v>1</v>
      </c>
      <c r="FB9" s="48">
        <v>12</v>
      </c>
      <c r="FC9" s="48">
        <v>3</v>
      </c>
      <c r="FD9" s="48" t="s">
        <v>142</v>
      </c>
      <c r="FE9" s="48">
        <v>13</v>
      </c>
      <c r="FF9" s="48">
        <v>2</v>
      </c>
      <c r="FG9" s="48">
        <v>0</v>
      </c>
      <c r="FH9" s="48" t="s">
        <v>143</v>
      </c>
      <c r="FI9" s="48">
        <v>5</v>
      </c>
      <c r="FJ9" s="48">
        <v>0</v>
      </c>
      <c r="FK9" s="48">
        <v>0</v>
      </c>
      <c r="FL9" s="48" t="s">
        <v>144</v>
      </c>
      <c r="FM9" s="48">
        <v>1</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4</v>
      </c>
      <c r="GS9" s="48">
        <v>0</v>
      </c>
      <c r="GT9" s="48">
        <v>1</v>
      </c>
      <c r="GU9" s="48">
        <v>0</v>
      </c>
      <c r="GV9" s="48">
        <v>10</v>
      </c>
      <c r="GW9" s="48">
        <v>1</v>
      </c>
      <c r="GX9" s="48">
        <v>1</v>
      </c>
      <c r="GY9" s="48">
        <v>4</v>
      </c>
      <c r="GZ9" s="48">
        <v>0</v>
      </c>
      <c r="HA9" s="48">
        <v>3</v>
      </c>
      <c r="HB9" s="73" t="s">
        <v>138</v>
      </c>
      <c r="HC9" s="73" t="s">
        <v>138</v>
      </c>
      <c r="HD9" s="48">
        <v>0</v>
      </c>
      <c r="HE9" s="73" t="s">
        <v>138</v>
      </c>
      <c r="HF9" s="73" t="s">
        <v>138</v>
      </c>
      <c r="HG9" s="48">
        <v>0</v>
      </c>
      <c r="HH9" s="73" t="s">
        <v>138</v>
      </c>
      <c r="HI9" s="73" t="s">
        <v>138</v>
      </c>
      <c r="HJ9" s="48">
        <v>0</v>
      </c>
      <c r="HK9" s="73" t="s">
        <v>138</v>
      </c>
      <c r="HL9" s="73" t="s">
        <v>138</v>
      </c>
      <c r="HM9" s="48">
        <v>3</v>
      </c>
      <c r="HN9" s="73" t="s">
        <v>138</v>
      </c>
      <c r="HO9" s="73" t="s">
        <v>138</v>
      </c>
      <c r="HP9" s="48">
        <v>15</v>
      </c>
      <c r="HQ9" s="48">
        <v>11</v>
      </c>
      <c r="HR9" s="48">
        <v>0</v>
      </c>
      <c r="HS9" s="48">
        <v>0</v>
      </c>
      <c r="HT9" s="48">
        <v>8</v>
      </c>
      <c r="HU9" s="48">
        <v>0</v>
      </c>
      <c r="HV9" s="48" t="s">
        <v>142</v>
      </c>
      <c r="HW9" s="48">
        <v>3</v>
      </c>
      <c r="HX9" s="48">
        <v>1</v>
      </c>
      <c r="HY9" s="48">
        <v>0</v>
      </c>
      <c r="HZ9" s="48" t="s">
        <v>143</v>
      </c>
      <c r="IA9" s="48">
        <v>1</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9</v>
      </c>
      <c r="JK9" s="48">
        <v>13</v>
      </c>
      <c r="JL9" s="48">
        <v>0</v>
      </c>
      <c r="JM9" s="48">
        <v>0</v>
      </c>
      <c r="JN9" s="48">
        <v>0</v>
      </c>
      <c r="JO9" s="48">
        <v>0</v>
      </c>
      <c r="JP9" s="48">
        <v>0</v>
      </c>
      <c r="JQ9" s="48">
        <v>0</v>
      </c>
      <c r="JR9" s="48">
        <v>0</v>
      </c>
      <c r="JS9" s="48">
        <v>0</v>
      </c>
      <c r="JT9" s="48">
        <v>0</v>
      </c>
      <c r="JU9" s="48">
        <v>0</v>
      </c>
      <c r="JV9" s="48">
        <v>0</v>
      </c>
      <c r="JW9" s="48">
        <v>0</v>
      </c>
      <c r="JX9" s="48">
        <v>0</v>
      </c>
      <c r="JY9" s="48">
        <v>0</v>
      </c>
      <c r="JZ9" s="48">
        <v>22</v>
      </c>
      <c r="KA9" s="48">
        <v>58</v>
      </c>
      <c r="KB9" s="48">
        <v>0</v>
      </c>
      <c r="KC9" s="48">
        <v>0</v>
      </c>
      <c r="KD9" s="48">
        <v>0</v>
      </c>
      <c r="KE9" s="48">
        <v>0</v>
      </c>
      <c r="KF9" s="48">
        <v>0</v>
      </c>
      <c r="KG9" s="48">
        <v>0</v>
      </c>
    </row>
    <row r="10" spans="1:293" ht="13.5" customHeight="1">
      <c r="A10" s="45" t="s">
        <v>126</v>
      </c>
      <c r="B10" s="46" t="s">
        <v>145</v>
      </c>
      <c r="C10" s="47" t="s">
        <v>146</v>
      </c>
      <c r="D10" s="48">
        <v>3</v>
      </c>
      <c r="E10" s="48">
        <v>7</v>
      </c>
      <c r="F10" s="48">
        <v>0</v>
      </c>
      <c r="G10" s="48">
        <v>0</v>
      </c>
      <c r="H10" s="48">
        <v>0</v>
      </c>
      <c r="I10" s="48">
        <v>0</v>
      </c>
      <c r="J10" s="48">
        <v>0</v>
      </c>
      <c r="K10" s="48">
        <v>0</v>
      </c>
      <c r="L10" s="48">
        <v>58</v>
      </c>
      <c r="M10" s="48">
        <v>150</v>
      </c>
      <c r="N10" s="48">
        <v>0</v>
      </c>
      <c r="O10" s="48">
        <v>0</v>
      </c>
      <c r="P10" s="48">
        <v>0</v>
      </c>
      <c r="Q10" s="48">
        <v>0</v>
      </c>
      <c r="R10" s="48">
        <v>0</v>
      </c>
      <c r="S10" s="48">
        <v>0</v>
      </c>
      <c r="T10" s="48">
        <v>392</v>
      </c>
      <c r="U10" s="48">
        <v>1114</v>
      </c>
      <c r="V10" s="48">
        <v>0</v>
      </c>
      <c r="W10" s="48">
        <v>0</v>
      </c>
      <c r="X10" s="48">
        <v>0</v>
      </c>
      <c r="Y10" s="48">
        <v>0</v>
      </c>
      <c r="Z10" s="48">
        <v>0</v>
      </c>
      <c r="AA10" s="48">
        <v>0</v>
      </c>
      <c r="AB10" s="48">
        <f>AC10+AV10</f>
        <v>3</v>
      </c>
      <c r="AC10" s="48">
        <f>AD10+AJ10+AP10</f>
        <v>3</v>
      </c>
      <c r="AD10" s="48">
        <f>SUM(AE10:AI10)</f>
        <v>0</v>
      </c>
      <c r="AE10" s="48">
        <v>0</v>
      </c>
      <c r="AF10" s="48">
        <v>0</v>
      </c>
      <c r="AG10" s="48">
        <v>0</v>
      </c>
      <c r="AH10" s="48">
        <v>0</v>
      </c>
      <c r="AI10" s="48">
        <v>0</v>
      </c>
      <c r="AJ10" s="48">
        <f>SUM(AK10:AO10)</f>
        <v>2</v>
      </c>
      <c r="AK10" s="48">
        <v>0</v>
      </c>
      <c r="AL10" s="48">
        <v>2</v>
      </c>
      <c r="AM10" s="48">
        <v>0</v>
      </c>
      <c r="AN10" s="48">
        <v>0</v>
      </c>
      <c r="AO10" s="48">
        <v>0</v>
      </c>
      <c r="AP10" s="48">
        <f>SUM(AQ10:AU10)</f>
        <v>1</v>
      </c>
      <c r="AQ10" s="48">
        <v>0</v>
      </c>
      <c r="AR10" s="48">
        <v>1</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1</v>
      </c>
      <c r="CB10" s="48">
        <f>CC10+CI10+CO10</f>
        <v>1</v>
      </c>
      <c r="CC10" s="48">
        <f>SUM(CD10:CH10)</f>
        <v>0</v>
      </c>
      <c r="CD10" s="48">
        <v>0</v>
      </c>
      <c r="CE10" s="48">
        <v>0</v>
      </c>
      <c r="CF10" s="48">
        <v>0</v>
      </c>
      <c r="CG10" s="48">
        <v>0</v>
      </c>
      <c r="CH10" s="48">
        <v>0</v>
      </c>
      <c r="CI10" s="48">
        <f>SUM(CJ10:CN10)</f>
        <v>1</v>
      </c>
      <c r="CJ10" s="48">
        <v>0</v>
      </c>
      <c r="CK10" s="48">
        <v>1</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v>
      </c>
      <c r="EA10" s="48">
        <v>35</v>
      </c>
      <c r="EB10" s="48">
        <v>1</v>
      </c>
      <c r="EC10" s="48">
        <v>0</v>
      </c>
      <c r="ED10" s="48">
        <v>65</v>
      </c>
      <c r="EE10" s="48">
        <v>28</v>
      </c>
      <c r="EF10" s="48">
        <v>0</v>
      </c>
      <c r="EG10" s="48">
        <v>19</v>
      </c>
      <c r="EH10" s="48">
        <v>1</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36</v>
      </c>
      <c r="EY10" s="48">
        <v>99</v>
      </c>
      <c r="EZ10" s="48">
        <v>1</v>
      </c>
      <c r="FA10" s="48">
        <v>2</v>
      </c>
      <c r="FB10" s="48">
        <v>32</v>
      </c>
      <c r="FC10" s="48">
        <v>3</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1</v>
      </c>
      <c r="GT10" s="48">
        <v>0</v>
      </c>
      <c r="GU10" s="48">
        <v>0</v>
      </c>
      <c r="GV10" s="48">
        <v>4</v>
      </c>
      <c r="GW10" s="48">
        <v>1</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5</v>
      </c>
      <c r="HR10" s="48">
        <v>0</v>
      </c>
      <c r="HS10" s="48">
        <v>0</v>
      </c>
      <c r="HT10" s="48">
        <v>23</v>
      </c>
      <c r="HU10" s="48">
        <v>1</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38</v>
      </c>
      <c r="KA10" s="48">
        <v>153</v>
      </c>
      <c r="KB10" s="48">
        <v>0</v>
      </c>
      <c r="KC10" s="48">
        <v>0</v>
      </c>
      <c r="KD10" s="48">
        <v>0</v>
      </c>
      <c r="KE10" s="48">
        <v>0</v>
      </c>
      <c r="KF10" s="48">
        <v>0</v>
      </c>
      <c r="KG10" s="48">
        <v>0</v>
      </c>
    </row>
    <row r="11" spans="1:293" ht="13.5" customHeight="1">
      <c r="A11" s="45" t="s">
        <v>126</v>
      </c>
      <c r="B11" s="46" t="s">
        <v>147</v>
      </c>
      <c r="C11" s="47" t="s">
        <v>148</v>
      </c>
      <c r="D11" s="48">
        <v>7</v>
      </c>
      <c r="E11" s="48">
        <v>15</v>
      </c>
      <c r="F11" s="48">
        <v>0</v>
      </c>
      <c r="G11" s="48">
        <v>0</v>
      </c>
      <c r="H11" s="48">
        <v>0</v>
      </c>
      <c r="I11" s="48">
        <v>0</v>
      </c>
      <c r="J11" s="48">
        <v>0</v>
      </c>
      <c r="K11" s="48">
        <v>0</v>
      </c>
      <c r="L11" s="48">
        <v>15</v>
      </c>
      <c r="M11" s="48">
        <v>30</v>
      </c>
      <c r="N11" s="48">
        <v>0</v>
      </c>
      <c r="O11" s="48">
        <v>0</v>
      </c>
      <c r="P11" s="48">
        <v>0</v>
      </c>
      <c r="Q11" s="48">
        <v>0</v>
      </c>
      <c r="R11" s="48">
        <v>0</v>
      </c>
      <c r="S11" s="48">
        <v>0</v>
      </c>
      <c r="T11" s="48">
        <v>186</v>
      </c>
      <c r="U11" s="48">
        <v>389</v>
      </c>
      <c r="V11" s="48">
        <v>0</v>
      </c>
      <c r="W11" s="48">
        <v>0</v>
      </c>
      <c r="X11" s="48">
        <v>0</v>
      </c>
      <c r="Y11" s="48">
        <v>0</v>
      </c>
      <c r="Z11" s="48">
        <v>0</v>
      </c>
      <c r="AA11" s="48">
        <v>0</v>
      </c>
      <c r="AB11" s="48">
        <f>AC11+AV11</f>
        <v>7</v>
      </c>
      <c r="AC11" s="48">
        <f>AD11+AJ11+AP11</f>
        <v>7</v>
      </c>
      <c r="AD11" s="48">
        <f>SUM(AE11:AI11)</f>
        <v>0</v>
      </c>
      <c r="AE11" s="48">
        <v>0</v>
      </c>
      <c r="AF11" s="48">
        <v>0</v>
      </c>
      <c r="AG11" s="48">
        <v>0</v>
      </c>
      <c r="AH11" s="48">
        <v>0</v>
      </c>
      <c r="AI11" s="48">
        <v>0</v>
      </c>
      <c r="AJ11" s="48">
        <f>SUM(AK11:AO11)</f>
        <v>2</v>
      </c>
      <c r="AK11" s="48">
        <v>0</v>
      </c>
      <c r="AL11" s="48">
        <v>2</v>
      </c>
      <c r="AM11" s="48">
        <v>0</v>
      </c>
      <c r="AN11" s="48">
        <v>0</v>
      </c>
      <c r="AO11" s="48">
        <v>0</v>
      </c>
      <c r="AP11" s="48">
        <f>SUM(AQ11:AU11)</f>
        <v>5</v>
      </c>
      <c r="AQ11" s="48">
        <v>0</v>
      </c>
      <c r="AR11" s="48">
        <v>5</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1</v>
      </c>
      <c r="CB11" s="48">
        <f>CC11+CI11+CO11</f>
        <v>1</v>
      </c>
      <c r="CC11" s="48">
        <f>SUM(CD11:CH11)</f>
        <v>0</v>
      </c>
      <c r="CD11" s="48">
        <v>0</v>
      </c>
      <c r="CE11" s="48">
        <v>0</v>
      </c>
      <c r="CF11" s="48">
        <v>0</v>
      </c>
      <c r="CG11" s="48">
        <v>0</v>
      </c>
      <c r="CH11" s="48">
        <v>0</v>
      </c>
      <c r="CI11" s="48">
        <f>SUM(CJ11:CN11)</f>
        <v>1</v>
      </c>
      <c r="CJ11" s="48">
        <v>0</v>
      </c>
      <c r="CK11" s="48">
        <v>1</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2</v>
      </c>
      <c r="EJ11" s="73" t="s">
        <v>138</v>
      </c>
      <c r="EK11" s="73" t="s">
        <v>138</v>
      </c>
      <c r="EL11" s="48">
        <v>2</v>
      </c>
      <c r="EM11" s="73" t="s">
        <v>138</v>
      </c>
      <c r="EN11" s="73" t="s">
        <v>138</v>
      </c>
      <c r="EO11" s="48">
        <v>1</v>
      </c>
      <c r="EP11" s="73" t="s">
        <v>138</v>
      </c>
      <c r="EQ11" s="73" t="s">
        <v>138</v>
      </c>
      <c r="ER11" s="48">
        <v>0</v>
      </c>
      <c r="ES11" s="73" t="s">
        <v>138</v>
      </c>
      <c r="ET11" s="73" t="s">
        <v>138</v>
      </c>
      <c r="EU11" s="48">
        <v>1</v>
      </c>
      <c r="EV11" s="73" t="s">
        <v>138</v>
      </c>
      <c r="EW11" s="73" t="s">
        <v>138</v>
      </c>
      <c r="EX11" s="48">
        <v>0</v>
      </c>
      <c r="EY11" s="48">
        <v>0</v>
      </c>
      <c r="EZ11" s="48">
        <v>0</v>
      </c>
      <c r="FA11" s="48">
        <v>0</v>
      </c>
      <c r="FB11" s="48">
        <v>0</v>
      </c>
      <c r="FC11" s="48">
        <v>0</v>
      </c>
      <c r="FD11" s="48" t="s">
        <v>149</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149</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16</v>
      </c>
      <c r="KA11" s="48">
        <v>49</v>
      </c>
      <c r="KB11" s="48">
        <v>0</v>
      </c>
      <c r="KC11" s="48">
        <v>0</v>
      </c>
      <c r="KD11" s="48">
        <v>3</v>
      </c>
      <c r="KE11" s="48">
        <v>31</v>
      </c>
      <c r="KF11" s="48">
        <v>0</v>
      </c>
      <c r="KG11" s="48">
        <v>0</v>
      </c>
    </row>
    <row r="12" spans="1:293" ht="13.5" customHeight="1">
      <c r="A12" s="45" t="s">
        <v>126</v>
      </c>
      <c r="B12" s="46" t="s">
        <v>150</v>
      </c>
      <c r="C12" s="47" t="s">
        <v>151</v>
      </c>
      <c r="D12" s="48">
        <v>16</v>
      </c>
      <c r="E12" s="48">
        <v>28</v>
      </c>
      <c r="F12" s="48">
        <v>0</v>
      </c>
      <c r="G12" s="48">
        <v>0</v>
      </c>
      <c r="H12" s="48">
        <v>1</v>
      </c>
      <c r="I12" s="48">
        <v>4</v>
      </c>
      <c r="J12" s="48">
        <v>0</v>
      </c>
      <c r="K12" s="48">
        <v>0</v>
      </c>
      <c r="L12" s="48">
        <v>21</v>
      </c>
      <c r="M12" s="48">
        <v>48</v>
      </c>
      <c r="N12" s="48">
        <v>0</v>
      </c>
      <c r="O12" s="48">
        <v>0</v>
      </c>
      <c r="P12" s="48">
        <v>0</v>
      </c>
      <c r="Q12" s="48">
        <v>0</v>
      </c>
      <c r="R12" s="48">
        <v>0</v>
      </c>
      <c r="S12" s="48">
        <v>0</v>
      </c>
      <c r="T12" s="48">
        <v>36</v>
      </c>
      <c r="U12" s="48">
        <v>71</v>
      </c>
      <c r="V12" s="48">
        <v>4</v>
      </c>
      <c r="W12" s="48">
        <v>37</v>
      </c>
      <c r="X12" s="48">
        <v>0</v>
      </c>
      <c r="Y12" s="48">
        <v>0</v>
      </c>
      <c r="Z12" s="48">
        <v>0</v>
      </c>
      <c r="AA12" s="48">
        <v>0</v>
      </c>
      <c r="AB12" s="48">
        <f>AC12+AV12</f>
        <v>17</v>
      </c>
      <c r="AC12" s="48">
        <f>AD12+AJ12+AP12</f>
        <v>16</v>
      </c>
      <c r="AD12" s="48">
        <f>SUM(AE12:AI12)</f>
        <v>0</v>
      </c>
      <c r="AE12" s="48">
        <v>0</v>
      </c>
      <c r="AF12" s="48">
        <v>0</v>
      </c>
      <c r="AG12" s="48">
        <v>0</v>
      </c>
      <c r="AH12" s="48">
        <v>0</v>
      </c>
      <c r="AI12" s="48">
        <v>0</v>
      </c>
      <c r="AJ12" s="48">
        <f>SUM(AK12:AO12)</f>
        <v>9</v>
      </c>
      <c r="AK12" s="48">
        <v>0</v>
      </c>
      <c r="AL12" s="48">
        <v>8</v>
      </c>
      <c r="AM12" s="48">
        <v>1</v>
      </c>
      <c r="AN12" s="48">
        <v>0</v>
      </c>
      <c r="AO12" s="48">
        <v>0</v>
      </c>
      <c r="AP12" s="48">
        <f>SUM(AQ12:AU12)</f>
        <v>7</v>
      </c>
      <c r="AQ12" s="48">
        <v>4</v>
      </c>
      <c r="AR12" s="48">
        <v>3</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7</v>
      </c>
      <c r="JK12" s="48">
        <v>13</v>
      </c>
      <c r="JL12" s="48">
        <v>0</v>
      </c>
      <c r="JM12" s="48">
        <v>0</v>
      </c>
      <c r="JN12" s="48">
        <v>0</v>
      </c>
      <c r="JO12" s="48">
        <v>0</v>
      </c>
      <c r="JP12" s="48">
        <v>0</v>
      </c>
      <c r="JQ12" s="48">
        <v>0</v>
      </c>
      <c r="JR12" s="48">
        <v>2</v>
      </c>
      <c r="JS12" s="48">
        <v>7</v>
      </c>
      <c r="JT12" s="48">
        <v>0</v>
      </c>
      <c r="JU12" s="48">
        <v>0</v>
      </c>
      <c r="JV12" s="48">
        <v>0</v>
      </c>
      <c r="JW12" s="48">
        <v>0</v>
      </c>
      <c r="JX12" s="48">
        <v>0</v>
      </c>
      <c r="JY12" s="48">
        <v>0</v>
      </c>
      <c r="JZ12" s="48">
        <v>13</v>
      </c>
      <c r="KA12" s="48">
        <v>41</v>
      </c>
      <c r="KB12" s="48">
        <v>0</v>
      </c>
      <c r="KC12" s="48">
        <v>0</v>
      </c>
      <c r="KD12" s="48">
        <v>0</v>
      </c>
      <c r="KE12" s="48">
        <v>0</v>
      </c>
      <c r="KF12" s="48">
        <v>0</v>
      </c>
      <c r="KG12" s="48">
        <v>0</v>
      </c>
    </row>
    <row r="13" spans="1:293" ht="13.5" customHeight="1">
      <c r="A13" s="45" t="s">
        <v>126</v>
      </c>
      <c r="B13" s="46" t="s">
        <v>152</v>
      </c>
      <c r="C13" s="47" t="s">
        <v>153</v>
      </c>
      <c r="D13" s="48">
        <v>2</v>
      </c>
      <c r="E13" s="48">
        <v>6</v>
      </c>
      <c r="F13" s="48">
        <v>8</v>
      </c>
      <c r="G13" s="48">
        <v>22</v>
      </c>
      <c r="H13" s="48">
        <v>1</v>
      </c>
      <c r="I13" s="48">
        <v>4</v>
      </c>
      <c r="J13" s="48">
        <v>0</v>
      </c>
      <c r="K13" s="48">
        <v>0</v>
      </c>
      <c r="L13" s="48">
        <v>75</v>
      </c>
      <c r="M13" s="48">
        <v>146</v>
      </c>
      <c r="N13" s="48">
        <v>0</v>
      </c>
      <c r="O13" s="48">
        <v>0</v>
      </c>
      <c r="P13" s="48">
        <v>0</v>
      </c>
      <c r="Q13" s="48">
        <v>0</v>
      </c>
      <c r="R13" s="48">
        <v>0</v>
      </c>
      <c r="S13" s="48">
        <v>0</v>
      </c>
      <c r="T13" s="48">
        <v>162</v>
      </c>
      <c r="U13" s="48">
        <v>563</v>
      </c>
      <c r="V13" s="48">
        <v>0</v>
      </c>
      <c r="W13" s="48">
        <v>0</v>
      </c>
      <c r="X13" s="48">
        <v>0</v>
      </c>
      <c r="Y13" s="48">
        <v>0</v>
      </c>
      <c r="Z13" s="48">
        <v>0</v>
      </c>
      <c r="AA13" s="48">
        <v>0</v>
      </c>
      <c r="AB13" s="48">
        <f>AC13+AV13</f>
        <v>11</v>
      </c>
      <c r="AC13" s="48">
        <f>AD13+AJ13+AP13</f>
        <v>2</v>
      </c>
      <c r="AD13" s="48">
        <f>SUM(AE13:AI13)</f>
        <v>0</v>
      </c>
      <c r="AE13" s="48">
        <v>0</v>
      </c>
      <c r="AF13" s="48">
        <v>0</v>
      </c>
      <c r="AG13" s="48">
        <v>0</v>
      </c>
      <c r="AH13" s="48">
        <v>0</v>
      </c>
      <c r="AI13" s="48">
        <v>0</v>
      </c>
      <c r="AJ13" s="48">
        <f>SUM(AK13:AO13)</f>
        <v>0</v>
      </c>
      <c r="AK13" s="48">
        <v>0</v>
      </c>
      <c r="AL13" s="48">
        <v>0</v>
      </c>
      <c r="AM13" s="48">
        <v>0</v>
      </c>
      <c r="AN13" s="48">
        <v>0</v>
      </c>
      <c r="AO13" s="48">
        <v>0</v>
      </c>
      <c r="AP13" s="48">
        <f>SUM(AQ13:AU13)</f>
        <v>2</v>
      </c>
      <c r="AQ13" s="48">
        <v>0</v>
      </c>
      <c r="AR13" s="48">
        <v>1</v>
      </c>
      <c r="AS13" s="48">
        <v>1</v>
      </c>
      <c r="AT13" s="48">
        <v>0</v>
      </c>
      <c r="AU13" s="48">
        <v>0</v>
      </c>
      <c r="AV13" s="48">
        <f>AW13+BC13+BI13+BO13+BU13</f>
        <v>9</v>
      </c>
      <c r="AW13" s="48">
        <f>SUM(AX13:BB13)</f>
        <v>1</v>
      </c>
      <c r="AX13" s="48">
        <v>0</v>
      </c>
      <c r="AY13" s="48">
        <v>1</v>
      </c>
      <c r="AZ13" s="48">
        <v>0</v>
      </c>
      <c r="BA13" s="48">
        <v>0</v>
      </c>
      <c r="BB13" s="48">
        <v>0</v>
      </c>
      <c r="BC13" s="48">
        <f>SUM(BD13:BH13)</f>
        <v>3</v>
      </c>
      <c r="BD13" s="48">
        <v>0</v>
      </c>
      <c r="BE13" s="48">
        <v>2</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5</v>
      </c>
      <c r="BV13" s="48">
        <v>0</v>
      </c>
      <c r="BW13" s="48">
        <v>5</v>
      </c>
      <c r="BX13" s="48">
        <v>0</v>
      </c>
      <c r="BY13" s="48">
        <v>0</v>
      </c>
      <c r="BZ13" s="48">
        <v>0</v>
      </c>
      <c r="CA13" s="48">
        <f>CB13+CU13</f>
        <v>1</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1</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1</v>
      </c>
      <c r="DU13" s="48">
        <v>0</v>
      </c>
      <c r="DV13" s="48">
        <v>1</v>
      </c>
      <c r="DW13" s="48">
        <v>0</v>
      </c>
      <c r="DX13" s="48">
        <v>0</v>
      </c>
      <c r="DY13" s="48">
        <v>0</v>
      </c>
      <c r="DZ13" s="48">
        <v>3</v>
      </c>
      <c r="EA13" s="48">
        <v>2</v>
      </c>
      <c r="EB13" s="48">
        <v>0</v>
      </c>
      <c r="EC13" s="48">
        <v>0</v>
      </c>
      <c r="ED13" s="48">
        <v>0</v>
      </c>
      <c r="EE13" s="48">
        <v>0</v>
      </c>
      <c r="EF13" s="48">
        <v>0</v>
      </c>
      <c r="EG13" s="48">
        <v>0</v>
      </c>
      <c r="EH13" s="48">
        <v>0</v>
      </c>
      <c r="EI13" s="48">
        <v>4</v>
      </c>
      <c r="EJ13" s="73" t="s">
        <v>138</v>
      </c>
      <c r="EK13" s="73" t="s">
        <v>138</v>
      </c>
      <c r="EL13" s="48">
        <v>0</v>
      </c>
      <c r="EM13" s="73" t="s">
        <v>138</v>
      </c>
      <c r="EN13" s="73" t="s">
        <v>138</v>
      </c>
      <c r="EO13" s="48">
        <v>2</v>
      </c>
      <c r="EP13" s="73" t="s">
        <v>138</v>
      </c>
      <c r="EQ13" s="73" t="s">
        <v>138</v>
      </c>
      <c r="ER13" s="48">
        <v>0</v>
      </c>
      <c r="ES13" s="73" t="s">
        <v>138</v>
      </c>
      <c r="ET13" s="73" t="s">
        <v>138</v>
      </c>
      <c r="EU13" s="48">
        <v>0</v>
      </c>
      <c r="EV13" s="73" t="s">
        <v>138</v>
      </c>
      <c r="EW13" s="73" t="s">
        <v>138</v>
      </c>
      <c r="EX13" s="48">
        <v>2</v>
      </c>
      <c r="EY13" s="48">
        <v>2</v>
      </c>
      <c r="EZ13" s="48">
        <v>0</v>
      </c>
      <c r="FA13" s="48">
        <v>0</v>
      </c>
      <c r="FB13" s="48">
        <v>0</v>
      </c>
      <c r="FC13" s="48">
        <v>0</v>
      </c>
      <c r="FD13" s="48" t="s">
        <v>124</v>
      </c>
      <c r="FE13" s="48">
        <v>0</v>
      </c>
      <c r="FF13" s="48">
        <v>2</v>
      </c>
      <c r="FG13" s="48">
        <v>0</v>
      </c>
      <c r="FH13" s="48" t="s">
        <v>154</v>
      </c>
      <c r="FI13" s="48">
        <v>0</v>
      </c>
      <c r="FJ13" s="48">
        <v>0</v>
      </c>
      <c r="FK13" s="48">
        <v>0</v>
      </c>
      <c r="FL13" s="48" t="s">
        <v>155</v>
      </c>
      <c r="FM13" s="48">
        <v>0</v>
      </c>
      <c r="FN13" s="48">
        <v>2</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12</v>
      </c>
      <c r="JS13" s="48">
        <v>61</v>
      </c>
      <c r="JT13" s="48">
        <v>1</v>
      </c>
      <c r="JU13" s="48">
        <v>8</v>
      </c>
      <c r="JV13" s="48">
        <v>2</v>
      </c>
      <c r="JW13" s="48">
        <v>10</v>
      </c>
      <c r="JX13" s="48">
        <v>0</v>
      </c>
      <c r="JY13" s="48">
        <v>0</v>
      </c>
      <c r="JZ13" s="48">
        <v>17</v>
      </c>
      <c r="KA13" s="48">
        <v>78</v>
      </c>
      <c r="KB13" s="48">
        <v>0</v>
      </c>
      <c r="KC13" s="48">
        <v>0</v>
      </c>
      <c r="KD13" s="48">
        <v>0</v>
      </c>
      <c r="KE13" s="48">
        <v>0</v>
      </c>
      <c r="KF13" s="48">
        <v>0</v>
      </c>
      <c r="KG13" s="48">
        <v>0</v>
      </c>
    </row>
    <row r="14" spans="1:293" ht="13.5" customHeight="1">
      <c r="A14" s="45" t="s">
        <v>126</v>
      </c>
      <c r="B14" s="46" t="s">
        <v>156</v>
      </c>
      <c r="C14" s="47" t="s">
        <v>157</v>
      </c>
      <c r="D14" s="48">
        <v>0</v>
      </c>
      <c r="E14" s="48">
        <v>0</v>
      </c>
      <c r="F14" s="48">
        <v>0</v>
      </c>
      <c r="G14" s="48">
        <v>0</v>
      </c>
      <c r="H14" s="48">
        <v>0</v>
      </c>
      <c r="I14" s="48">
        <v>0</v>
      </c>
      <c r="J14" s="48">
        <v>0</v>
      </c>
      <c r="K14" s="48">
        <v>0</v>
      </c>
      <c r="L14" s="48">
        <v>62</v>
      </c>
      <c r="M14" s="48">
        <v>186</v>
      </c>
      <c r="N14" s="48">
        <v>0</v>
      </c>
      <c r="O14" s="48">
        <v>0</v>
      </c>
      <c r="P14" s="48">
        <v>0</v>
      </c>
      <c r="Q14" s="48">
        <v>0</v>
      </c>
      <c r="R14" s="48">
        <v>0</v>
      </c>
      <c r="S14" s="48">
        <v>0</v>
      </c>
      <c r="T14" s="48">
        <v>528</v>
      </c>
      <c r="U14" s="48">
        <v>1836</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6</v>
      </c>
      <c r="EA14" s="48">
        <v>15</v>
      </c>
      <c r="EB14" s="48">
        <v>1</v>
      </c>
      <c r="EC14" s="48">
        <v>1</v>
      </c>
      <c r="ED14" s="48">
        <v>26</v>
      </c>
      <c r="EE14" s="48">
        <v>9</v>
      </c>
      <c r="EF14" s="48">
        <v>0</v>
      </c>
      <c r="EG14" s="48">
        <v>20</v>
      </c>
      <c r="EH14" s="48">
        <v>0</v>
      </c>
      <c r="EI14" s="48">
        <v>4</v>
      </c>
      <c r="EJ14" s="73" t="s">
        <v>138</v>
      </c>
      <c r="EK14" s="73" t="s">
        <v>138</v>
      </c>
      <c r="EL14" s="48">
        <v>1</v>
      </c>
      <c r="EM14" s="73" t="s">
        <v>138</v>
      </c>
      <c r="EN14" s="73" t="s">
        <v>138</v>
      </c>
      <c r="EO14" s="48">
        <v>1</v>
      </c>
      <c r="EP14" s="73" t="s">
        <v>138</v>
      </c>
      <c r="EQ14" s="73" t="s">
        <v>138</v>
      </c>
      <c r="ER14" s="48">
        <v>0</v>
      </c>
      <c r="ES14" s="73" t="s">
        <v>138</v>
      </c>
      <c r="ET14" s="73" t="s">
        <v>138</v>
      </c>
      <c r="EU14" s="48">
        <v>4</v>
      </c>
      <c r="EV14" s="73" t="s">
        <v>138</v>
      </c>
      <c r="EW14" s="73" t="s">
        <v>138</v>
      </c>
      <c r="EX14" s="48">
        <v>3</v>
      </c>
      <c r="EY14" s="48">
        <v>51</v>
      </c>
      <c r="EZ14" s="48">
        <v>0</v>
      </c>
      <c r="FA14" s="48">
        <v>0</v>
      </c>
      <c r="FB14" s="48">
        <v>25</v>
      </c>
      <c r="FC14" s="48">
        <v>0</v>
      </c>
      <c r="FD14" s="48" t="s">
        <v>158</v>
      </c>
      <c r="FE14" s="48">
        <v>1</v>
      </c>
      <c r="FF14" s="48">
        <v>3</v>
      </c>
      <c r="FG14" s="48">
        <v>0</v>
      </c>
      <c r="FH14" s="48" t="s">
        <v>159</v>
      </c>
      <c r="FI14" s="48">
        <v>0</v>
      </c>
      <c r="FJ14" s="48">
        <v>2</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8</v>
      </c>
      <c r="GT14" s="48">
        <v>1</v>
      </c>
      <c r="GU14" s="48">
        <v>0</v>
      </c>
      <c r="GV14" s="48">
        <v>20</v>
      </c>
      <c r="GW14" s="48">
        <v>4</v>
      </c>
      <c r="GX14" s="48">
        <v>0</v>
      </c>
      <c r="GY14" s="48">
        <v>12</v>
      </c>
      <c r="GZ14" s="48">
        <v>0</v>
      </c>
      <c r="HA14" s="48">
        <v>3</v>
      </c>
      <c r="HB14" s="73" t="s">
        <v>138</v>
      </c>
      <c r="HC14" s="73" t="s">
        <v>138</v>
      </c>
      <c r="HD14" s="48">
        <v>1</v>
      </c>
      <c r="HE14" s="73" t="s">
        <v>138</v>
      </c>
      <c r="HF14" s="73" t="s">
        <v>138</v>
      </c>
      <c r="HG14" s="48">
        <v>1</v>
      </c>
      <c r="HH14" s="73" t="s">
        <v>138</v>
      </c>
      <c r="HI14" s="73" t="s">
        <v>138</v>
      </c>
      <c r="HJ14" s="48">
        <v>0</v>
      </c>
      <c r="HK14" s="73" t="s">
        <v>138</v>
      </c>
      <c r="HL14" s="73" t="s">
        <v>138</v>
      </c>
      <c r="HM14" s="48">
        <v>3</v>
      </c>
      <c r="HN14" s="73" t="s">
        <v>138</v>
      </c>
      <c r="HO14" s="73" t="s">
        <v>138</v>
      </c>
      <c r="HP14" s="48">
        <v>3</v>
      </c>
      <c r="HQ14" s="48">
        <v>33</v>
      </c>
      <c r="HR14" s="48">
        <v>0</v>
      </c>
      <c r="HS14" s="48">
        <v>0</v>
      </c>
      <c r="HT14" s="48">
        <v>14</v>
      </c>
      <c r="HU14" s="48">
        <v>0</v>
      </c>
      <c r="HV14" s="48" t="s">
        <v>158</v>
      </c>
      <c r="HW14" s="48">
        <v>0</v>
      </c>
      <c r="HX14" s="48">
        <v>2</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8</v>
      </c>
      <c r="KA14" s="48">
        <v>29</v>
      </c>
      <c r="KB14" s="48">
        <v>0</v>
      </c>
      <c r="KC14" s="48">
        <v>0</v>
      </c>
      <c r="KD14" s="48">
        <v>0</v>
      </c>
      <c r="KE14" s="48">
        <v>0</v>
      </c>
      <c r="KF14" s="48">
        <v>0</v>
      </c>
      <c r="KG14" s="48">
        <v>0</v>
      </c>
    </row>
    <row r="15" spans="1:293" ht="13.5" customHeight="1">
      <c r="A15" s="45" t="s">
        <v>126</v>
      </c>
      <c r="B15" s="46" t="s">
        <v>160</v>
      </c>
      <c r="C15" s="47" t="s">
        <v>161</v>
      </c>
      <c r="D15" s="48">
        <v>0</v>
      </c>
      <c r="E15" s="48">
        <v>0</v>
      </c>
      <c r="F15" s="48">
        <v>1</v>
      </c>
      <c r="G15" s="48">
        <v>2</v>
      </c>
      <c r="H15" s="48">
        <v>0</v>
      </c>
      <c r="I15" s="48">
        <v>0</v>
      </c>
      <c r="J15" s="48">
        <v>0</v>
      </c>
      <c r="K15" s="48">
        <v>0</v>
      </c>
      <c r="L15" s="48">
        <v>27</v>
      </c>
      <c r="M15" s="48">
        <v>71</v>
      </c>
      <c r="N15" s="48">
        <v>0</v>
      </c>
      <c r="O15" s="48">
        <v>0</v>
      </c>
      <c r="P15" s="48">
        <v>0</v>
      </c>
      <c r="Q15" s="48">
        <v>0</v>
      </c>
      <c r="R15" s="48">
        <v>0</v>
      </c>
      <c r="S15" s="48">
        <v>0</v>
      </c>
      <c r="T15" s="48">
        <v>211</v>
      </c>
      <c r="U15" s="48">
        <v>597</v>
      </c>
      <c r="V15" s="48">
        <v>0</v>
      </c>
      <c r="W15" s="48">
        <v>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1</v>
      </c>
      <c r="AX15" s="48">
        <v>0</v>
      </c>
      <c r="AY15" s="48">
        <v>1</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162</v>
      </c>
      <c r="C16" s="47" t="s">
        <v>163</v>
      </c>
      <c r="D16" s="48">
        <v>0</v>
      </c>
      <c r="E16" s="48">
        <v>0</v>
      </c>
      <c r="F16" s="48">
        <v>0</v>
      </c>
      <c r="G16" s="48">
        <v>0</v>
      </c>
      <c r="H16" s="48">
        <v>0</v>
      </c>
      <c r="I16" s="48">
        <v>0</v>
      </c>
      <c r="J16" s="48">
        <v>0</v>
      </c>
      <c r="K16" s="48">
        <v>0</v>
      </c>
      <c r="L16" s="48">
        <v>32</v>
      </c>
      <c r="M16" s="48">
        <v>85</v>
      </c>
      <c r="N16" s="48">
        <v>0</v>
      </c>
      <c r="O16" s="48">
        <v>0</v>
      </c>
      <c r="P16" s="48">
        <v>0</v>
      </c>
      <c r="Q16" s="48">
        <v>0</v>
      </c>
      <c r="R16" s="48">
        <v>0</v>
      </c>
      <c r="S16" s="48">
        <v>0</v>
      </c>
      <c r="T16" s="48">
        <v>187</v>
      </c>
      <c r="U16" s="48">
        <v>543</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5</v>
      </c>
      <c r="EA16" s="48">
        <v>13</v>
      </c>
      <c r="EB16" s="48">
        <v>0</v>
      </c>
      <c r="EC16" s="48">
        <v>1</v>
      </c>
      <c r="ED16" s="48">
        <v>25</v>
      </c>
      <c r="EE16" s="48">
        <v>4</v>
      </c>
      <c r="EF16" s="48">
        <v>0</v>
      </c>
      <c r="EG16" s="48">
        <v>1</v>
      </c>
      <c r="EH16" s="48">
        <v>1</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9</v>
      </c>
      <c r="EY16" s="48">
        <v>88</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164</v>
      </c>
      <c r="C17" s="47" t="s">
        <v>165</v>
      </c>
      <c r="D17" s="48">
        <v>0</v>
      </c>
      <c r="E17" s="48">
        <v>0</v>
      </c>
      <c r="F17" s="48">
        <v>0</v>
      </c>
      <c r="G17" s="48">
        <v>0</v>
      </c>
      <c r="H17" s="48">
        <v>0</v>
      </c>
      <c r="I17" s="48">
        <v>0</v>
      </c>
      <c r="J17" s="48">
        <v>0</v>
      </c>
      <c r="K17" s="48">
        <v>0</v>
      </c>
      <c r="L17" s="48">
        <v>6</v>
      </c>
      <c r="M17" s="48">
        <v>14</v>
      </c>
      <c r="N17" s="48">
        <v>0</v>
      </c>
      <c r="O17" s="48">
        <v>0</v>
      </c>
      <c r="P17" s="48">
        <v>0</v>
      </c>
      <c r="Q17" s="48">
        <v>0</v>
      </c>
      <c r="R17" s="48">
        <v>0</v>
      </c>
      <c r="S17" s="48">
        <v>0</v>
      </c>
      <c r="T17" s="48">
        <v>149</v>
      </c>
      <c r="U17" s="48">
        <v>394</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27</v>
      </c>
      <c r="KA17" s="48">
        <v>73</v>
      </c>
      <c r="KB17" s="48">
        <v>10</v>
      </c>
      <c r="KC17" s="48">
        <v>20</v>
      </c>
      <c r="KD17" s="48">
        <v>0</v>
      </c>
      <c r="KE17" s="48">
        <v>0</v>
      </c>
      <c r="KF17" s="48">
        <v>0</v>
      </c>
      <c r="KG17" s="48">
        <v>0</v>
      </c>
    </row>
    <row r="18" spans="1:293" ht="13.5" customHeight="1">
      <c r="A18" s="45" t="s">
        <v>126</v>
      </c>
      <c r="B18" s="46" t="s">
        <v>166</v>
      </c>
      <c r="C18" s="47" t="s">
        <v>167</v>
      </c>
      <c r="D18" s="48">
        <v>0</v>
      </c>
      <c r="E18" s="48">
        <v>0</v>
      </c>
      <c r="F18" s="48">
        <v>4</v>
      </c>
      <c r="G18" s="48">
        <v>10</v>
      </c>
      <c r="H18" s="48">
        <v>0</v>
      </c>
      <c r="I18" s="48">
        <v>0</v>
      </c>
      <c r="J18" s="48">
        <v>0</v>
      </c>
      <c r="K18" s="48">
        <v>0</v>
      </c>
      <c r="L18" s="48">
        <v>59</v>
      </c>
      <c r="M18" s="48">
        <v>173</v>
      </c>
      <c r="N18" s="48">
        <v>0</v>
      </c>
      <c r="O18" s="48">
        <v>0</v>
      </c>
      <c r="P18" s="48">
        <v>0</v>
      </c>
      <c r="Q18" s="48">
        <v>0</v>
      </c>
      <c r="R18" s="48">
        <v>0</v>
      </c>
      <c r="S18" s="48">
        <v>0</v>
      </c>
      <c r="T18" s="48">
        <v>324</v>
      </c>
      <c r="U18" s="48">
        <v>1017</v>
      </c>
      <c r="V18" s="48">
        <v>0</v>
      </c>
      <c r="W18" s="48">
        <v>0</v>
      </c>
      <c r="X18" s="48">
        <v>0</v>
      </c>
      <c r="Y18" s="48">
        <v>0</v>
      </c>
      <c r="Z18" s="48">
        <v>0</v>
      </c>
      <c r="AA18" s="48">
        <v>0</v>
      </c>
      <c r="AB18" s="48">
        <f>AC18+AV18</f>
        <v>4</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4</v>
      </c>
      <c r="AW18" s="48">
        <f>SUM(AX18:BB18)</f>
        <v>2</v>
      </c>
      <c r="AX18" s="48">
        <v>1</v>
      </c>
      <c r="AY18" s="48">
        <v>1</v>
      </c>
      <c r="AZ18" s="48">
        <v>0</v>
      </c>
      <c r="BA18" s="48">
        <v>0</v>
      </c>
      <c r="BB18" s="48">
        <v>0</v>
      </c>
      <c r="BC18" s="48">
        <f>SUM(BD18:BH18)</f>
        <v>2</v>
      </c>
      <c r="BD18" s="48">
        <v>0</v>
      </c>
      <c r="BE18" s="48">
        <v>0</v>
      </c>
      <c r="BF18" s="48">
        <v>1</v>
      </c>
      <c r="BG18" s="48">
        <v>1</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2</v>
      </c>
      <c r="EB18" s="48">
        <v>0</v>
      </c>
      <c r="EC18" s="48">
        <v>0</v>
      </c>
      <c r="ED18" s="48">
        <v>0</v>
      </c>
      <c r="EE18" s="48">
        <v>0</v>
      </c>
      <c r="EF18" s="48">
        <v>0</v>
      </c>
      <c r="EG18" s="48">
        <v>0</v>
      </c>
      <c r="EH18" s="48">
        <v>0</v>
      </c>
      <c r="EI18" s="48">
        <v>2</v>
      </c>
      <c r="EJ18" s="73" t="s">
        <v>138</v>
      </c>
      <c r="EK18" s="73" t="s">
        <v>138</v>
      </c>
      <c r="EL18" s="48">
        <v>1</v>
      </c>
      <c r="EM18" s="73" t="s">
        <v>138</v>
      </c>
      <c r="EN18" s="73" t="s">
        <v>138</v>
      </c>
      <c r="EO18" s="48">
        <v>1</v>
      </c>
      <c r="EP18" s="73" t="s">
        <v>138</v>
      </c>
      <c r="EQ18" s="73" t="s">
        <v>138</v>
      </c>
      <c r="ER18" s="48">
        <v>0</v>
      </c>
      <c r="ES18" s="73" t="s">
        <v>138</v>
      </c>
      <c r="ET18" s="73" t="s">
        <v>138</v>
      </c>
      <c r="EU18" s="48">
        <v>1</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168</v>
      </c>
      <c r="C19" s="47" t="s">
        <v>169</v>
      </c>
      <c r="D19" s="48">
        <v>3</v>
      </c>
      <c r="E19" s="48">
        <v>4</v>
      </c>
      <c r="F19" s="48">
        <v>0</v>
      </c>
      <c r="G19" s="48">
        <v>0</v>
      </c>
      <c r="H19" s="48">
        <v>0</v>
      </c>
      <c r="I19" s="48">
        <v>0</v>
      </c>
      <c r="J19" s="48">
        <v>0</v>
      </c>
      <c r="K19" s="48">
        <v>0</v>
      </c>
      <c r="L19" s="48">
        <v>33</v>
      </c>
      <c r="M19" s="48">
        <v>105</v>
      </c>
      <c r="N19" s="48">
        <v>0</v>
      </c>
      <c r="O19" s="48">
        <v>0</v>
      </c>
      <c r="P19" s="48">
        <v>0</v>
      </c>
      <c r="Q19" s="48">
        <v>0</v>
      </c>
      <c r="R19" s="48">
        <v>0</v>
      </c>
      <c r="S19" s="48">
        <v>0</v>
      </c>
      <c r="T19" s="48">
        <v>149</v>
      </c>
      <c r="U19" s="48">
        <v>396</v>
      </c>
      <c r="V19" s="48">
        <v>0</v>
      </c>
      <c r="W19" s="48">
        <v>0</v>
      </c>
      <c r="X19" s="48">
        <v>0</v>
      </c>
      <c r="Y19" s="48">
        <v>0</v>
      </c>
      <c r="Z19" s="48">
        <v>0</v>
      </c>
      <c r="AA19" s="48">
        <v>0</v>
      </c>
      <c r="AB19" s="48">
        <f>AC19+AV19</f>
        <v>3</v>
      </c>
      <c r="AC19" s="48">
        <f>AD19+AJ19+AP19</f>
        <v>3</v>
      </c>
      <c r="AD19" s="48">
        <f>SUM(AE19:AI19)</f>
        <v>0</v>
      </c>
      <c r="AE19" s="48">
        <v>0</v>
      </c>
      <c r="AF19" s="48">
        <v>0</v>
      </c>
      <c r="AG19" s="48">
        <v>0</v>
      </c>
      <c r="AH19" s="48">
        <v>0</v>
      </c>
      <c r="AI19" s="48">
        <v>0</v>
      </c>
      <c r="AJ19" s="48">
        <f>SUM(AK19:AO19)</f>
        <v>1</v>
      </c>
      <c r="AK19" s="48">
        <v>0</v>
      </c>
      <c r="AL19" s="48">
        <v>1</v>
      </c>
      <c r="AM19" s="48">
        <v>0</v>
      </c>
      <c r="AN19" s="48">
        <v>0</v>
      </c>
      <c r="AO19" s="48">
        <v>0</v>
      </c>
      <c r="AP19" s="48">
        <f>SUM(AQ19:AU19)</f>
        <v>2</v>
      </c>
      <c r="AQ19" s="48">
        <v>1</v>
      </c>
      <c r="AR19" s="48">
        <v>1</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14</v>
      </c>
      <c r="KA19" s="48">
        <v>46</v>
      </c>
      <c r="KB19" s="48">
        <v>0</v>
      </c>
      <c r="KC19" s="48">
        <v>0</v>
      </c>
      <c r="KD19" s="48">
        <v>0</v>
      </c>
      <c r="KE19" s="48">
        <v>0</v>
      </c>
      <c r="KF19" s="48">
        <v>0</v>
      </c>
      <c r="KG19" s="48">
        <v>0</v>
      </c>
    </row>
    <row r="20" spans="1:293" ht="13.5" customHeight="1">
      <c r="A20" s="45" t="s">
        <v>126</v>
      </c>
      <c r="B20" s="46" t="s">
        <v>170</v>
      </c>
      <c r="C20" s="47" t="s">
        <v>171</v>
      </c>
      <c r="D20" s="48">
        <v>0</v>
      </c>
      <c r="E20" s="48">
        <v>0</v>
      </c>
      <c r="F20" s="48">
        <v>0</v>
      </c>
      <c r="G20" s="48">
        <v>0</v>
      </c>
      <c r="H20" s="48">
        <v>0</v>
      </c>
      <c r="I20" s="48">
        <v>0</v>
      </c>
      <c r="J20" s="48">
        <v>0</v>
      </c>
      <c r="K20" s="48">
        <v>0</v>
      </c>
      <c r="L20" s="48">
        <v>26</v>
      </c>
      <c r="M20" s="48">
        <v>57</v>
      </c>
      <c r="N20" s="48">
        <v>0</v>
      </c>
      <c r="O20" s="48">
        <v>0</v>
      </c>
      <c r="P20" s="48">
        <v>0</v>
      </c>
      <c r="Q20" s="48">
        <v>0</v>
      </c>
      <c r="R20" s="48">
        <v>0</v>
      </c>
      <c r="S20" s="48">
        <v>0</v>
      </c>
      <c r="T20" s="48">
        <v>64</v>
      </c>
      <c r="U20" s="48">
        <v>176</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15</v>
      </c>
      <c r="KA20" s="48">
        <v>49</v>
      </c>
      <c r="KB20" s="48">
        <v>0</v>
      </c>
      <c r="KC20" s="48">
        <v>0</v>
      </c>
      <c r="KD20" s="48">
        <v>0</v>
      </c>
      <c r="KE20" s="48">
        <v>0</v>
      </c>
      <c r="KF20" s="48">
        <v>0</v>
      </c>
      <c r="KG20" s="48">
        <v>0</v>
      </c>
    </row>
    <row r="21" spans="1:293" ht="13.5" customHeight="1">
      <c r="A21" s="45" t="s">
        <v>126</v>
      </c>
      <c r="B21" s="46" t="s">
        <v>172</v>
      </c>
      <c r="C21" s="47" t="s">
        <v>173</v>
      </c>
      <c r="D21" s="48">
        <v>0</v>
      </c>
      <c r="E21" s="48">
        <v>0</v>
      </c>
      <c r="F21" s="48">
        <v>0</v>
      </c>
      <c r="G21" s="48">
        <v>0</v>
      </c>
      <c r="H21" s="48">
        <v>0</v>
      </c>
      <c r="I21" s="48">
        <v>0</v>
      </c>
      <c r="J21" s="48">
        <v>0</v>
      </c>
      <c r="K21" s="48">
        <v>0</v>
      </c>
      <c r="L21" s="48">
        <v>49</v>
      </c>
      <c r="M21" s="48">
        <v>148</v>
      </c>
      <c r="N21" s="48">
        <v>0</v>
      </c>
      <c r="O21" s="48">
        <v>0</v>
      </c>
      <c r="P21" s="48">
        <v>0</v>
      </c>
      <c r="Q21" s="48">
        <v>0</v>
      </c>
      <c r="R21" s="48">
        <v>0</v>
      </c>
      <c r="S21" s="48">
        <v>0</v>
      </c>
      <c r="T21" s="48">
        <v>302</v>
      </c>
      <c r="U21" s="48">
        <v>754</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4</v>
      </c>
      <c r="EB21" s="48">
        <v>0</v>
      </c>
      <c r="EC21" s="48">
        <v>0</v>
      </c>
      <c r="ED21" s="48">
        <v>29</v>
      </c>
      <c r="EE21" s="48">
        <v>7</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27</v>
      </c>
      <c r="EY21" s="48">
        <v>198</v>
      </c>
      <c r="EZ21" s="48">
        <v>4</v>
      </c>
      <c r="FA21" s="48">
        <v>0</v>
      </c>
      <c r="FB21" s="48">
        <v>10</v>
      </c>
      <c r="FC21" s="48">
        <v>4</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14</v>
      </c>
      <c r="KA21" s="48">
        <v>72</v>
      </c>
      <c r="KB21" s="48">
        <v>0</v>
      </c>
      <c r="KC21" s="48">
        <v>0</v>
      </c>
      <c r="KD21" s="48">
        <v>0</v>
      </c>
      <c r="KE21" s="48">
        <v>0</v>
      </c>
      <c r="KF21" s="48">
        <v>0</v>
      </c>
      <c r="KG21" s="48">
        <v>0</v>
      </c>
    </row>
    <row r="22" spans="1:293" ht="13.5" customHeight="1">
      <c r="A22" s="45" t="s">
        <v>126</v>
      </c>
      <c r="B22" s="46" t="s">
        <v>174</v>
      </c>
      <c r="C22" s="47" t="s">
        <v>175</v>
      </c>
      <c r="D22" s="48">
        <v>2</v>
      </c>
      <c r="E22" s="48">
        <v>4</v>
      </c>
      <c r="F22" s="48">
        <v>3</v>
      </c>
      <c r="G22" s="48">
        <v>3</v>
      </c>
      <c r="H22" s="48">
        <v>0</v>
      </c>
      <c r="I22" s="48">
        <v>0</v>
      </c>
      <c r="J22" s="48">
        <v>0</v>
      </c>
      <c r="K22" s="48">
        <v>0</v>
      </c>
      <c r="L22" s="48">
        <v>14</v>
      </c>
      <c r="M22" s="48">
        <v>41</v>
      </c>
      <c r="N22" s="48">
        <v>3</v>
      </c>
      <c r="O22" s="48">
        <v>6</v>
      </c>
      <c r="P22" s="48">
        <v>0</v>
      </c>
      <c r="Q22" s="48">
        <v>0</v>
      </c>
      <c r="R22" s="48">
        <v>0</v>
      </c>
      <c r="S22" s="48">
        <v>0</v>
      </c>
      <c r="T22" s="48">
        <v>158</v>
      </c>
      <c r="U22" s="48">
        <v>411</v>
      </c>
      <c r="V22" s="48">
        <v>144</v>
      </c>
      <c r="W22" s="48">
        <v>447</v>
      </c>
      <c r="X22" s="48">
        <v>0</v>
      </c>
      <c r="Y22" s="48">
        <v>0</v>
      </c>
      <c r="Z22" s="48">
        <v>0</v>
      </c>
      <c r="AA22" s="48">
        <v>0</v>
      </c>
      <c r="AB22" s="48">
        <f>AC22+AV22</f>
        <v>5</v>
      </c>
      <c r="AC22" s="48">
        <f>AD22+AJ22+AP22</f>
        <v>2</v>
      </c>
      <c r="AD22" s="48">
        <f>SUM(AE22:AI22)</f>
        <v>2</v>
      </c>
      <c r="AE22" s="48">
        <v>0</v>
      </c>
      <c r="AF22" s="48">
        <v>0</v>
      </c>
      <c r="AG22" s="48">
        <v>2</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3</v>
      </c>
      <c r="AW22" s="48">
        <f>SUM(AX22:BB22)</f>
        <v>2</v>
      </c>
      <c r="AX22" s="48">
        <v>2</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1</v>
      </c>
      <c r="BV22" s="48">
        <v>1</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11</v>
      </c>
      <c r="KA22" s="48">
        <v>63</v>
      </c>
      <c r="KB22" s="48">
        <v>0</v>
      </c>
      <c r="KC22" s="48">
        <v>0</v>
      </c>
      <c r="KD22" s="48">
        <v>0</v>
      </c>
      <c r="KE22" s="48">
        <v>0</v>
      </c>
      <c r="KF22" s="48">
        <v>0</v>
      </c>
      <c r="KG22" s="48">
        <v>0</v>
      </c>
    </row>
    <row r="23" spans="1:293" ht="13.5" customHeight="1">
      <c r="A23" s="45" t="s">
        <v>126</v>
      </c>
      <c r="B23" s="46" t="s">
        <v>176</v>
      </c>
      <c r="C23" s="47" t="s">
        <v>177</v>
      </c>
      <c r="D23" s="48"/>
      <c r="E23" s="48"/>
      <c r="F23" s="48">
        <v>0</v>
      </c>
      <c r="G23" s="48">
        <v>0</v>
      </c>
      <c r="H23" s="48">
        <v>0</v>
      </c>
      <c r="I23" s="48">
        <v>0</v>
      </c>
      <c r="J23" s="48">
        <v>0</v>
      </c>
      <c r="K23" s="48">
        <v>0</v>
      </c>
      <c r="L23" s="48">
        <v>6</v>
      </c>
      <c r="M23" s="48">
        <v>13</v>
      </c>
      <c r="N23" s="48">
        <v>0</v>
      </c>
      <c r="O23" s="48">
        <v>0</v>
      </c>
      <c r="P23" s="48">
        <v>0</v>
      </c>
      <c r="Q23" s="48">
        <v>0</v>
      </c>
      <c r="R23" s="48">
        <v>0</v>
      </c>
      <c r="S23" s="48">
        <v>0</v>
      </c>
      <c r="T23" s="48">
        <v>134</v>
      </c>
      <c r="U23" s="48">
        <v>333</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13</v>
      </c>
      <c r="EE23" s="48">
        <v>0</v>
      </c>
      <c r="EF23" s="48">
        <v>0</v>
      </c>
      <c r="EG23" s="48">
        <v>3</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1</v>
      </c>
      <c r="EV23" s="73" t="s">
        <v>138</v>
      </c>
      <c r="EW23" s="73" t="s">
        <v>138</v>
      </c>
      <c r="EX23" s="48">
        <v>18</v>
      </c>
      <c r="EY23" s="48">
        <v>49</v>
      </c>
      <c r="EZ23" s="48">
        <v>0</v>
      </c>
      <c r="FA23" s="48">
        <v>0</v>
      </c>
      <c r="FB23" s="48">
        <v>2</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178</v>
      </c>
      <c r="C24" s="47" t="s">
        <v>179</v>
      </c>
      <c r="D24" s="48">
        <v>0</v>
      </c>
      <c r="E24" s="48">
        <v>0</v>
      </c>
      <c r="F24" s="48">
        <v>0</v>
      </c>
      <c r="G24" s="48">
        <v>0</v>
      </c>
      <c r="H24" s="48">
        <v>0</v>
      </c>
      <c r="I24" s="48">
        <v>0</v>
      </c>
      <c r="J24" s="48">
        <v>0</v>
      </c>
      <c r="K24" s="48">
        <v>0</v>
      </c>
      <c r="L24" s="48">
        <v>4</v>
      </c>
      <c r="M24" s="48">
        <v>3</v>
      </c>
      <c r="N24" s="48">
        <v>0</v>
      </c>
      <c r="O24" s="48">
        <v>0</v>
      </c>
      <c r="P24" s="48">
        <v>0</v>
      </c>
      <c r="Q24" s="48">
        <v>0</v>
      </c>
      <c r="R24" s="48">
        <v>0</v>
      </c>
      <c r="S24" s="48">
        <v>0</v>
      </c>
      <c r="T24" s="48">
        <v>110</v>
      </c>
      <c r="U24" s="48">
        <v>311</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2</v>
      </c>
      <c r="EB24" s="48">
        <v>0</v>
      </c>
      <c r="EC24" s="48">
        <v>0</v>
      </c>
      <c r="ED24" s="48">
        <v>8</v>
      </c>
      <c r="EE24" s="48">
        <v>4</v>
      </c>
      <c r="EF24" s="48">
        <v>0</v>
      </c>
      <c r="EG24" s="48">
        <v>4</v>
      </c>
      <c r="EH24" s="48">
        <v>1</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14</v>
      </c>
      <c r="EY24" s="48">
        <v>33</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180</v>
      </c>
      <c r="C25" s="47" t="s">
        <v>181</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109</v>
      </c>
      <c r="U25" s="48">
        <v>272</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2</v>
      </c>
      <c r="EB25" s="48">
        <v>0</v>
      </c>
      <c r="EC25" s="48">
        <v>0</v>
      </c>
      <c r="ED25" s="48">
        <v>7</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13</v>
      </c>
      <c r="EY25" s="48">
        <v>32</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2</v>
      </c>
      <c r="M26" s="48">
        <v>4</v>
      </c>
      <c r="N26" s="48">
        <v>0</v>
      </c>
      <c r="O26" s="48">
        <v>0</v>
      </c>
      <c r="P26" s="48">
        <v>0</v>
      </c>
      <c r="Q26" s="48">
        <v>0</v>
      </c>
      <c r="R26" s="48">
        <v>0</v>
      </c>
      <c r="S26" s="48">
        <v>0</v>
      </c>
      <c r="T26" s="48">
        <v>212</v>
      </c>
      <c r="U26" s="48">
        <v>664</v>
      </c>
      <c r="V26" s="48">
        <v>0</v>
      </c>
      <c r="W26" s="48">
        <v>0</v>
      </c>
      <c r="X26" s="48">
        <v>2</v>
      </c>
      <c r="Y26" s="48">
        <v>4</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31</v>
      </c>
      <c r="EE26" s="48">
        <v>0</v>
      </c>
      <c r="EF26" s="48">
        <v>0</v>
      </c>
      <c r="EG26" s="48">
        <v>0</v>
      </c>
      <c r="EH26" s="48">
        <v>13</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21</v>
      </c>
      <c r="EY26" s="48">
        <v>63</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184</v>
      </c>
      <c r="C27" s="47" t="s">
        <v>185</v>
      </c>
      <c r="D27" s="48">
        <v>2</v>
      </c>
      <c r="E27" s="48">
        <v>6</v>
      </c>
      <c r="F27" s="48">
        <v>0</v>
      </c>
      <c r="G27" s="48">
        <v>0</v>
      </c>
      <c r="H27" s="48">
        <v>1</v>
      </c>
      <c r="I27" s="48">
        <v>4</v>
      </c>
      <c r="J27" s="48">
        <v>0</v>
      </c>
      <c r="K27" s="48">
        <v>0</v>
      </c>
      <c r="L27" s="48">
        <v>9</v>
      </c>
      <c r="M27" s="48">
        <v>34</v>
      </c>
      <c r="N27" s="48">
        <v>0</v>
      </c>
      <c r="O27" s="48">
        <v>0</v>
      </c>
      <c r="P27" s="48">
        <v>0</v>
      </c>
      <c r="Q27" s="48">
        <v>0</v>
      </c>
      <c r="R27" s="48">
        <v>0</v>
      </c>
      <c r="S27" s="48">
        <v>0</v>
      </c>
      <c r="T27" s="48">
        <v>218</v>
      </c>
      <c r="U27" s="48">
        <v>780</v>
      </c>
      <c r="V27" s="48">
        <v>0</v>
      </c>
      <c r="W27" s="48">
        <v>0</v>
      </c>
      <c r="X27" s="48">
        <v>0</v>
      </c>
      <c r="Y27" s="48">
        <v>0</v>
      </c>
      <c r="Z27" s="48">
        <v>0</v>
      </c>
      <c r="AA27" s="48">
        <v>0</v>
      </c>
      <c r="AB27" s="48">
        <f>AC27+AV27</f>
        <v>3</v>
      </c>
      <c r="AC27" s="48">
        <f>AD27+AJ27+AP27</f>
        <v>2</v>
      </c>
      <c r="AD27" s="48">
        <f>SUM(AE27:AI27)</f>
        <v>0</v>
      </c>
      <c r="AE27" s="48">
        <v>0</v>
      </c>
      <c r="AF27" s="48">
        <v>0</v>
      </c>
      <c r="AG27" s="48">
        <v>0</v>
      </c>
      <c r="AH27" s="48">
        <v>0</v>
      </c>
      <c r="AI27" s="48">
        <v>0</v>
      </c>
      <c r="AJ27" s="48">
        <f>SUM(AK27:AO27)</f>
        <v>0</v>
      </c>
      <c r="AK27" s="48">
        <v>0</v>
      </c>
      <c r="AL27" s="48">
        <v>0</v>
      </c>
      <c r="AM27" s="48">
        <v>0</v>
      </c>
      <c r="AN27" s="48">
        <v>0</v>
      </c>
      <c r="AO27" s="48">
        <v>0</v>
      </c>
      <c r="AP27" s="48">
        <f>SUM(AQ27:AU27)</f>
        <v>2</v>
      </c>
      <c r="AQ27" s="48">
        <v>0</v>
      </c>
      <c r="AR27" s="48">
        <v>1</v>
      </c>
      <c r="AS27" s="48">
        <v>0</v>
      </c>
      <c r="AT27" s="48">
        <v>1</v>
      </c>
      <c r="AU27" s="48">
        <v>0</v>
      </c>
      <c r="AV27" s="48">
        <f>AW27+BC27+BI27+BO27+BU27</f>
        <v>1</v>
      </c>
      <c r="AW27" s="48">
        <f>SUM(AX27:BB27)</f>
        <v>0</v>
      </c>
      <c r="AX27" s="48">
        <v>0</v>
      </c>
      <c r="AY27" s="48">
        <v>0</v>
      </c>
      <c r="AZ27" s="48">
        <v>0</v>
      </c>
      <c r="BA27" s="48">
        <v>0</v>
      </c>
      <c r="BB27" s="48">
        <v>0</v>
      </c>
      <c r="BC27" s="48">
        <f>SUM(BD27:BH27)</f>
        <v>1</v>
      </c>
      <c r="BD27" s="48">
        <v>0</v>
      </c>
      <c r="BE27" s="48">
        <v>0</v>
      </c>
      <c r="BF27" s="48">
        <v>0</v>
      </c>
      <c r="BG27" s="48">
        <v>1</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1</v>
      </c>
      <c r="CB27" s="48">
        <f>CC27+CI27+CO27</f>
        <v>1</v>
      </c>
      <c r="CC27" s="48">
        <f>SUM(CD27:CH27)</f>
        <v>0</v>
      </c>
      <c r="CD27" s="48">
        <v>0</v>
      </c>
      <c r="CE27" s="48">
        <v>0</v>
      </c>
      <c r="CF27" s="48">
        <v>0</v>
      </c>
      <c r="CG27" s="48">
        <v>0</v>
      </c>
      <c r="CH27" s="48">
        <v>0</v>
      </c>
      <c r="CI27" s="48">
        <f>SUM(CJ27:CN27)</f>
        <v>0</v>
      </c>
      <c r="CJ27" s="48">
        <v>0</v>
      </c>
      <c r="CK27" s="48">
        <v>0</v>
      </c>
      <c r="CL27" s="48">
        <v>0</v>
      </c>
      <c r="CM27" s="48">
        <v>0</v>
      </c>
      <c r="CN27" s="48">
        <v>0</v>
      </c>
      <c r="CO27" s="48">
        <f>SUM(CP27:CT27)</f>
        <v>1</v>
      </c>
      <c r="CP27" s="48">
        <v>0</v>
      </c>
      <c r="CQ27" s="48">
        <v>1</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1</v>
      </c>
      <c r="EJ27" s="73" t="s">
        <v>138</v>
      </c>
      <c r="EK27" s="73" t="s">
        <v>138</v>
      </c>
      <c r="EL27" s="48">
        <v>1</v>
      </c>
      <c r="EM27" s="73" t="s">
        <v>138</v>
      </c>
      <c r="EN27" s="73" t="s">
        <v>138</v>
      </c>
      <c r="EO27" s="48">
        <v>1</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9</v>
      </c>
      <c r="KA27" s="48">
        <v>32</v>
      </c>
      <c r="KB27" s="48">
        <v>0</v>
      </c>
      <c r="KC27" s="48">
        <v>0</v>
      </c>
      <c r="KD27" s="48">
        <v>0</v>
      </c>
      <c r="KE27" s="48">
        <v>0</v>
      </c>
      <c r="KF27" s="48">
        <v>0</v>
      </c>
      <c r="KG27" s="48">
        <v>0</v>
      </c>
    </row>
    <row r="28" spans="1:293" ht="13.5" customHeight="1">
      <c r="A28" s="45" t="s">
        <v>126</v>
      </c>
      <c r="B28" s="46" t="s">
        <v>186</v>
      </c>
      <c r="C28" s="47" t="s">
        <v>187</v>
      </c>
      <c r="D28" s="48">
        <v>0</v>
      </c>
      <c r="E28" s="48">
        <v>0</v>
      </c>
      <c r="F28" s="48">
        <v>0</v>
      </c>
      <c r="G28" s="48">
        <v>0</v>
      </c>
      <c r="H28" s="48">
        <v>0</v>
      </c>
      <c r="I28" s="48">
        <v>0</v>
      </c>
      <c r="J28" s="48">
        <v>0</v>
      </c>
      <c r="K28" s="48">
        <v>0</v>
      </c>
      <c r="L28" s="48">
        <v>16</v>
      </c>
      <c r="M28" s="48">
        <v>45</v>
      </c>
      <c r="N28" s="48">
        <v>0</v>
      </c>
      <c r="O28" s="48">
        <v>0</v>
      </c>
      <c r="P28" s="48">
        <v>0</v>
      </c>
      <c r="Q28" s="48">
        <v>0</v>
      </c>
      <c r="R28" s="48">
        <v>0</v>
      </c>
      <c r="S28" s="48">
        <v>0</v>
      </c>
      <c r="T28" s="48">
        <v>195</v>
      </c>
      <c r="U28" s="48">
        <v>443</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6</v>
      </c>
      <c r="EA28" s="48">
        <v>11</v>
      </c>
      <c r="EB28" s="48">
        <v>0</v>
      </c>
      <c r="EC28" s="48">
        <v>0</v>
      </c>
      <c r="ED28" s="48">
        <v>6</v>
      </c>
      <c r="EE28" s="48">
        <v>2</v>
      </c>
      <c r="EF28" s="48">
        <v>0</v>
      </c>
      <c r="EG28" s="48">
        <v>1</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18</v>
      </c>
      <c r="EY28" s="48">
        <v>62</v>
      </c>
      <c r="EZ28" s="48">
        <v>1</v>
      </c>
      <c r="FA28" s="48">
        <v>1</v>
      </c>
      <c r="FB28" s="48">
        <v>11</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12</v>
      </c>
      <c r="KA28" s="48">
        <v>42</v>
      </c>
      <c r="KB28" s="48">
        <v>0</v>
      </c>
      <c r="KC28" s="48">
        <v>0</v>
      </c>
      <c r="KD28" s="48">
        <v>0</v>
      </c>
      <c r="KE28" s="48">
        <v>0</v>
      </c>
      <c r="KF28" s="48">
        <v>0</v>
      </c>
      <c r="KG28" s="48">
        <v>0</v>
      </c>
    </row>
    <row r="29" spans="1:293" ht="13.5" customHeight="1">
      <c r="A29" s="45" t="s">
        <v>126</v>
      </c>
      <c r="B29" s="46" t="s">
        <v>188</v>
      </c>
      <c r="C29" s="47" t="s">
        <v>189</v>
      </c>
      <c r="D29" s="48">
        <v>4</v>
      </c>
      <c r="E29" s="48">
        <v>11</v>
      </c>
      <c r="F29" s="48">
        <v>0</v>
      </c>
      <c r="G29" s="48">
        <v>0</v>
      </c>
      <c r="H29" s="48">
        <v>0</v>
      </c>
      <c r="I29" s="48">
        <v>0</v>
      </c>
      <c r="J29" s="48">
        <v>0</v>
      </c>
      <c r="K29" s="48">
        <v>0</v>
      </c>
      <c r="L29" s="48">
        <v>0</v>
      </c>
      <c r="M29" s="48">
        <v>0</v>
      </c>
      <c r="N29" s="48">
        <v>0</v>
      </c>
      <c r="O29" s="48">
        <v>0</v>
      </c>
      <c r="P29" s="48">
        <v>0</v>
      </c>
      <c r="Q29" s="48">
        <v>0</v>
      </c>
      <c r="R29" s="48">
        <v>0</v>
      </c>
      <c r="S29" s="48">
        <v>0</v>
      </c>
      <c r="T29" s="48">
        <v>11</v>
      </c>
      <c r="U29" s="48">
        <v>29</v>
      </c>
      <c r="V29" s="48">
        <v>0</v>
      </c>
      <c r="W29" s="48">
        <v>0</v>
      </c>
      <c r="X29" s="48">
        <v>0</v>
      </c>
      <c r="Y29" s="48">
        <v>0</v>
      </c>
      <c r="Z29" s="48">
        <v>0</v>
      </c>
      <c r="AA29" s="48">
        <v>0</v>
      </c>
      <c r="AB29" s="48">
        <f>AC29+AV29</f>
        <v>4</v>
      </c>
      <c r="AC29" s="48">
        <f>AD29+AJ29+AP29</f>
        <v>4</v>
      </c>
      <c r="AD29" s="48">
        <f>SUM(AE29:AI29)</f>
        <v>0</v>
      </c>
      <c r="AE29" s="48">
        <v>0</v>
      </c>
      <c r="AF29" s="48">
        <v>0</v>
      </c>
      <c r="AG29" s="48">
        <v>0</v>
      </c>
      <c r="AH29" s="48">
        <v>0</v>
      </c>
      <c r="AI29" s="48">
        <v>0</v>
      </c>
      <c r="AJ29" s="48">
        <f>SUM(AK29:AO29)</f>
        <v>3</v>
      </c>
      <c r="AK29" s="48">
        <v>0</v>
      </c>
      <c r="AL29" s="48">
        <v>0</v>
      </c>
      <c r="AM29" s="48">
        <v>3</v>
      </c>
      <c r="AN29" s="48">
        <v>0</v>
      </c>
      <c r="AO29" s="48">
        <v>0</v>
      </c>
      <c r="AP29" s="48">
        <f>SUM(AQ29:AU29)</f>
        <v>1</v>
      </c>
      <c r="AQ29" s="48">
        <v>0</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4</v>
      </c>
      <c r="CB29" s="48">
        <f>CC29+CI29+CO29</f>
        <v>4</v>
      </c>
      <c r="CC29" s="48">
        <f>SUM(CD29:CH29)</f>
        <v>0</v>
      </c>
      <c r="CD29" s="48">
        <v>0</v>
      </c>
      <c r="CE29" s="48">
        <v>0</v>
      </c>
      <c r="CF29" s="48">
        <v>0</v>
      </c>
      <c r="CG29" s="48">
        <v>0</v>
      </c>
      <c r="CH29" s="48">
        <v>0</v>
      </c>
      <c r="CI29" s="48">
        <f>SUM(CJ29:CN29)</f>
        <v>3</v>
      </c>
      <c r="CJ29" s="48">
        <v>0</v>
      </c>
      <c r="CK29" s="48">
        <v>0</v>
      </c>
      <c r="CL29" s="48">
        <v>3</v>
      </c>
      <c r="CM29" s="48">
        <v>0</v>
      </c>
      <c r="CN29" s="48">
        <v>0</v>
      </c>
      <c r="CO29" s="48">
        <f>SUM(CP29:CT29)</f>
        <v>1</v>
      </c>
      <c r="CP29" s="48">
        <v>0</v>
      </c>
      <c r="CQ29" s="48">
        <v>1</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1</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3</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9</v>
      </c>
      <c r="KA29" s="48">
        <v>29</v>
      </c>
      <c r="KB29" s="48">
        <v>0</v>
      </c>
      <c r="KC29" s="48">
        <v>0</v>
      </c>
      <c r="KD29" s="48">
        <v>0</v>
      </c>
      <c r="KE29" s="48">
        <v>0</v>
      </c>
      <c r="KF29" s="48">
        <v>0</v>
      </c>
      <c r="KG29" s="48">
        <v>0</v>
      </c>
    </row>
    <row r="30" spans="1:293" ht="13.5" customHeight="1">
      <c r="A30" s="45" t="s">
        <v>126</v>
      </c>
      <c r="B30" s="46" t="s">
        <v>190</v>
      </c>
      <c r="C30" s="47" t="s">
        <v>191</v>
      </c>
      <c r="D30" s="48">
        <v>0</v>
      </c>
      <c r="E30" s="48">
        <v>0</v>
      </c>
      <c r="F30" s="48">
        <v>0</v>
      </c>
      <c r="G30" s="48">
        <v>0</v>
      </c>
      <c r="H30" s="48">
        <v>0</v>
      </c>
      <c r="I30" s="48">
        <v>0</v>
      </c>
      <c r="J30" s="48">
        <v>0</v>
      </c>
      <c r="K30" s="48">
        <v>0</v>
      </c>
      <c r="L30" s="48">
        <v>11</v>
      </c>
      <c r="M30" s="48">
        <v>28</v>
      </c>
      <c r="N30" s="48">
        <v>0</v>
      </c>
      <c r="O30" s="48">
        <v>0</v>
      </c>
      <c r="P30" s="48">
        <v>0</v>
      </c>
      <c r="Q30" s="48">
        <v>0</v>
      </c>
      <c r="R30" s="48">
        <v>0</v>
      </c>
      <c r="S30" s="48">
        <v>0</v>
      </c>
      <c r="T30" s="48">
        <v>27</v>
      </c>
      <c r="U30" s="48">
        <v>69</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6</v>
      </c>
      <c r="KA30" s="48">
        <v>41</v>
      </c>
      <c r="KB30" s="48">
        <v>0</v>
      </c>
      <c r="KC30" s="48">
        <v>0</v>
      </c>
      <c r="KD30" s="48">
        <v>2</v>
      </c>
      <c r="KE30" s="48">
        <v>21</v>
      </c>
      <c r="KF30" s="48">
        <v>0</v>
      </c>
      <c r="KG30" s="48">
        <v>0</v>
      </c>
    </row>
    <row r="31" spans="1:293" ht="13.5" customHeight="1">
      <c r="A31" s="45" t="s">
        <v>126</v>
      </c>
      <c r="B31" s="46" t="s">
        <v>192</v>
      </c>
      <c r="C31" s="47" t="s">
        <v>193</v>
      </c>
      <c r="D31" s="48">
        <v>5</v>
      </c>
      <c r="E31" s="48">
        <v>10</v>
      </c>
      <c r="F31" s="48">
        <v>7</v>
      </c>
      <c r="G31" s="48">
        <v>38</v>
      </c>
      <c r="H31" s="48">
        <v>0</v>
      </c>
      <c r="I31" s="48">
        <v>0</v>
      </c>
      <c r="J31" s="48">
        <v>0</v>
      </c>
      <c r="K31" s="48">
        <v>0</v>
      </c>
      <c r="L31" s="48">
        <v>6</v>
      </c>
      <c r="M31" s="48">
        <v>13</v>
      </c>
      <c r="N31" s="48">
        <v>1</v>
      </c>
      <c r="O31" s="48">
        <v>4</v>
      </c>
      <c r="P31" s="48">
        <v>0</v>
      </c>
      <c r="Q31" s="48">
        <v>0</v>
      </c>
      <c r="R31" s="48">
        <v>0</v>
      </c>
      <c r="S31" s="48">
        <v>0</v>
      </c>
      <c r="T31" s="48">
        <v>150</v>
      </c>
      <c r="U31" s="48">
        <v>364</v>
      </c>
      <c r="V31" s="48">
        <v>0</v>
      </c>
      <c r="W31" s="48">
        <v>0</v>
      </c>
      <c r="X31" s="48">
        <v>0</v>
      </c>
      <c r="Y31" s="48">
        <v>0</v>
      </c>
      <c r="Z31" s="48">
        <v>0</v>
      </c>
      <c r="AA31" s="48">
        <v>0</v>
      </c>
      <c r="AB31" s="48">
        <f>AC31+AV31</f>
        <v>12</v>
      </c>
      <c r="AC31" s="48">
        <f>AD31+AJ31+AP31</f>
        <v>5</v>
      </c>
      <c r="AD31" s="48">
        <f>SUM(AE31:AI31)</f>
        <v>1</v>
      </c>
      <c r="AE31" s="48">
        <v>1</v>
      </c>
      <c r="AF31" s="48">
        <v>0</v>
      </c>
      <c r="AG31" s="48">
        <v>0</v>
      </c>
      <c r="AH31" s="48">
        <v>0</v>
      </c>
      <c r="AI31" s="48">
        <v>0</v>
      </c>
      <c r="AJ31" s="48">
        <f>SUM(AK31:AO31)</f>
        <v>4</v>
      </c>
      <c r="AK31" s="48">
        <v>0</v>
      </c>
      <c r="AL31" s="48">
        <v>4</v>
      </c>
      <c r="AM31" s="48">
        <v>0</v>
      </c>
      <c r="AN31" s="48">
        <v>0</v>
      </c>
      <c r="AO31" s="48">
        <v>0</v>
      </c>
      <c r="AP31" s="48">
        <f>SUM(AQ31:AU31)</f>
        <v>0</v>
      </c>
      <c r="AQ31" s="48">
        <v>0</v>
      </c>
      <c r="AR31" s="48">
        <v>0</v>
      </c>
      <c r="AS31" s="48">
        <v>0</v>
      </c>
      <c r="AT31" s="48">
        <v>0</v>
      </c>
      <c r="AU31" s="48">
        <v>0</v>
      </c>
      <c r="AV31" s="48">
        <f>AW31+BC31+BI31+BO31+BU31</f>
        <v>7</v>
      </c>
      <c r="AW31" s="48">
        <f>SUM(AX31:BB31)</f>
        <v>0</v>
      </c>
      <c r="AX31" s="48">
        <v>0</v>
      </c>
      <c r="AY31" s="48">
        <v>0</v>
      </c>
      <c r="AZ31" s="48">
        <v>0</v>
      </c>
      <c r="BA31" s="48">
        <v>0</v>
      </c>
      <c r="BB31" s="48">
        <v>0</v>
      </c>
      <c r="BC31" s="48">
        <f>SUM(BD31:BH31)</f>
        <v>1</v>
      </c>
      <c r="BD31" s="48">
        <v>0</v>
      </c>
      <c r="BE31" s="48">
        <v>1</v>
      </c>
      <c r="BF31" s="48">
        <v>0</v>
      </c>
      <c r="BG31" s="48">
        <v>0</v>
      </c>
      <c r="BH31" s="48">
        <v>0</v>
      </c>
      <c r="BI31" s="48">
        <f>SUM(BJ31:BN31)</f>
        <v>0</v>
      </c>
      <c r="BJ31" s="48">
        <v>0</v>
      </c>
      <c r="BK31" s="48">
        <v>0</v>
      </c>
      <c r="BL31" s="48">
        <v>0</v>
      </c>
      <c r="BM31" s="48">
        <v>0</v>
      </c>
      <c r="BN31" s="48">
        <v>0</v>
      </c>
      <c r="BO31" s="48">
        <f>SUM(BP31:BT31)</f>
        <v>1</v>
      </c>
      <c r="BP31" s="48">
        <v>0</v>
      </c>
      <c r="BQ31" s="48">
        <v>0</v>
      </c>
      <c r="BR31" s="48">
        <v>0</v>
      </c>
      <c r="BS31" s="48">
        <v>1</v>
      </c>
      <c r="BT31" s="48">
        <v>0</v>
      </c>
      <c r="BU31" s="48">
        <f>SUM(BV31:BZ31)</f>
        <v>5</v>
      </c>
      <c r="BV31" s="48">
        <v>0</v>
      </c>
      <c r="BW31" s="48">
        <v>1</v>
      </c>
      <c r="BX31" s="48">
        <v>0</v>
      </c>
      <c r="BY31" s="48">
        <v>4</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1</v>
      </c>
      <c r="EM31" s="73" t="s">
        <v>138</v>
      </c>
      <c r="EN31" s="73" t="s">
        <v>138</v>
      </c>
      <c r="EO31" s="48">
        <v>1</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194</v>
      </c>
      <c r="C32" s="47" t="s">
        <v>195</v>
      </c>
      <c r="D32" s="48">
        <v>0</v>
      </c>
      <c r="E32" s="48">
        <v>0</v>
      </c>
      <c r="F32" s="48">
        <v>0</v>
      </c>
      <c r="G32" s="48">
        <v>0</v>
      </c>
      <c r="H32" s="48">
        <v>0</v>
      </c>
      <c r="I32" s="48">
        <v>0</v>
      </c>
      <c r="J32" s="48">
        <v>0</v>
      </c>
      <c r="K32" s="48">
        <v>0</v>
      </c>
      <c r="L32" s="48">
        <v>6</v>
      </c>
      <c r="M32" s="48">
        <v>2</v>
      </c>
      <c r="N32" s="48">
        <v>0</v>
      </c>
      <c r="O32" s="48">
        <v>0</v>
      </c>
      <c r="P32" s="48">
        <v>0</v>
      </c>
      <c r="Q32" s="48">
        <v>0</v>
      </c>
      <c r="R32" s="48">
        <v>0</v>
      </c>
      <c r="S32" s="48">
        <v>0</v>
      </c>
      <c r="T32" s="48">
        <v>33</v>
      </c>
      <c r="U32" s="48">
        <v>2</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196</v>
      </c>
      <c r="FE32" s="48">
        <v>0</v>
      </c>
      <c r="FF32" s="48">
        <v>0</v>
      </c>
      <c r="FG32" s="48">
        <v>0</v>
      </c>
      <c r="FH32" s="48" t="s">
        <v>197</v>
      </c>
      <c r="FI32" s="48">
        <v>0</v>
      </c>
      <c r="FJ32" s="48">
        <v>0</v>
      </c>
      <c r="FK32" s="48">
        <v>0</v>
      </c>
      <c r="FL32" s="48" t="s">
        <v>198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17</v>
      </c>
      <c r="KA32" s="48">
        <v>4</v>
      </c>
      <c r="KB32" s="48">
        <v>0</v>
      </c>
      <c r="KC32" s="48">
        <v>0</v>
      </c>
      <c r="KD32" s="48">
        <v>0</v>
      </c>
      <c r="KE32" s="48">
        <v>0</v>
      </c>
      <c r="KF32" s="48">
        <v>0</v>
      </c>
      <c r="KG32" s="48">
        <v>0</v>
      </c>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2">
    <sortCondition ref="A8:A32"/>
    <sortCondition ref="B8:B32"/>
    <sortCondition ref="C8:C3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1" man="1"/>
    <brk id="277"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栃木県</v>
      </c>
      <c r="B7" s="51" t="str">
        <f>組合状況!B7</f>
        <v>09000</v>
      </c>
      <c r="C7" s="50" t="s">
        <v>52</v>
      </c>
      <c r="D7" s="52">
        <f t="shared" ref="D7:FP7" si="0">SUM(D$8:D$57)</f>
        <v>4</v>
      </c>
      <c r="E7" s="52">
        <f t="shared" si="0"/>
        <v>8</v>
      </c>
      <c r="F7" s="52">
        <f t="shared" si="0"/>
        <v>0</v>
      </c>
      <c r="G7" s="52">
        <f t="shared" si="0"/>
        <v>0</v>
      </c>
      <c r="H7" s="52">
        <f t="shared" si="0"/>
        <v>3</v>
      </c>
      <c r="I7" s="52">
        <f t="shared" si="0"/>
        <v>8</v>
      </c>
      <c r="J7" s="52">
        <f t="shared" si="0"/>
        <v>0</v>
      </c>
      <c r="K7" s="52">
        <f t="shared" si="0"/>
        <v>0</v>
      </c>
      <c r="L7" s="52">
        <f t="shared" si="0"/>
        <v>13</v>
      </c>
      <c r="M7" s="52">
        <f t="shared" si="0"/>
        <v>41</v>
      </c>
      <c r="N7" s="52">
        <f t="shared" si="0"/>
        <v>2</v>
      </c>
      <c r="O7" s="52">
        <f t="shared" si="0"/>
        <v>8</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7</v>
      </c>
      <c r="AC7" s="52">
        <f>AD7+AJ7+AP7</f>
        <v>4</v>
      </c>
      <c r="AD7" s="52">
        <f>SUM(AE7:AI7)</f>
        <v>1</v>
      </c>
      <c r="AE7" s="52">
        <f>SUM(AE$8:AE$57)</f>
        <v>1</v>
      </c>
      <c r="AF7" s="52">
        <f>SUM(AF$8:AF$57)</f>
        <v>0</v>
      </c>
      <c r="AG7" s="52">
        <f>SUM(AG$8:AG$57)</f>
        <v>0</v>
      </c>
      <c r="AH7" s="52">
        <f>SUM(AH$8:AH$57)</f>
        <v>0</v>
      </c>
      <c r="AI7" s="52">
        <f>SUM(AI$8:AI$57)</f>
        <v>0</v>
      </c>
      <c r="AJ7" s="52">
        <f>SUM(AK7:AO7)</f>
        <v>3</v>
      </c>
      <c r="AK7" s="52">
        <f>SUM(AK$8:AK$57)</f>
        <v>3</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2</v>
      </c>
      <c r="BD7" s="52">
        <f>SUM(BD$8:BD$57)</f>
        <v>0</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1</v>
      </c>
      <c r="BW7" s="52">
        <f t="shared" si="1"/>
        <v>0</v>
      </c>
      <c r="BX7" s="52">
        <f t="shared" si="1"/>
        <v>0</v>
      </c>
      <c r="BY7" s="52">
        <f t="shared" si="1"/>
        <v>0</v>
      </c>
      <c r="BZ7" s="52">
        <f t="shared" si="1"/>
        <v>0</v>
      </c>
      <c r="CA7" s="52">
        <f t="shared" si="1"/>
        <v>1</v>
      </c>
      <c r="CB7" s="52">
        <f t="shared" si="1"/>
        <v>4</v>
      </c>
      <c r="CC7" s="52">
        <f t="shared" si="1"/>
        <v>1</v>
      </c>
      <c r="CD7" s="52">
        <f t="shared" si="1"/>
        <v>0</v>
      </c>
      <c r="CE7" s="52">
        <f t="shared" si="1"/>
        <v>1</v>
      </c>
      <c r="CF7" s="52">
        <f t="shared" si="1"/>
        <v>0</v>
      </c>
      <c r="CG7" s="52">
        <f t="shared" si="1"/>
        <v>0</v>
      </c>
      <c r="CH7" s="52">
        <f t="shared" si="1"/>
        <v>0</v>
      </c>
      <c r="CI7" s="52">
        <f t="shared" si="1"/>
        <v>0</v>
      </c>
      <c r="CJ7" s="52">
        <f t="shared" si="1"/>
        <v>4</v>
      </c>
      <c r="CK7" s="75" t="s">
        <v>125</v>
      </c>
      <c r="CL7" s="75" t="s">
        <v>125</v>
      </c>
      <c r="CM7" s="52">
        <f>SUM(CM$8:CM$57)</f>
        <v>0</v>
      </c>
      <c r="CN7" s="75" t="s">
        <v>125</v>
      </c>
      <c r="CO7" s="75" t="s">
        <v>125</v>
      </c>
      <c r="CP7" s="52">
        <f>SUM(CP$8:CP$57)</f>
        <v>0</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3</v>
      </c>
      <c r="DH7" s="52">
        <f>SUM(DH$8:DH$57)</f>
        <v>0</v>
      </c>
      <c r="DI7" s="52" t="s">
        <v>113</v>
      </c>
      <c r="DJ7" s="52">
        <f>SUM(DJ$8:DJ$57)</f>
        <v>0</v>
      </c>
      <c r="DK7" s="52">
        <f>SUM(DK$8:DK$57)</f>
        <v>3</v>
      </c>
      <c r="DL7" s="52">
        <f>SUM(DL$8:DL$57)</f>
        <v>0</v>
      </c>
      <c r="DM7" s="52" t="s">
        <v>113</v>
      </c>
      <c r="DN7" s="52">
        <f>SUM(DN$8:DN$57)</f>
        <v>0</v>
      </c>
      <c r="DO7" s="52">
        <f>SUM(DO$8:DO$57)</f>
        <v>0</v>
      </c>
      <c r="DP7" s="52">
        <f>SUM(DP$8:DP$57)</f>
        <v>1</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7</v>
      </c>
      <c r="ET7" s="52">
        <f t="shared" si="0"/>
        <v>21</v>
      </c>
      <c r="EU7" s="52">
        <f t="shared" si="0"/>
        <v>0</v>
      </c>
      <c r="EV7" s="52">
        <f t="shared" si="0"/>
        <v>0</v>
      </c>
      <c r="EW7" s="52">
        <f t="shared" si="0"/>
        <v>5</v>
      </c>
      <c r="EX7" s="52">
        <f t="shared" si="0"/>
        <v>12</v>
      </c>
      <c r="EY7" s="52">
        <f t="shared" si="0"/>
        <v>0</v>
      </c>
      <c r="EZ7" s="52">
        <f t="shared" si="0"/>
        <v>0</v>
      </c>
      <c r="FA7" s="52">
        <f t="shared" si="0"/>
        <v>14</v>
      </c>
      <c r="FB7" s="52">
        <f t="shared" si="0"/>
        <v>46</v>
      </c>
      <c r="FC7" s="52">
        <f t="shared" si="0"/>
        <v>0</v>
      </c>
      <c r="FD7" s="52">
        <f t="shared" si="0"/>
        <v>0</v>
      </c>
      <c r="FE7" s="52">
        <f t="shared" si="0"/>
        <v>0</v>
      </c>
      <c r="FF7" s="52">
        <f t="shared" si="0"/>
        <v>0</v>
      </c>
      <c r="FG7" s="52">
        <f t="shared" si="0"/>
        <v>0</v>
      </c>
      <c r="FH7" s="52">
        <f t="shared" si="0"/>
        <v>0</v>
      </c>
      <c r="FI7" s="52">
        <f t="shared" si="0"/>
        <v>48</v>
      </c>
      <c r="FJ7" s="52">
        <f t="shared" si="0"/>
        <v>210</v>
      </c>
      <c r="FK7" s="52">
        <f t="shared" si="0"/>
        <v>0</v>
      </c>
      <c r="FL7" s="52">
        <f t="shared" si="0"/>
        <v>0</v>
      </c>
      <c r="FM7" s="52">
        <f t="shared" si="0"/>
        <v>0</v>
      </c>
      <c r="FN7" s="52">
        <f t="shared" si="0"/>
        <v>0</v>
      </c>
      <c r="FO7" s="52">
        <f t="shared" si="0"/>
        <v>0</v>
      </c>
      <c r="FP7" s="52">
        <f t="shared" si="0"/>
        <v>0</v>
      </c>
    </row>
    <row r="8" spans="1:172" ht="13.5" customHeight="1">
      <c r="A8" s="45" t="s">
        <v>126</v>
      </c>
      <c r="B8" s="46" t="s">
        <v>199</v>
      </c>
      <c r="C8" s="47" t="s">
        <v>200</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48</v>
      </c>
      <c r="FJ8" s="48">
        <v>210</v>
      </c>
      <c r="FK8" s="48">
        <v>0</v>
      </c>
      <c r="FL8" s="48">
        <v>0</v>
      </c>
      <c r="FM8" s="48">
        <v>0</v>
      </c>
      <c r="FN8" s="48">
        <v>0</v>
      </c>
      <c r="FO8" s="48">
        <v>0</v>
      </c>
      <c r="FP8" s="48">
        <v>0</v>
      </c>
    </row>
    <row r="9" spans="1:172" ht="13.5" customHeight="1">
      <c r="A9" s="45" t="s">
        <v>126</v>
      </c>
      <c r="B9" s="46" t="s">
        <v>202</v>
      </c>
      <c r="C9" s="47" t="s">
        <v>203</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1</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204</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205</v>
      </c>
      <c r="C10" s="47" t="s">
        <v>206</v>
      </c>
      <c r="D10" s="48">
        <v>4</v>
      </c>
      <c r="E10" s="48">
        <v>8</v>
      </c>
      <c r="F10" s="48">
        <v>0</v>
      </c>
      <c r="G10" s="48">
        <v>0</v>
      </c>
      <c r="H10" s="48">
        <v>0</v>
      </c>
      <c r="I10" s="48">
        <v>0</v>
      </c>
      <c r="J10" s="48">
        <v>0</v>
      </c>
      <c r="K10" s="48">
        <v>0</v>
      </c>
      <c r="L10" s="48">
        <v>13</v>
      </c>
      <c r="M10" s="48">
        <v>41</v>
      </c>
      <c r="N10" s="48">
        <v>2</v>
      </c>
      <c r="O10" s="48">
        <v>8</v>
      </c>
      <c r="P10" s="48">
        <v>0</v>
      </c>
      <c r="Q10" s="48">
        <v>0</v>
      </c>
      <c r="R10" s="48">
        <v>0</v>
      </c>
      <c r="S10" s="48">
        <v>0</v>
      </c>
      <c r="T10" s="48">
        <v>0</v>
      </c>
      <c r="U10" s="48">
        <v>0</v>
      </c>
      <c r="V10" s="48">
        <v>0</v>
      </c>
      <c r="W10" s="48">
        <v>0</v>
      </c>
      <c r="X10" s="48">
        <v>0</v>
      </c>
      <c r="Y10" s="48">
        <v>0</v>
      </c>
      <c r="Z10" s="48">
        <v>0</v>
      </c>
      <c r="AA10" s="48">
        <v>0</v>
      </c>
      <c r="AB10" s="48">
        <f>AC10+AV10</f>
        <v>4</v>
      </c>
      <c r="AC10" s="48">
        <f>AD10+AJ10+AP10</f>
        <v>4</v>
      </c>
      <c r="AD10" s="48">
        <f>SUM(AE10:AI10)</f>
        <v>1</v>
      </c>
      <c r="AE10" s="48">
        <v>1</v>
      </c>
      <c r="AF10" s="48">
        <v>0</v>
      </c>
      <c r="AG10" s="48">
        <v>0</v>
      </c>
      <c r="AH10" s="48">
        <v>0</v>
      </c>
      <c r="AI10" s="48">
        <v>0</v>
      </c>
      <c r="AJ10" s="48">
        <f>SUM(AK10:AO10)</f>
        <v>3</v>
      </c>
      <c r="AK10" s="48">
        <v>3</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207</v>
      </c>
      <c r="C11" s="47" t="s">
        <v>208</v>
      </c>
      <c r="D11" s="48">
        <v>0</v>
      </c>
      <c r="E11" s="48">
        <v>0</v>
      </c>
      <c r="F11" s="48">
        <v>0</v>
      </c>
      <c r="G11" s="48">
        <v>0</v>
      </c>
      <c r="H11" s="48">
        <v>2</v>
      </c>
      <c r="I11" s="48">
        <v>7</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2</v>
      </c>
      <c r="BD11" s="48">
        <v>0</v>
      </c>
      <c r="BE11" s="48">
        <v>0</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2</v>
      </c>
      <c r="CC11" s="48">
        <v>1</v>
      </c>
      <c r="CD11" s="48">
        <v>0</v>
      </c>
      <c r="CE11" s="48">
        <v>1</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209</v>
      </c>
      <c r="DF11" s="48">
        <v>0</v>
      </c>
      <c r="DG11" s="48">
        <v>3</v>
      </c>
      <c r="DH11" s="48">
        <v>0</v>
      </c>
      <c r="DI11" s="48" t="s">
        <v>124</v>
      </c>
      <c r="DJ11" s="48">
        <v>0</v>
      </c>
      <c r="DK11" s="48">
        <v>3</v>
      </c>
      <c r="DL11" s="48">
        <v>0</v>
      </c>
      <c r="DM11" s="48" t="s">
        <v>210</v>
      </c>
      <c r="DN11" s="48">
        <v>0</v>
      </c>
      <c r="DO11" s="48">
        <v>0</v>
      </c>
      <c r="DP11" s="48">
        <v>1</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7</v>
      </c>
      <c r="ET11" s="48">
        <v>21</v>
      </c>
      <c r="EU11" s="48">
        <v>0</v>
      </c>
      <c r="EV11" s="48">
        <v>0</v>
      </c>
      <c r="EW11" s="48">
        <v>5</v>
      </c>
      <c r="EX11" s="48">
        <v>12</v>
      </c>
      <c r="EY11" s="48">
        <v>0</v>
      </c>
      <c r="EZ11" s="48">
        <v>0</v>
      </c>
      <c r="FA11" s="48">
        <v>14</v>
      </c>
      <c r="FB11" s="48">
        <v>46</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211</v>
      </c>
      <c r="C12" s="47" t="s">
        <v>212</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213</v>
      </c>
      <c r="C13" s="47" t="s">
        <v>214</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1</v>
      </c>
      <c r="CB13" s="48">
        <v>1</v>
      </c>
      <c r="CC13" s="48">
        <v>0</v>
      </c>
      <c r="CD13" s="48">
        <v>0</v>
      </c>
      <c r="CE13" s="48">
        <v>0</v>
      </c>
      <c r="CF13" s="48">
        <v>0</v>
      </c>
      <c r="CG13" s="48">
        <v>0</v>
      </c>
      <c r="CH13" s="48">
        <v>0</v>
      </c>
      <c r="CI13" s="48">
        <v>0</v>
      </c>
      <c r="CJ13" s="48">
        <v>4</v>
      </c>
      <c r="CK13" s="73" t="s">
        <v>138</v>
      </c>
      <c r="CL13" s="73" t="s">
        <v>138</v>
      </c>
      <c r="CM13" s="48">
        <v>0</v>
      </c>
      <c r="CN13" s="73" t="s">
        <v>138</v>
      </c>
      <c r="CO13" s="73" t="s">
        <v>138</v>
      </c>
      <c r="CP13" s="48">
        <v>0</v>
      </c>
      <c r="CQ13" s="73" t="s">
        <v>138</v>
      </c>
      <c r="CR13" s="73" t="s">
        <v>138</v>
      </c>
      <c r="CS13" s="48">
        <v>0</v>
      </c>
      <c r="CT13" s="73" t="s">
        <v>138</v>
      </c>
      <c r="CU13" s="73" t="s">
        <v>138</v>
      </c>
      <c r="CV13" s="48">
        <v>1</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215</v>
      </c>
      <c r="C14" s="47" t="s">
        <v>216</v>
      </c>
      <c r="D14" s="48">
        <v>0</v>
      </c>
      <c r="E14" s="48">
        <v>0</v>
      </c>
      <c r="F14" s="48">
        <v>0</v>
      </c>
      <c r="G14" s="48">
        <v>0</v>
      </c>
      <c r="H14" s="48">
        <v>1</v>
      </c>
      <c r="I14" s="48">
        <v>1</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1</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1</v>
      </c>
      <c r="BV14" s="48">
        <v>1</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栃木県</v>
      </c>
      <c r="B7" s="51" t="str">
        <f>組合状況!B7</f>
        <v>09000</v>
      </c>
      <c r="C7" s="50" t="s">
        <v>52</v>
      </c>
      <c r="D7" s="52">
        <f>SUM(E7:G7)</f>
        <v>224</v>
      </c>
      <c r="E7" s="52">
        <f>SUM(E$8:E$207)</f>
        <v>170</v>
      </c>
      <c r="F7" s="52">
        <f>SUM(F$8:F$207)</f>
        <v>33</v>
      </c>
      <c r="G7" s="52">
        <f>SUM(G$8:G$207)</f>
        <v>21</v>
      </c>
      <c r="H7" s="52">
        <f>SUM(I7:K7)</f>
        <v>860</v>
      </c>
      <c r="I7" s="52">
        <f>SUM(I$8:I$207)</f>
        <v>820</v>
      </c>
      <c r="J7" s="52">
        <f>SUM(J$8:J$207)</f>
        <v>39</v>
      </c>
      <c r="K7" s="52">
        <f>SUM(K$8:K$207)</f>
        <v>1</v>
      </c>
      <c r="L7" s="52">
        <f>SUM(M7:O7)</f>
        <v>18</v>
      </c>
      <c r="M7" s="52">
        <f>SUM(M$8:M$207)</f>
        <v>11</v>
      </c>
      <c r="N7" s="52">
        <f>SUM(N$8:N$207)</f>
        <v>6</v>
      </c>
      <c r="O7" s="52">
        <f>SUM(O$8:O$207)</f>
        <v>1</v>
      </c>
      <c r="P7" s="52">
        <f>SUM(Q7:S7)</f>
        <v>72</v>
      </c>
      <c r="Q7" s="52">
        <f>SUM(Q$8:Q$207)</f>
        <v>72</v>
      </c>
      <c r="R7" s="52">
        <f>SUM(R$8:R$207)</f>
        <v>0</v>
      </c>
      <c r="S7" s="52">
        <f>SUM(S$8:S$207)</f>
        <v>0</v>
      </c>
    </row>
    <row r="8" spans="1:19" ht="13.5" customHeight="1">
      <c r="A8" s="45" t="s">
        <v>126</v>
      </c>
      <c r="B8" s="46" t="s">
        <v>136</v>
      </c>
      <c r="C8" s="47" t="s">
        <v>137</v>
      </c>
      <c r="D8" s="48">
        <f>SUM(E8:G8)</f>
        <v>14</v>
      </c>
      <c r="E8" s="48">
        <v>14</v>
      </c>
      <c r="F8" s="48">
        <v>0</v>
      </c>
      <c r="G8" s="48">
        <v>0</v>
      </c>
      <c r="H8" s="48">
        <f>SUM(I8:K8)</f>
        <v>168</v>
      </c>
      <c r="I8" s="48">
        <v>163</v>
      </c>
      <c r="J8" s="48">
        <v>5</v>
      </c>
      <c r="K8" s="48">
        <v>0</v>
      </c>
      <c r="L8" s="48">
        <f>SUM(M8:O8)</f>
        <v>2</v>
      </c>
      <c r="M8" s="48">
        <v>2</v>
      </c>
      <c r="N8" s="48">
        <v>0</v>
      </c>
      <c r="O8" s="48">
        <v>0</v>
      </c>
      <c r="P8" s="48">
        <f>SUM(Q8:S8)</f>
        <v>0</v>
      </c>
      <c r="Q8" s="48">
        <v>0</v>
      </c>
      <c r="R8" s="48">
        <v>0</v>
      </c>
      <c r="S8" s="48">
        <v>0</v>
      </c>
    </row>
    <row r="9" spans="1:19" ht="13.5" customHeight="1">
      <c r="A9" s="45" t="s">
        <v>126</v>
      </c>
      <c r="B9" s="46" t="s">
        <v>140</v>
      </c>
      <c r="C9" s="47" t="s">
        <v>141</v>
      </c>
      <c r="D9" s="48">
        <f>SUM(E9:G9)</f>
        <v>3</v>
      </c>
      <c r="E9" s="48">
        <v>3</v>
      </c>
      <c r="F9" s="48">
        <v>0</v>
      </c>
      <c r="G9" s="48">
        <v>0</v>
      </c>
      <c r="H9" s="48">
        <f>SUM(I9:K9)</f>
        <v>18</v>
      </c>
      <c r="I9" s="48">
        <v>18</v>
      </c>
      <c r="J9" s="48">
        <v>0</v>
      </c>
      <c r="K9" s="48">
        <v>0</v>
      </c>
      <c r="L9" s="48">
        <f>SUM(M9:O9)</f>
        <v>0</v>
      </c>
      <c r="M9" s="48">
        <v>0</v>
      </c>
      <c r="N9" s="48">
        <v>0</v>
      </c>
      <c r="O9" s="48">
        <v>0</v>
      </c>
      <c r="P9" s="48">
        <f>SUM(Q9:S9)</f>
        <v>5</v>
      </c>
      <c r="Q9" s="48">
        <v>5</v>
      </c>
      <c r="R9" s="48">
        <v>0</v>
      </c>
      <c r="S9" s="48">
        <v>0</v>
      </c>
    </row>
    <row r="10" spans="1:19" ht="13.5" customHeight="1">
      <c r="A10" s="45" t="s">
        <v>126</v>
      </c>
      <c r="B10" s="46" t="s">
        <v>145</v>
      </c>
      <c r="C10" s="47" t="s">
        <v>146</v>
      </c>
      <c r="D10" s="48">
        <f>SUM(E10:G10)</f>
        <v>34</v>
      </c>
      <c r="E10" s="48">
        <v>27</v>
      </c>
      <c r="F10" s="48">
        <v>3</v>
      </c>
      <c r="G10" s="48">
        <v>4</v>
      </c>
      <c r="H10" s="48">
        <f>SUM(I10:K10)</f>
        <v>43</v>
      </c>
      <c r="I10" s="48">
        <v>43</v>
      </c>
      <c r="J10" s="48">
        <v>0</v>
      </c>
      <c r="K10" s="48">
        <v>0</v>
      </c>
      <c r="L10" s="48">
        <f>SUM(M10:O10)</f>
        <v>6</v>
      </c>
      <c r="M10" s="48">
        <v>2</v>
      </c>
      <c r="N10" s="48">
        <v>4</v>
      </c>
      <c r="O10" s="48">
        <v>0</v>
      </c>
      <c r="P10" s="48">
        <f>SUM(Q10:S10)</f>
        <v>3</v>
      </c>
      <c r="Q10" s="48">
        <v>3</v>
      </c>
      <c r="R10" s="48">
        <v>0</v>
      </c>
      <c r="S10" s="48">
        <v>0</v>
      </c>
    </row>
    <row r="11" spans="1:19" ht="13.5" customHeight="1">
      <c r="A11" s="45" t="s">
        <v>126</v>
      </c>
      <c r="B11" s="46" t="s">
        <v>147</v>
      </c>
      <c r="C11" s="47" t="s">
        <v>148</v>
      </c>
      <c r="D11" s="48">
        <f>SUM(E11:G11)</f>
        <v>20</v>
      </c>
      <c r="E11" s="48">
        <v>15</v>
      </c>
      <c r="F11" s="48">
        <v>3</v>
      </c>
      <c r="G11" s="48">
        <v>2</v>
      </c>
      <c r="H11" s="48">
        <f>SUM(I11:K11)</f>
        <v>32</v>
      </c>
      <c r="I11" s="48">
        <v>29</v>
      </c>
      <c r="J11" s="48">
        <v>3</v>
      </c>
      <c r="K11" s="48">
        <v>0</v>
      </c>
      <c r="L11" s="48">
        <f>SUM(M11:O11)</f>
        <v>0</v>
      </c>
      <c r="M11" s="48">
        <v>0</v>
      </c>
      <c r="N11" s="48">
        <v>0</v>
      </c>
      <c r="O11" s="48">
        <v>0</v>
      </c>
      <c r="P11" s="48">
        <f>SUM(Q11:S11)</f>
        <v>3</v>
      </c>
      <c r="Q11" s="48">
        <v>3</v>
      </c>
      <c r="R11" s="48">
        <v>0</v>
      </c>
      <c r="S11" s="48">
        <v>0</v>
      </c>
    </row>
    <row r="12" spans="1:19" ht="13.5" customHeight="1">
      <c r="A12" s="45" t="s">
        <v>126</v>
      </c>
      <c r="B12" s="46" t="s">
        <v>150</v>
      </c>
      <c r="C12" s="47" t="s">
        <v>151</v>
      </c>
      <c r="D12" s="48">
        <f>SUM(E12:G12)</f>
        <v>11</v>
      </c>
      <c r="E12" s="48">
        <v>3</v>
      </c>
      <c r="F12" s="48">
        <v>7</v>
      </c>
      <c r="G12" s="48">
        <v>1</v>
      </c>
      <c r="H12" s="48">
        <f>SUM(I12:K12)</f>
        <v>32</v>
      </c>
      <c r="I12" s="48">
        <v>31</v>
      </c>
      <c r="J12" s="48">
        <v>1</v>
      </c>
      <c r="K12" s="48">
        <v>0</v>
      </c>
      <c r="L12" s="48">
        <f>SUM(M12:O12)</f>
        <v>1</v>
      </c>
      <c r="M12" s="48">
        <v>1</v>
      </c>
      <c r="N12" s="48">
        <v>0</v>
      </c>
      <c r="O12" s="48">
        <v>0</v>
      </c>
      <c r="P12" s="48">
        <f>SUM(Q12:S12)</f>
        <v>7</v>
      </c>
      <c r="Q12" s="48">
        <v>7</v>
      </c>
      <c r="R12" s="48">
        <v>0</v>
      </c>
      <c r="S12" s="48">
        <v>0</v>
      </c>
    </row>
    <row r="13" spans="1:19" ht="13.5" customHeight="1">
      <c r="A13" s="45" t="s">
        <v>126</v>
      </c>
      <c r="B13" s="46" t="s">
        <v>152</v>
      </c>
      <c r="C13" s="47" t="s">
        <v>153</v>
      </c>
      <c r="D13" s="48">
        <f>SUM(E13:G13)</f>
        <v>46</v>
      </c>
      <c r="E13" s="48">
        <v>41</v>
      </c>
      <c r="F13" s="48">
        <v>3</v>
      </c>
      <c r="G13" s="48">
        <v>2</v>
      </c>
      <c r="H13" s="48">
        <f>SUM(I13:K13)</f>
        <v>44</v>
      </c>
      <c r="I13" s="48">
        <v>41</v>
      </c>
      <c r="J13" s="48">
        <v>3</v>
      </c>
      <c r="K13" s="48">
        <v>0</v>
      </c>
      <c r="L13" s="48">
        <f>SUM(M13:O13)</f>
        <v>7</v>
      </c>
      <c r="M13" s="48">
        <v>6</v>
      </c>
      <c r="N13" s="48">
        <v>1</v>
      </c>
      <c r="O13" s="48">
        <v>0</v>
      </c>
      <c r="P13" s="48">
        <f>SUM(Q13:S13)</f>
        <v>6</v>
      </c>
      <c r="Q13" s="48">
        <v>6</v>
      </c>
      <c r="R13" s="48">
        <v>0</v>
      </c>
      <c r="S13" s="48">
        <v>0</v>
      </c>
    </row>
    <row r="14" spans="1:19" ht="13.5" customHeight="1">
      <c r="A14" s="45" t="s">
        <v>126</v>
      </c>
      <c r="B14" s="46" t="s">
        <v>156</v>
      </c>
      <c r="C14" s="47" t="s">
        <v>157</v>
      </c>
      <c r="D14" s="48">
        <f>SUM(E14:G14)</f>
        <v>5</v>
      </c>
      <c r="E14" s="48">
        <v>5</v>
      </c>
      <c r="F14" s="48">
        <v>0</v>
      </c>
      <c r="G14" s="48">
        <v>0</v>
      </c>
      <c r="H14" s="48">
        <f>SUM(I14:K14)</f>
        <v>97</v>
      </c>
      <c r="I14" s="48">
        <v>93</v>
      </c>
      <c r="J14" s="48">
        <v>4</v>
      </c>
      <c r="K14" s="48">
        <v>0</v>
      </c>
      <c r="L14" s="48">
        <f>SUM(M14:O14)</f>
        <v>0</v>
      </c>
      <c r="M14" s="48">
        <v>0</v>
      </c>
      <c r="N14" s="48">
        <v>0</v>
      </c>
      <c r="O14" s="48">
        <v>0</v>
      </c>
      <c r="P14" s="48">
        <f>SUM(Q14:S14)</f>
        <v>6</v>
      </c>
      <c r="Q14" s="48">
        <v>6</v>
      </c>
      <c r="R14" s="48">
        <v>0</v>
      </c>
      <c r="S14" s="48">
        <v>0</v>
      </c>
    </row>
    <row r="15" spans="1:19" ht="13.5" customHeight="1">
      <c r="A15" s="45" t="s">
        <v>126</v>
      </c>
      <c r="B15" s="46" t="s">
        <v>160</v>
      </c>
      <c r="C15" s="47" t="s">
        <v>161</v>
      </c>
      <c r="D15" s="48">
        <f>SUM(E15:G15)</f>
        <v>4</v>
      </c>
      <c r="E15" s="48">
        <v>4</v>
      </c>
      <c r="F15" s="48">
        <v>0</v>
      </c>
      <c r="G15" s="48">
        <v>0</v>
      </c>
      <c r="H15" s="48">
        <f>SUM(I15:K15)</f>
        <v>28</v>
      </c>
      <c r="I15" s="48">
        <v>28</v>
      </c>
      <c r="J15" s="48">
        <v>0</v>
      </c>
      <c r="K15" s="48">
        <v>0</v>
      </c>
      <c r="L15" s="48">
        <f>SUM(M15:O15)</f>
        <v>0</v>
      </c>
      <c r="M15" s="48">
        <v>0</v>
      </c>
      <c r="N15" s="48">
        <v>0</v>
      </c>
      <c r="O15" s="48">
        <v>0</v>
      </c>
      <c r="P15" s="48">
        <f>SUM(Q15:S15)</f>
        <v>0</v>
      </c>
      <c r="Q15" s="48">
        <v>0</v>
      </c>
      <c r="R15" s="48">
        <v>0</v>
      </c>
      <c r="S15" s="48">
        <v>0</v>
      </c>
    </row>
    <row r="16" spans="1:19" ht="13.5" customHeight="1">
      <c r="A16" s="45" t="s">
        <v>126</v>
      </c>
      <c r="B16" s="46" t="s">
        <v>162</v>
      </c>
      <c r="C16" s="47" t="s">
        <v>163</v>
      </c>
      <c r="D16" s="48">
        <f>SUM(E16:G16)</f>
        <v>4</v>
      </c>
      <c r="E16" s="48">
        <v>4</v>
      </c>
      <c r="F16" s="48">
        <v>0</v>
      </c>
      <c r="G16" s="48">
        <v>0</v>
      </c>
      <c r="H16" s="48">
        <f>SUM(I16:K16)</f>
        <v>25</v>
      </c>
      <c r="I16" s="48">
        <v>24</v>
      </c>
      <c r="J16" s="48">
        <v>1</v>
      </c>
      <c r="K16" s="48">
        <v>0</v>
      </c>
      <c r="L16" s="48">
        <f>SUM(M16:O16)</f>
        <v>0</v>
      </c>
      <c r="M16" s="48">
        <v>0</v>
      </c>
      <c r="N16" s="48">
        <v>0</v>
      </c>
      <c r="O16" s="48">
        <v>0</v>
      </c>
      <c r="P16" s="48">
        <f>SUM(Q16:S16)</f>
        <v>0</v>
      </c>
      <c r="Q16" s="48">
        <v>0</v>
      </c>
      <c r="R16" s="48">
        <v>0</v>
      </c>
      <c r="S16" s="48">
        <v>0</v>
      </c>
    </row>
    <row r="17" spans="1:19" ht="13.5" customHeight="1">
      <c r="A17" s="45" t="s">
        <v>126</v>
      </c>
      <c r="B17" s="46" t="s">
        <v>164</v>
      </c>
      <c r="C17" s="47" t="s">
        <v>165</v>
      </c>
      <c r="D17" s="48">
        <f>SUM(E17:G17)</f>
        <v>6</v>
      </c>
      <c r="E17" s="48">
        <v>6</v>
      </c>
      <c r="F17" s="48">
        <v>0</v>
      </c>
      <c r="G17" s="48">
        <v>0</v>
      </c>
      <c r="H17" s="48">
        <f>SUM(I17:K17)</f>
        <v>18</v>
      </c>
      <c r="I17" s="48">
        <v>18</v>
      </c>
      <c r="J17" s="48">
        <v>0</v>
      </c>
      <c r="K17" s="48">
        <v>0</v>
      </c>
      <c r="L17" s="48">
        <f>SUM(M17:O17)</f>
        <v>0</v>
      </c>
      <c r="M17" s="48">
        <v>0</v>
      </c>
      <c r="N17" s="48">
        <v>0</v>
      </c>
      <c r="O17" s="48">
        <v>0</v>
      </c>
      <c r="P17" s="48">
        <f>SUM(Q17:S17)</f>
        <v>9</v>
      </c>
      <c r="Q17" s="48">
        <v>9</v>
      </c>
      <c r="R17" s="48">
        <v>0</v>
      </c>
      <c r="S17" s="48">
        <v>0</v>
      </c>
    </row>
    <row r="18" spans="1:19" ht="13.5" customHeight="1">
      <c r="A18" s="45" t="s">
        <v>126</v>
      </c>
      <c r="B18" s="46" t="s">
        <v>166</v>
      </c>
      <c r="C18" s="47" t="s">
        <v>167</v>
      </c>
      <c r="D18" s="48">
        <f>SUM(E18:G18)</f>
        <v>11</v>
      </c>
      <c r="E18" s="48">
        <v>3</v>
      </c>
      <c r="F18" s="48">
        <v>4</v>
      </c>
      <c r="G18" s="48">
        <v>4</v>
      </c>
      <c r="H18" s="48">
        <f>SUM(I18:K18)</f>
        <v>50</v>
      </c>
      <c r="I18" s="48">
        <v>37</v>
      </c>
      <c r="J18" s="48">
        <v>12</v>
      </c>
      <c r="K18" s="48">
        <v>1</v>
      </c>
      <c r="L18" s="48">
        <f>SUM(M18:O18)</f>
        <v>0</v>
      </c>
      <c r="M18" s="48">
        <v>0</v>
      </c>
      <c r="N18" s="48">
        <v>0</v>
      </c>
      <c r="O18" s="48">
        <v>0</v>
      </c>
      <c r="P18" s="48">
        <f>SUM(Q18:S18)</f>
        <v>0</v>
      </c>
      <c r="Q18" s="48">
        <v>0</v>
      </c>
      <c r="R18" s="48">
        <v>0</v>
      </c>
      <c r="S18" s="48">
        <v>0</v>
      </c>
    </row>
    <row r="19" spans="1:19" ht="13.5" customHeight="1">
      <c r="A19" s="45" t="s">
        <v>126</v>
      </c>
      <c r="B19" s="46" t="s">
        <v>168</v>
      </c>
      <c r="C19" s="47" t="s">
        <v>169</v>
      </c>
      <c r="D19" s="48">
        <f>SUM(E19:G19)</f>
        <v>5</v>
      </c>
      <c r="E19" s="48">
        <v>4</v>
      </c>
      <c r="F19" s="48">
        <v>1</v>
      </c>
      <c r="G19" s="48">
        <v>0</v>
      </c>
      <c r="H19" s="48">
        <f>SUM(I19:K19)</f>
        <v>24</v>
      </c>
      <c r="I19" s="48">
        <v>20</v>
      </c>
      <c r="J19" s="48">
        <v>4</v>
      </c>
      <c r="K19" s="48">
        <v>0</v>
      </c>
      <c r="L19" s="48">
        <f>SUM(M19:O19)</f>
        <v>0</v>
      </c>
      <c r="M19" s="48">
        <v>0</v>
      </c>
      <c r="N19" s="48">
        <v>0</v>
      </c>
      <c r="O19" s="48">
        <v>0</v>
      </c>
      <c r="P19" s="48">
        <f>SUM(Q19:S19)</f>
        <v>5</v>
      </c>
      <c r="Q19" s="48">
        <v>5</v>
      </c>
      <c r="R19" s="48">
        <v>0</v>
      </c>
      <c r="S19" s="48">
        <v>0</v>
      </c>
    </row>
    <row r="20" spans="1:19" ht="13.5" customHeight="1">
      <c r="A20" s="45" t="s">
        <v>126</v>
      </c>
      <c r="B20" s="46" t="s">
        <v>170</v>
      </c>
      <c r="C20" s="47" t="s">
        <v>171</v>
      </c>
      <c r="D20" s="48">
        <f>SUM(E20:G20)</f>
        <v>4</v>
      </c>
      <c r="E20" s="48">
        <v>4</v>
      </c>
      <c r="F20" s="48">
        <v>0</v>
      </c>
      <c r="G20" s="48">
        <v>0</v>
      </c>
      <c r="H20" s="48">
        <f>SUM(I20:K20)</f>
        <v>12</v>
      </c>
      <c r="I20" s="48">
        <v>12</v>
      </c>
      <c r="J20" s="48">
        <v>0</v>
      </c>
      <c r="K20" s="48">
        <v>0</v>
      </c>
      <c r="L20" s="48">
        <f>SUM(M20:O20)</f>
        <v>0</v>
      </c>
      <c r="M20" s="48">
        <v>0</v>
      </c>
      <c r="N20" s="48">
        <v>0</v>
      </c>
      <c r="O20" s="48">
        <v>0</v>
      </c>
      <c r="P20" s="48">
        <f>SUM(Q20:S20)</f>
        <v>6</v>
      </c>
      <c r="Q20" s="48">
        <v>6</v>
      </c>
      <c r="R20" s="48">
        <v>0</v>
      </c>
      <c r="S20" s="48">
        <v>0</v>
      </c>
    </row>
    <row r="21" spans="1:19" ht="13.5" customHeight="1">
      <c r="A21" s="45" t="s">
        <v>126</v>
      </c>
      <c r="B21" s="46" t="s">
        <v>172</v>
      </c>
      <c r="C21" s="47" t="s">
        <v>173</v>
      </c>
      <c r="D21" s="48">
        <f>SUM(E21:G21)</f>
        <v>5</v>
      </c>
      <c r="E21" s="48">
        <v>5</v>
      </c>
      <c r="F21" s="48">
        <v>0</v>
      </c>
      <c r="G21" s="48">
        <v>0</v>
      </c>
      <c r="H21" s="48">
        <f>SUM(I21:K21)</f>
        <v>49</v>
      </c>
      <c r="I21" s="48">
        <v>48</v>
      </c>
      <c r="J21" s="48">
        <v>1</v>
      </c>
      <c r="K21" s="48">
        <v>0</v>
      </c>
      <c r="L21" s="48">
        <f>SUM(M21:O21)</f>
        <v>0</v>
      </c>
      <c r="M21" s="48">
        <v>0</v>
      </c>
      <c r="N21" s="48">
        <v>0</v>
      </c>
      <c r="O21" s="48">
        <v>0</v>
      </c>
      <c r="P21" s="48">
        <f>SUM(Q21:S21)</f>
        <v>4</v>
      </c>
      <c r="Q21" s="48">
        <v>4</v>
      </c>
      <c r="R21" s="48">
        <v>0</v>
      </c>
      <c r="S21" s="48">
        <v>0</v>
      </c>
    </row>
    <row r="22" spans="1:19" ht="13.5" customHeight="1">
      <c r="A22" s="45" t="s">
        <v>126</v>
      </c>
      <c r="B22" s="46" t="s">
        <v>174</v>
      </c>
      <c r="C22" s="47" t="s">
        <v>175</v>
      </c>
      <c r="D22" s="48">
        <f>SUM(E22:G22)</f>
        <v>9</v>
      </c>
      <c r="E22" s="48">
        <v>9</v>
      </c>
      <c r="F22" s="48">
        <v>0</v>
      </c>
      <c r="G22" s="48">
        <v>0</v>
      </c>
      <c r="H22" s="48">
        <f>SUM(I22:K22)</f>
        <v>40</v>
      </c>
      <c r="I22" s="48">
        <v>39</v>
      </c>
      <c r="J22" s="48">
        <v>1</v>
      </c>
      <c r="K22" s="48">
        <v>0</v>
      </c>
      <c r="L22" s="48">
        <f>SUM(M22:O22)</f>
        <v>0</v>
      </c>
      <c r="M22" s="48">
        <v>0</v>
      </c>
      <c r="N22" s="48">
        <v>0</v>
      </c>
      <c r="O22" s="48">
        <v>0</v>
      </c>
      <c r="P22" s="48">
        <f>SUM(Q22:S22)</f>
        <v>3</v>
      </c>
      <c r="Q22" s="48">
        <v>3</v>
      </c>
      <c r="R22" s="48">
        <v>0</v>
      </c>
      <c r="S22" s="48">
        <v>0</v>
      </c>
    </row>
    <row r="23" spans="1:19" ht="13.5" customHeight="1">
      <c r="A23" s="45" t="s">
        <v>126</v>
      </c>
      <c r="B23" s="46" t="s">
        <v>176</v>
      </c>
      <c r="C23" s="47" t="s">
        <v>177</v>
      </c>
      <c r="D23" s="48">
        <f>SUM(E23:G23)</f>
        <v>5</v>
      </c>
      <c r="E23" s="48">
        <v>3</v>
      </c>
      <c r="F23" s="48">
        <v>1</v>
      </c>
      <c r="G23" s="48">
        <v>1</v>
      </c>
      <c r="H23" s="48">
        <f>SUM(I23:K23)</f>
        <v>11</v>
      </c>
      <c r="I23" s="48">
        <v>11</v>
      </c>
      <c r="J23" s="48">
        <v>0</v>
      </c>
      <c r="K23" s="48">
        <v>0</v>
      </c>
      <c r="L23" s="48">
        <f>SUM(M23:O23)</f>
        <v>0</v>
      </c>
      <c r="M23" s="48">
        <v>0</v>
      </c>
      <c r="N23" s="48">
        <v>0</v>
      </c>
      <c r="O23" s="48">
        <v>0</v>
      </c>
      <c r="P23" s="48">
        <f>SUM(Q23:S23)</f>
        <v>0</v>
      </c>
      <c r="Q23" s="48">
        <v>0</v>
      </c>
      <c r="R23" s="48">
        <v>0</v>
      </c>
      <c r="S23" s="48">
        <v>0</v>
      </c>
    </row>
    <row r="24" spans="1:19" ht="13.5" customHeight="1">
      <c r="A24" s="45" t="s">
        <v>126</v>
      </c>
      <c r="B24" s="46" t="s">
        <v>178</v>
      </c>
      <c r="C24" s="47" t="s">
        <v>179</v>
      </c>
      <c r="D24" s="48">
        <f>SUM(E24:G24)</f>
        <v>2</v>
      </c>
      <c r="E24" s="48">
        <v>2</v>
      </c>
      <c r="F24" s="48">
        <v>0</v>
      </c>
      <c r="G24" s="48">
        <v>0</v>
      </c>
      <c r="H24" s="48">
        <f>SUM(I24:K24)</f>
        <v>11</v>
      </c>
      <c r="I24" s="48">
        <v>11</v>
      </c>
      <c r="J24" s="48">
        <v>0</v>
      </c>
      <c r="K24" s="48">
        <v>0</v>
      </c>
      <c r="L24" s="48">
        <f>SUM(M24:O24)</f>
        <v>0</v>
      </c>
      <c r="M24" s="48">
        <v>0</v>
      </c>
      <c r="N24" s="48">
        <v>0</v>
      </c>
      <c r="O24" s="48">
        <v>0</v>
      </c>
      <c r="P24" s="48">
        <f>SUM(Q24:S24)</f>
        <v>0</v>
      </c>
      <c r="Q24" s="48">
        <v>0</v>
      </c>
      <c r="R24" s="48">
        <v>0</v>
      </c>
      <c r="S24" s="48">
        <v>0</v>
      </c>
    </row>
    <row r="25" spans="1:19" ht="13.5" customHeight="1">
      <c r="A25" s="45" t="s">
        <v>126</v>
      </c>
      <c r="B25" s="46" t="s">
        <v>180</v>
      </c>
      <c r="C25" s="47" t="s">
        <v>181</v>
      </c>
      <c r="D25" s="48">
        <f>SUM(E25:G25)</f>
        <v>0</v>
      </c>
      <c r="E25" s="48">
        <v>0</v>
      </c>
      <c r="F25" s="48">
        <v>0</v>
      </c>
      <c r="G25" s="48">
        <v>0</v>
      </c>
      <c r="H25" s="48">
        <f>SUM(I25:K25)</f>
        <v>10</v>
      </c>
      <c r="I25" s="48">
        <v>10</v>
      </c>
      <c r="J25" s="48">
        <v>0</v>
      </c>
      <c r="K25" s="48">
        <v>0</v>
      </c>
      <c r="L25" s="48">
        <f>SUM(M25:O25)</f>
        <v>0</v>
      </c>
      <c r="M25" s="48">
        <v>0</v>
      </c>
      <c r="N25" s="48">
        <v>0</v>
      </c>
      <c r="O25" s="48">
        <v>0</v>
      </c>
      <c r="P25" s="48">
        <f>SUM(Q25:S25)</f>
        <v>0</v>
      </c>
      <c r="Q25" s="48">
        <v>0</v>
      </c>
      <c r="R25" s="48">
        <v>0</v>
      </c>
      <c r="S25" s="48">
        <v>0</v>
      </c>
    </row>
    <row r="26" spans="1:19" ht="13.5" customHeight="1">
      <c r="A26" s="45" t="s">
        <v>126</v>
      </c>
      <c r="B26" s="46" t="s">
        <v>182</v>
      </c>
      <c r="C26" s="47" t="s">
        <v>183</v>
      </c>
      <c r="D26" s="48">
        <f>SUM(E26:G26)</f>
        <v>6</v>
      </c>
      <c r="E26" s="48">
        <v>3</v>
      </c>
      <c r="F26" s="48">
        <v>3</v>
      </c>
      <c r="G26" s="48">
        <v>0</v>
      </c>
      <c r="H26" s="48">
        <f>SUM(I26:K26)</f>
        <v>25</v>
      </c>
      <c r="I26" s="48">
        <v>23</v>
      </c>
      <c r="J26" s="48">
        <v>2</v>
      </c>
      <c r="K26" s="48">
        <v>0</v>
      </c>
      <c r="L26" s="48">
        <f>SUM(M26:O26)</f>
        <v>0</v>
      </c>
      <c r="M26" s="48">
        <v>0</v>
      </c>
      <c r="N26" s="48">
        <v>0</v>
      </c>
      <c r="O26" s="48">
        <v>0</v>
      </c>
      <c r="P26" s="48">
        <f>SUM(Q26:S26)</f>
        <v>0</v>
      </c>
      <c r="Q26" s="48">
        <v>0</v>
      </c>
      <c r="R26" s="48">
        <v>0</v>
      </c>
      <c r="S26" s="48">
        <v>0</v>
      </c>
    </row>
    <row r="27" spans="1:19" ht="13.5" customHeight="1">
      <c r="A27" s="45" t="s">
        <v>126</v>
      </c>
      <c r="B27" s="46" t="s">
        <v>184</v>
      </c>
      <c r="C27" s="47" t="s">
        <v>185</v>
      </c>
      <c r="D27" s="48">
        <f>SUM(E27:G27)</f>
        <v>22</v>
      </c>
      <c r="E27" s="48">
        <v>8</v>
      </c>
      <c r="F27" s="48">
        <v>7</v>
      </c>
      <c r="G27" s="48">
        <v>7</v>
      </c>
      <c r="H27" s="48">
        <f>SUM(I27:K27)</f>
        <v>46</v>
      </c>
      <c r="I27" s="48">
        <v>44</v>
      </c>
      <c r="J27" s="48">
        <v>2</v>
      </c>
      <c r="K27" s="48">
        <v>0</v>
      </c>
      <c r="L27" s="48">
        <f>SUM(M27:O27)</f>
        <v>2</v>
      </c>
      <c r="M27" s="48">
        <v>0</v>
      </c>
      <c r="N27" s="48">
        <v>1</v>
      </c>
      <c r="O27" s="48">
        <v>1</v>
      </c>
      <c r="P27" s="48">
        <f>SUM(Q27:S27)</f>
        <v>3</v>
      </c>
      <c r="Q27" s="48">
        <v>3</v>
      </c>
      <c r="R27" s="48">
        <v>0</v>
      </c>
      <c r="S27" s="48">
        <v>0</v>
      </c>
    </row>
    <row r="28" spans="1:19" ht="13.5" customHeight="1">
      <c r="A28" s="45" t="s">
        <v>126</v>
      </c>
      <c r="B28" s="46" t="s">
        <v>186</v>
      </c>
      <c r="C28" s="47" t="s">
        <v>187</v>
      </c>
      <c r="D28" s="48">
        <f>SUM(E28:G28)</f>
        <v>2</v>
      </c>
      <c r="E28" s="48">
        <v>2</v>
      </c>
      <c r="F28" s="48">
        <v>0</v>
      </c>
      <c r="G28" s="48">
        <v>0</v>
      </c>
      <c r="H28" s="48">
        <f>SUM(I28:K28)</f>
        <v>42</v>
      </c>
      <c r="I28" s="48">
        <v>42</v>
      </c>
      <c r="J28" s="48">
        <v>0</v>
      </c>
      <c r="K28" s="48">
        <v>0</v>
      </c>
      <c r="L28" s="48">
        <f>SUM(M28:O28)</f>
        <v>0</v>
      </c>
      <c r="M28" s="48">
        <v>0</v>
      </c>
      <c r="N28" s="48">
        <v>0</v>
      </c>
      <c r="O28" s="48">
        <v>0</v>
      </c>
      <c r="P28" s="48">
        <f>SUM(Q28:S28)</f>
        <v>2</v>
      </c>
      <c r="Q28" s="48">
        <v>2</v>
      </c>
      <c r="R28" s="48">
        <v>0</v>
      </c>
      <c r="S28" s="48">
        <v>0</v>
      </c>
    </row>
    <row r="29" spans="1:19" ht="13.5" customHeight="1">
      <c r="A29" s="45" t="s">
        <v>126</v>
      </c>
      <c r="B29" s="46" t="s">
        <v>188</v>
      </c>
      <c r="C29" s="47" t="s">
        <v>189</v>
      </c>
      <c r="D29" s="48">
        <f>SUM(E29:G29)</f>
        <v>0</v>
      </c>
      <c r="E29" s="48">
        <v>0</v>
      </c>
      <c r="F29" s="48">
        <v>0</v>
      </c>
      <c r="G29" s="48">
        <v>0</v>
      </c>
      <c r="H29" s="48">
        <f>SUM(I29:K29)</f>
        <v>5</v>
      </c>
      <c r="I29" s="48">
        <v>5</v>
      </c>
      <c r="J29" s="48">
        <v>0</v>
      </c>
      <c r="K29" s="48">
        <v>0</v>
      </c>
      <c r="L29" s="48">
        <f>SUM(M29:O29)</f>
        <v>0</v>
      </c>
      <c r="M29" s="48">
        <v>0</v>
      </c>
      <c r="N29" s="48">
        <v>0</v>
      </c>
      <c r="O29" s="48">
        <v>0</v>
      </c>
      <c r="P29" s="48">
        <f>SUM(Q29:S29)</f>
        <v>3</v>
      </c>
      <c r="Q29" s="48">
        <v>3</v>
      </c>
      <c r="R29" s="48">
        <v>0</v>
      </c>
      <c r="S29" s="48">
        <v>0</v>
      </c>
    </row>
    <row r="30" spans="1:19" ht="13.5" customHeight="1">
      <c r="A30" s="45" t="s">
        <v>126</v>
      </c>
      <c r="B30" s="46" t="s">
        <v>190</v>
      </c>
      <c r="C30" s="47" t="s">
        <v>191</v>
      </c>
      <c r="D30" s="48">
        <f>SUM(E30:G30)</f>
        <v>3</v>
      </c>
      <c r="E30" s="48">
        <v>2</v>
      </c>
      <c r="F30" s="48">
        <v>1</v>
      </c>
      <c r="G30" s="48">
        <v>0</v>
      </c>
      <c r="H30" s="48">
        <f>SUM(I30:K30)</f>
        <v>12</v>
      </c>
      <c r="I30" s="48">
        <v>12</v>
      </c>
      <c r="J30" s="48">
        <v>0</v>
      </c>
      <c r="K30" s="48">
        <v>0</v>
      </c>
      <c r="L30" s="48">
        <f>SUM(M30:O30)</f>
        <v>0</v>
      </c>
      <c r="M30" s="48">
        <v>0</v>
      </c>
      <c r="N30" s="48">
        <v>0</v>
      </c>
      <c r="O30" s="48">
        <v>0</v>
      </c>
      <c r="P30" s="48">
        <f>SUM(Q30:S30)</f>
        <v>1</v>
      </c>
      <c r="Q30" s="48">
        <v>1</v>
      </c>
      <c r="R30" s="48">
        <v>0</v>
      </c>
      <c r="S30" s="48">
        <v>0</v>
      </c>
    </row>
    <row r="31" spans="1:19" ht="13.5" customHeight="1">
      <c r="A31" s="45" t="s">
        <v>126</v>
      </c>
      <c r="B31" s="46" t="s">
        <v>192</v>
      </c>
      <c r="C31" s="47" t="s">
        <v>193</v>
      </c>
      <c r="D31" s="48">
        <f>SUM(E31:G31)</f>
        <v>2</v>
      </c>
      <c r="E31" s="48">
        <v>2</v>
      </c>
      <c r="F31" s="48">
        <v>0</v>
      </c>
      <c r="G31" s="48">
        <v>0</v>
      </c>
      <c r="H31" s="48">
        <f>SUM(I31:K31)</f>
        <v>13</v>
      </c>
      <c r="I31" s="48">
        <v>13</v>
      </c>
      <c r="J31" s="48">
        <v>0</v>
      </c>
      <c r="K31" s="48">
        <v>0</v>
      </c>
      <c r="L31" s="48">
        <f>SUM(M31:O31)</f>
        <v>0</v>
      </c>
      <c r="M31" s="48">
        <v>0</v>
      </c>
      <c r="N31" s="48">
        <v>0</v>
      </c>
      <c r="O31" s="48">
        <v>0</v>
      </c>
      <c r="P31" s="48">
        <f>SUM(Q31:S31)</f>
        <v>0</v>
      </c>
      <c r="Q31" s="48">
        <v>0</v>
      </c>
      <c r="R31" s="48">
        <v>0</v>
      </c>
      <c r="S31" s="48">
        <v>0</v>
      </c>
    </row>
    <row r="32" spans="1:19" ht="13.5" customHeight="1">
      <c r="A32" s="45" t="s">
        <v>126</v>
      </c>
      <c r="B32" s="46" t="s">
        <v>194</v>
      </c>
      <c r="C32" s="47" t="s">
        <v>195</v>
      </c>
      <c r="D32" s="48">
        <f>SUM(E32:G32)</f>
        <v>1</v>
      </c>
      <c r="E32" s="48">
        <v>1</v>
      </c>
      <c r="F32" s="48">
        <v>0</v>
      </c>
      <c r="G32" s="48">
        <v>0</v>
      </c>
      <c r="H32" s="48">
        <f>SUM(I32:K32)</f>
        <v>5</v>
      </c>
      <c r="I32" s="48">
        <v>5</v>
      </c>
      <c r="J32" s="48">
        <v>0</v>
      </c>
      <c r="K32" s="48">
        <v>0</v>
      </c>
      <c r="L32" s="48">
        <f>SUM(M32:O32)</f>
        <v>0</v>
      </c>
      <c r="M32" s="48">
        <v>0</v>
      </c>
      <c r="N32" s="48">
        <v>0</v>
      </c>
      <c r="O32" s="48">
        <v>0</v>
      </c>
      <c r="P32" s="48">
        <f>SUM(Q32:S32)</f>
        <v>6</v>
      </c>
      <c r="Q32" s="48">
        <v>6</v>
      </c>
      <c r="R32" s="48">
        <v>0</v>
      </c>
      <c r="S32" s="48">
        <v>0</v>
      </c>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2">
    <sortCondition ref="A8:A32"/>
    <sortCondition ref="B8:B32"/>
    <sortCondition ref="C8:C3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栃木県</v>
      </c>
      <c r="B7" s="51" t="str">
        <f>組合状況!B7</f>
        <v>09000</v>
      </c>
      <c r="C7" s="50" t="s">
        <v>52</v>
      </c>
      <c r="D7" s="52">
        <f>SUM(E7:G7)</f>
        <v>61</v>
      </c>
      <c r="E7" s="52">
        <f>SUM(E$8:E$57)</f>
        <v>21</v>
      </c>
      <c r="F7" s="52">
        <f>SUM(F$8:F$57)</f>
        <v>29</v>
      </c>
      <c r="G7" s="52">
        <f>SUM(G$8:G$57)</f>
        <v>11</v>
      </c>
      <c r="H7" s="52">
        <f>SUM(I7:K7)</f>
        <v>0</v>
      </c>
      <c r="I7" s="52">
        <f>SUM(I$8:I$57)</f>
        <v>0</v>
      </c>
      <c r="J7" s="52">
        <f>SUM(J$8:J$57)</f>
        <v>0</v>
      </c>
      <c r="K7" s="52">
        <f>SUM(K$8:K$57)</f>
        <v>0</v>
      </c>
      <c r="L7" s="52">
        <f>SUM(M7:O7)</f>
        <v>15</v>
      </c>
      <c r="M7" s="52">
        <f>SUM(M$8:M$57)</f>
        <v>4</v>
      </c>
      <c r="N7" s="52">
        <f>SUM(N$8:N$57)</f>
        <v>6</v>
      </c>
      <c r="O7" s="52">
        <f>SUM(O$8:O$57)</f>
        <v>5</v>
      </c>
      <c r="P7" s="52">
        <f>SUM(Q7:S7)</f>
        <v>5</v>
      </c>
      <c r="Q7" s="52">
        <f>SUM(Q$8:Q$57)</f>
        <v>5</v>
      </c>
      <c r="R7" s="52">
        <f>SUM(R$8:R$57)</f>
        <v>0</v>
      </c>
      <c r="S7" s="52">
        <f>SUM(S$8:S$57)</f>
        <v>0</v>
      </c>
    </row>
    <row r="8" spans="1:19" ht="13.5" customHeight="1">
      <c r="A8" s="45" t="s">
        <v>126</v>
      </c>
      <c r="B8" s="46" t="s">
        <v>199</v>
      </c>
      <c r="C8" s="47" t="s">
        <v>200</v>
      </c>
      <c r="D8" s="48">
        <f>SUM(E8:G8)</f>
        <v>0</v>
      </c>
      <c r="E8" s="48">
        <v>0</v>
      </c>
      <c r="F8" s="48">
        <v>0</v>
      </c>
      <c r="G8" s="48">
        <v>0</v>
      </c>
      <c r="H8" s="48">
        <f>SUM(I8:K8)</f>
        <v>0</v>
      </c>
      <c r="I8" s="48">
        <v>0</v>
      </c>
      <c r="J8" s="48">
        <v>0</v>
      </c>
      <c r="K8" s="48">
        <v>0</v>
      </c>
      <c r="L8" s="48">
        <f>SUM(M8:O8)</f>
        <v>0</v>
      </c>
      <c r="M8" s="48">
        <v>0</v>
      </c>
      <c r="N8" s="48">
        <v>0</v>
      </c>
      <c r="O8" s="48">
        <v>0</v>
      </c>
      <c r="P8" s="48">
        <f>SUM(Q8:S8)</f>
        <v>5</v>
      </c>
      <c r="Q8" s="48">
        <v>5</v>
      </c>
      <c r="R8" s="48">
        <v>0</v>
      </c>
      <c r="S8" s="48">
        <v>0</v>
      </c>
    </row>
    <row r="9" spans="1:19" ht="13.5" customHeight="1">
      <c r="A9" s="45" t="s">
        <v>126</v>
      </c>
      <c r="B9" s="46" t="s">
        <v>202</v>
      </c>
      <c r="C9" s="47" t="s">
        <v>203</v>
      </c>
      <c r="D9" s="48">
        <f>SUM(E9:G9)</f>
        <v>0</v>
      </c>
      <c r="E9" s="48">
        <v>0</v>
      </c>
      <c r="F9" s="48">
        <v>0</v>
      </c>
      <c r="G9" s="48">
        <v>0</v>
      </c>
      <c r="H9" s="48">
        <f>SUM(I9:K9)</f>
        <v>0</v>
      </c>
      <c r="I9" s="48">
        <v>0</v>
      </c>
      <c r="J9" s="48">
        <v>0</v>
      </c>
      <c r="K9" s="48">
        <v>0</v>
      </c>
      <c r="L9" s="48">
        <f>SUM(M9:O9)</f>
        <v>6</v>
      </c>
      <c r="M9" s="48">
        <v>2</v>
      </c>
      <c r="N9" s="48">
        <v>2</v>
      </c>
      <c r="O9" s="48">
        <v>2</v>
      </c>
      <c r="P9" s="48">
        <f>SUM(Q9:S9)</f>
        <v>0</v>
      </c>
      <c r="Q9" s="48">
        <v>0</v>
      </c>
      <c r="R9" s="48">
        <v>0</v>
      </c>
      <c r="S9" s="48">
        <v>0</v>
      </c>
    </row>
    <row r="10" spans="1:19" ht="13.5" customHeight="1">
      <c r="A10" s="45" t="s">
        <v>126</v>
      </c>
      <c r="B10" s="46" t="s">
        <v>205</v>
      </c>
      <c r="C10" s="47" t="s">
        <v>206</v>
      </c>
      <c r="D10" s="48">
        <f>SUM(E10:G10)</f>
        <v>6</v>
      </c>
      <c r="E10" s="48">
        <v>6</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207</v>
      </c>
      <c r="C11" s="47" t="s">
        <v>208</v>
      </c>
      <c r="D11" s="48">
        <f>SUM(E11:G11)</f>
        <v>9</v>
      </c>
      <c r="E11" s="48">
        <v>0</v>
      </c>
      <c r="F11" s="48">
        <v>8</v>
      </c>
      <c r="G11" s="48">
        <v>1</v>
      </c>
      <c r="H11" s="48">
        <f>SUM(I11:K11)</f>
        <v>0</v>
      </c>
      <c r="I11" s="48">
        <v>0</v>
      </c>
      <c r="J11" s="48">
        <v>0</v>
      </c>
      <c r="K11" s="48">
        <v>0</v>
      </c>
      <c r="L11" s="48">
        <f>SUM(M11:O11)</f>
        <v>1</v>
      </c>
      <c r="M11" s="48">
        <v>1</v>
      </c>
      <c r="N11" s="48">
        <v>0</v>
      </c>
      <c r="O11" s="48">
        <v>0</v>
      </c>
      <c r="P11" s="48">
        <f>SUM(Q11:S11)</f>
        <v>0</v>
      </c>
      <c r="Q11" s="48">
        <v>0</v>
      </c>
      <c r="R11" s="48">
        <v>0</v>
      </c>
      <c r="S11" s="48">
        <v>0</v>
      </c>
    </row>
    <row r="12" spans="1:19" ht="13.5" customHeight="1">
      <c r="A12" s="45" t="s">
        <v>126</v>
      </c>
      <c r="B12" s="46" t="s">
        <v>211</v>
      </c>
      <c r="C12" s="47" t="s">
        <v>212</v>
      </c>
      <c r="D12" s="48">
        <f>SUM(E12:G12)</f>
        <v>9</v>
      </c>
      <c r="E12" s="48">
        <v>0</v>
      </c>
      <c r="F12" s="48">
        <v>5</v>
      </c>
      <c r="G12" s="48">
        <v>4</v>
      </c>
      <c r="H12" s="48">
        <f>SUM(I12:K12)</f>
        <v>0</v>
      </c>
      <c r="I12" s="48">
        <v>0</v>
      </c>
      <c r="J12" s="48">
        <v>0</v>
      </c>
      <c r="K12" s="48">
        <v>0</v>
      </c>
      <c r="L12" s="48">
        <f>SUM(M12:O12)</f>
        <v>4</v>
      </c>
      <c r="M12" s="48">
        <v>0</v>
      </c>
      <c r="N12" s="48">
        <v>2</v>
      </c>
      <c r="O12" s="48">
        <v>2</v>
      </c>
      <c r="P12" s="48">
        <f>SUM(Q12:S12)</f>
        <v>0</v>
      </c>
      <c r="Q12" s="48">
        <v>0</v>
      </c>
      <c r="R12" s="48">
        <v>0</v>
      </c>
      <c r="S12" s="48">
        <v>0</v>
      </c>
    </row>
    <row r="13" spans="1:19" ht="13.5" customHeight="1">
      <c r="A13" s="45" t="s">
        <v>126</v>
      </c>
      <c r="B13" s="46" t="s">
        <v>213</v>
      </c>
      <c r="C13" s="47" t="s">
        <v>214</v>
      </c>
      <c r="D13" s="48">
        <f>SUM(E13:G13)</f>
        <v>7</v>
      </c>
      <c r="E13" s="48">
        <v>0</v>
      </c>
      <c r="F13" s="48">
        <v>5</v>
      </c>
      <c r="G13" s="48">
        <v>2</v>
      </c>
      <c r="H13" s="48">
        <f>SUM(I13:K13)</f>
        <v>0</v>
      </c>
      <c r="I13" s="48">
        <v>0</v>
      </c>
      <c r="J13" s="48">
        <v>0</v>
      </c>
      <c r="K13" s="48">
        <v>0</v>
      </c>
      <c r="L13" s="48">
        <f>SUM(M13:O13)</f>
        <v>2</v>
      </c>
      <c r="M13" s="48">
        <v>0</v>
      </c>
      <c r="N13" s="48">
        <v>1</v>
      </c>
      <c r="O13" s="48">
        <v>1</v>
      </c>
      <c r="P13" s="48">
        <f>SUM(Q13:S13)</f>
        <v>0</v>
      </c>
      <c r="Q13" s="48">
        <v>0</v>
      </c>
      <c r="R13" s="48">
        <v>0</v>
      </c>
      <c r="S13" s="48">
        <v>0</v>
      </c>
    </row>
    <row r="14" spans="1:19" ht="13.5" customHeight="1">
      <c r="A14" s="45" t="s">
        <v>126</v>
      </c>
      <c r="B14" s="46" t="s">
        <v>215</v>
      </c>
      <c r="C14" s="47" t="s">
        <v>216</v>
      </c>
      <c r="D14" s="48">
        <f>SUM(E14:G14)</f>
        <v>30</v>
      </c>
      <c r="E14" s="48">
        <v>15</v>
      </c>
      <c r="F14" s="48">
        <v>11</v>
      </c>
      <c r="G14" s="48">
        <v>4</v>
      </c>
      <c r="H14" s="48">
        <f>SUM(I14:K14)</f>
        <v>0</v>
      </c>
      <c r="I14" s="48">
        <v>0</v>
      </c>
      <c r="J14" s="48">
        <v>0</v>
      </c>
      <c r="K14" s="48">
        <v>0</v>
      </c>
      <c r="L14" s="48">
        <f>SUM(M14:O14)</f>
        <v>2</v>
      </c>
      <c r="M14" s="48">
        <v>1</v>
      </c>
      <c r="N14" s="48">
        <v>1</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栃木県</v>
      </c>
      <c r="B7" s="51" t="str">
        <f>組合状況!B7</f>
        <v>09000</v>
      </c>
      <c r="C7" s="50" t="s">
        <v>52</v>
      </c>
      <c r="D7" s="52">
        <f t="shared" ref="D7:J7" si="0">SUM(D$8:D$207)</f>
        <v>493</v>
      </c>
      <c r="E7" s="52">
        <f t="shared" si="0"/>
        <v>454</v>
      </c>
      <c r="F7" s="52">
        <f t="shared" si="0"/>
        <v>52</v>
      </c>
      <c r="G7" s="52">
        <f t="shared" si="0"/>
        <v>5698</v>
      </c>
      <c r="H7" s="52">
        <f t="shared" si="0"/>
        <v>5248</v>
      </c>
      <c r="I7" s="52">
        <f t="shared" si="0"/>
        <v>455</v>
      </c>
      <c r="J7" s="52">
        <f t="shared" si="0"/>
        <v>2</v>
      </c>
    </row>
    <row r="8" spans="1:10" ht="13.5" customHeight="1">
      <c r="A8" s="45" t="s">
        <v>126</v>
      </c>
      <c r="B8" s="46" t="s">
        <v>136</v>
      </c>
      <c r="C8" s="47" t="s">
        <v>137</v>
      </c>
      <c r="D8" s="48">
        <v>168</v>
      </c>
      <c r="E8" s="48">
        <v>168</v>
      </c>
      <c r="F8" s="48">
        <v>0</v>
      </c>
      <c r="G8" s="48">
        <v>2139</v>
      </c>
      <c r="H8" s="48">
        <v>2081</v>
      </c>
      <c r="I8" s="48">
        <v>58</v>
      </c>
      <c r="J8" s="48">
        <v>0</v>
      </c>
    </row>
    <row r="9" spans="1:10" ht="13.5" customHeight="1">
      <c r="A9" s="45" t="s">
        <v>126</v>
      </c>
      <c r="B9" s="46" t="s">
        <v>140</v>
      </c>
      <c r="C9" s="47" t="s">
        <v>141</v>
      </c>
      <c r="D9" s="48">
        <v>12</v>
      </c>
      <c r="E9" s="48">
        <v>9</v>
      </c>
      <c r="F9" s="48">
        <v>5</v>
      </c>
      <c r="G9" s="48">
        <v>359</v>
      </c>
      <c r="H9" s="48">
        <v>359</v>
      </c>
      <c r="I9" s="48">
        <v>0</v>
      </c>
      <c r="J9" s="48">
        <v>0</v>
      </c>
    </row>
    <row r="10" spans="1:10" ht="13.5" customHeight="1">
      <c r="A10" s="45" t="s">
        <v>126</v>
      </c>
      <c r="B10" s="46" t="s">
        <v>145</v>
      </c>
      <c r="C10" s="47" t="s">
        <v>146</v>
      </c>
      <c r="D10" s="48">
        <v>53</v>
      </c>
      <c r="E10" s="48">
        <v>50</v>
      </c>
      <c r="F10" s="48">
        <v>6</v>
      </c>
      <c r="G10" s="48">
        <v>557</v>
      </c>
      <c r="H10" s="48">
        <v>557</v>
      </c>
      <c r="I10" s="48">
        <v>0</v>
      </c>
      <c r="J10" s="48">
        <v>0</v>
      </c>
    </row>
    <row r="11" spans="1:10" ht="13.5" customHeight="1">
      <c r="A11" s="45" t="s">
        <v>126</v>
      </c>
      <c r="B11" s="46" t="s">
        <v>147</v>
      </c>
      <c r="C11" s="47" t="s">
        <v>148</v>
      </c>
      <c r="D11" s="48">
        <v>12</v>
      </c>
      <c r="E11" s="48">
        <v>12</v>
      </c>
      <c r="F11" s="48">
        <v>3</v>
      </c>
      <c r="G11" s="48">
        <v>209</v>
      </c>
      <c r="H11" s="48">
        <v>172</v>
      </c>
      <c r="I11" s="48">
        <v>37</v>
      </c>
      <c r="J11" s="48">
        <v>0</v>
      </c>
    </row>
    <row r="12" spans="1:10" ht="13.5" customHeight="1">
      <c r="A12" s="45" t="s">
        <v>126</v>
      </c>
      <c r="B12" s="46" t="s">
        <v>150</v>
      </c>
      <c r="C12" s="47" t="s">
        <v>151</v>
      </c>
      <c r="D12" s="48">
        <v>17</v>
      </c>
      <c r="E12" s="48">
        <v>10</v>
      </c>
      <c r="F12" s="48">
        <v>7</v>
      </c>
      <c r="G12" s="48">
        <v>324</v>
      </c>
      <c r="H12" s="48">
        <v>255</v>
      </c>
      <c r="I12" s="48">
        <v>69</v>
      </c>
      <c r="J12" s="48">
        <v>0</v>
      </c>
    </row>
    <row r="13" spans="1:10" ht="13.5" customHeight="1">
      <c r="A13" s="45" t="s">
        <v>126</v>
      </c>
      <c r="B13" s="46" t="s">
        <v>152</v>
      </c>
      <c r="C13" s="47" t="s">
        <v>153</v>
      </c>
      <c r="D13" s="48">
        <v>40</v>
      </c>
      <c r="E13" s="48">
        <v>34</v>
      </c>
      <c r="F13" s="48">
        <v>6</v>
      </c>
      <c r="G13" s="48">
        <v>229</v>
      </c>
      <c r="H13" s="48">
        <v>178</v>
      </c>
      <c r="I13" s="48">
        <v>51</v>
      </c>
      <c r="J13" s="48">
        <v>0</v>
      </c>
    </row>
    <row r="14" spans="1:10" ht="13.5" customHeight="1">
      <c r="A14" s="45" t="s">
        <v>126</v>
      </c>
      <c r="B14" s="46" t="s">
        <v>156</v>
      </c>
      <c r="C14" s="47" t="s">
        <v>157</v>
      </c>
      <c r="D14" s="48">
        <v>38</v>
      </c>
      <c r="E14" s="48">
        <v>38</v>
      </c>
      <c r="F14" s="48">
        <v>1</v>
      </c>
      <c r="G14" s="48">
        <v>353</v>
      </c>
      <c r="H14" s="48">
        <v>248</v>
      </c>
      <c r="I14" s="48">
        <v>105</v>
      </c>
      <c r="J14" s="48">
        <v>0</v>
      </c>
    </row>
    <row r="15" spans="1:10" ht="13.5" customHeight="1">
      <c r="A15" s="45" t="s">
        <v>126</v>
      </c>
      <c r="B15" s="46" t="s">
        <v>160</v>
      </c>
      <c r="C15" s="47" t="s">
        <v>161</v>
      </c>
      <c r="D15" s="48">
        <v>30</v>
      </c>
      <c r="E15" s="48">
        <v>30</v>
      </c>
      <c r="F15" s="48">
        <v>0</v>
      </c>
      <c r="G15" s="48">
        <v>309</v>
      </c>
      <c r="H15" s="48">
        <v>292</v>
      </c>
      <c r="I15" s="48">
        <v>17</v>
      </c>
      <c r="J15" s="48">
        <v>0</v>
      </c>
    </row>
    <row r="16" spans="1:10" ht="13.5" customHeight="1">
      <c r="A16" s="45" t="s">
        <v>126</v>
      </c>
      <c r="B16" s="46" t="s">
        <v>162</v>
      </c>
      <c r="C16" s="47" t="s">
        <v>163</v>
      </c>
      <c r="D16" s="48">
        <v>9</v>
      </c>
      <c r="E16" s="48">
        <v>7</v>
      </c>
      <c r="F16" s="48">
        <v>2</v>
      </c>
      <c r="G16" s="48">
        <v>105</v>
      </c>
      <c r="H16" s="48">
        <v>105</v>
      </c>
      <c r="I16" s="48">
        <v>0</v>
      </c>
      <c r="J16" s="48">
        <v>0</v>
      </c>
    </row>
    <row r="17" spans="1:10" ht="13.5" customHeight="1">
      <c r="A17" s="45" t="s">
        <v>126</v>
      </c>
      <c r="B17" s="46" t="s">
        <v>164</v>
      </c>
      <c r="C17" s="47" t="s">
        <v>165</v>
      </c>
      <c r="D17" s="48">
        <v>6</v>
      </c>
      <c r="E17" s="48">
        <v>2</v>
      </c>
      <c r="F17" s="48">
        <v>4</v>
      </c>
      <c r="G17" s="48">
        <v>54</v>
      </c>
      <c r="H17" s="48">
        <v>54</v>
      </c>
      <c r="I17" s="48">
        <v>0</v>
      </c>
      <c r="J17" s="48">
        <v>0</v>
      </c>
    </row>
    <row r="18" spans="1:10" ht="13.5" customHeight="1">
      <c r="A18" s="45" t="s">
        <v>126</v>
      </c>
      <c r="B18" s="46" t="s">
        <v>166</v>
      </c>
      <c r="C18" s="47" t="s">
        <v>167</v>
      </c>
      <c r="D18" s="48">
        <v>25</v>
      </c>
      <c r="E18" s="48">
        <v>23</v>
      </c>
      <c r="F18" s="48">
        <v>2</v>
      </c>
      <c r="G18" s="48">
        <v>328</v>
      </c>
      <c r="H18" s="48">
        <v>262</v>
      </c>
      <c r="I18" s="48">
        <v>66</v>
      </c>
      <c r="J18" s="48">
        <v>0</v>
      </c>
    </row>
    <row r="19" spans="1:10" ht="13.5" customHeight="1">
      <c r="A19" s="45" t="s">
        <v>126</v>
      </c>
      <c r="B19" s="46" t="s">
        <v>168</v>
      </c>
      <c r="C19" s="47" t="s">
        <v>169</v>
      </c>
      <c r="D19" s="48">
        <v>10</v>
      </c>
      <c r="E19" s="48">
        <v>8</v>
      </c>
      <c r="F19" s="48">
        <v>2</v>
      </c>
      <c r="G19" s="48">
        <v>34</v>
      </c>
      <c r="H19" s="48">
        <v>25</v>
      </c>
      <c r="I19" s="48">
        <v>9</v>
      </c>
      <c r="J19" s="48">
        <v>0</v>
      </c>
    </row>
    <row r="20" spans="1:10" ht="13.5" customHeight="1">
      <c r="A20" s="45" t="s">
        <v>126</v>
      </c>
      <c r="B20" s="46" t="s">
        <v>170</v>
      </c>
      <c r="C20" s="47" t="s">
        <v>171</v>
      </c>
      <c r="D20" s="48">
        <v>8</v>
      </c>
      <c r="E20" s="48">
        <v>6</v>
      </c>
      <c r="F20" s="48">
        <v>3</v>
      </c>
      <c r="G20" s="48">
        <v>45</v>
      </c>
      <c r="H20" s="48">
        <v>45</v>
      </c>
      <c r="I20" s="48">
        <v>0</v>
      </c>
      <c r="J20" s="48">
        <v>0</v>
      </c>
    </row>
    <row r="21" spans="1:10" ht="13.5" customHeight="1">
      <c r="A21" s="45" t="s">
        <v>126</v>
      </c>
      <c r="B21" s="46" t="s">
        <v>172</v>
      </c>
      <c r="C21" s="47" t="s">
        <v>173</v>
      </c>
      <c r="D21" s="48">
        <v>19</v>
      </c>
      <c r="E21" s="48">
        <v>16</v>
      </c>
      <c r="F21" s="48">
        <v>3</v>
      </c>
      <c r="G21" s="48">
        <v>160</v>
      </c>
      <c r="H21" s="48">
        <v>152</v>
      </c>
      <c r="I21" s="48">
        <v>8</v>
      </c>
      <c r="J21" s="48">
        <v>0</v>
      </c>
    </row>
    <row r="22" spans="1:10" ht="13.5" customHeight="1">
      <c r="A22" s="45" t="s">
        <v>126</v>
      </c>
      <c r="B22" s="46" t="s">
        <v>174</v>
      </c>
      <c r="C22" s="47" t="s">
        <v>175</v>
      </c>
      <c r="D22" s="48">
        <v>8</v>
      </c>
      <c r="E22" s="48">
        <v>8</v>
      </c>
      <c r="F22" s="48">
        <v>2</v>
      </c>
      <c r="G22" s="48">
        <v>86</v>
      </c>
      <c r="H22" s="48">
        <v>86</v>
      </c>
      <c r="I22" s="48">
        <v>7</v>
      </c>
      <c r="J22" s="48">
        <v>0</v>
      </c>
    </row>
    <row r="23" spans="1:10" ht="13.5" customHeight="1">
      <c r="A23" s="45" t="s">
        <v>126</v>
      </c>
      <c r="B23" s="46" t="s">
        <v>176</v>
      </c>
      <c r="C23" s="47" t="s">
        <v>177</v>
      </c>
      <c r="D23" s="48">
        <v>2</v>
      </c>
      <c r="E23" s="48">
        <v>2</v>
      </c>
      <c r="F23" s="48">
        <v>0</v>
      </c>
      <c r="G23" s="48">
        <v>18</v>
      </c>
      <c r="H23" s="48">
        <v>14</v>
      </c>
      <c r="I23" s="48">
        <v>2</v>
      </c>
      <c r="J23" s="48">
        <v>2</v>
      </c>
    </row>
    <row r="24" spans="1:10" ht="13.5" customHeight="1">
      <c r="A24" s="45" t="s">
        <v>126</v>
      </c>
      <c r="B24" s="46" t="s">
        <v>178</v>
      </c>
      <c r="C24" s="47" t="s">
        <v>179</v>
      </c>
      <c r="D24" s="48">
        <v>1</v>
      </c>
      <c r="E24" s="48">
        <v>1</v>
      </c>
      <c r="F24" s="48">
        <v>0</v>
      </c>
      <c r="G24" s="48">
        <v>7</v>
      </c>
      <c r="H24" s="48">
        <v>7</v>
      </c>
      <c r="I24" s="48">
        <v>0</v>
      </c>
      <c r="J24" s="48">
        <v>0</v>
      </c>
    </row>
    <row r="25" spans="1:10" ht="13.5" customHeight="1">
      <c r="A25" s="45" t="s">
        <v>126</v>
      </c>
      <c r="B25" s="46" t="s">
        <v>180</v>
      </c>
      <c r="C25" s="47" t="s">
        <v>181</v>
      </c>
      <c r="D25" s="48">
        <v>1</v>
      </c>
      <c r="E25" s="48">
        <v>1</v>
      </c>
      <c r="F25" s="48">
        <v>0</v>
      </c>
      <c r="G25" s="48">
        <v>20</v>
      </c>
      <c r="H25" s="48">
        <v>20</v>
      </c>
      <c r="I25" s="48">
        <v>0</v>
      </c>
      <c r="J25" s="48">
        <v>0</v>
      </c>
    </row>
    <row r="26" spans="1:10" ht="13.5" customHeight="1">
      <c r="A26" s="45" t="s">
        <v>126</v>
      </c>
      <c r="B26" s="46" t="s">
        <v>182</v>
      </c>
      <c r="C26" s="47" t="s">
        <v>183</v>
      </c>
      <c r="D26" s="48">
        <v>1</v>
      </c>
      <c r="E26" s="48">
        <v>1</v>
      </c>
      <c r="F26" s="48">
        <v>0</v>
      </c>
      <c r="G26" s="48">
        <v>9</v>
      </c>
      <c r="H26" s="48">
        <v>4</v>
      </c>
      <c r="I26" s="48">
        <v>5</v>
      </c>
      <c r="J26" s="48">
        <v>0</v>
      </c>
    </row>
    <row r="27" spans="1:10" ht="13.5" customHeight="1">
      <c r="A27" s="45" t="s">
        <v>126</v>
      </c>
      <c r="B27" s="46" t="s">
        <v>184</v>
      </c>
      <c r="C27" s="47" t="s">
        <v>185</v>
      </c>
      <c r="D27" s="48">
        <v>10</v>
      </c>
      <c r="E27" s="48">
        <v>8</v>
      </c>
      <c r="F27" s="48">
        <v>2</v>
      </c>
      <c r="G27" s="48">
        <v>36</v>
      </c>
      <c r="H27" s="48">
        <v>36</v>
      </c>
      <c r="I27" s="48">
        <v>0</v>
      </c>
      <c r="J27" s="48">
        <v>0</v>
      </c>
    </row>
    <row r="28" spans="1:10" ht="13.5" customHeight="1">
      <c r="A28" s="45" t="s">
        <v>126</v>
      </c>
      <c r="B28" s="46" t="s">
        <v>186</v>
      </c>
      <c r="C28" s="47" t="s">
        <v>187</v>
      </c>
      <c r="D28" s="48">
        <v>5</v>
      </c>
      <c r="E28" s="48">
        <v>4</v>
      </c>
      <c r="F28" s="48">
        <v>1</v>
      </c>
      <c r="G28" s="48">
        <v>48</v>
      </c>
      <c r="H28" s="48">
        <v>27</v>
      </c>
      <c r="I28" s="48">
        <v>21</v>
      </c>
      <c r="J28" s="48">
        <v>0</v>
      </c>
    </row>
    <row r="29" spans="1:10" ht="13.5" customHeight="1">
      <c r="A29" s="45" t="s">
        <v>126</v>
      </c>
      <c r="B29" s="46" t="s">
        <v>188</v>
      </c>
      <c r="C29" s="47" t="s">
        <v>189</v>
      </c>
      <c r="D29" s="48">
        <v>3</v>
      </c>
      <c r="E29" s="48">
        <v>1</v>
      </c>
      <c r="F29" s="48">
        <v>2</v>
      </c>
      <c r="G29" s="48">
        <v>14</v>
      </c>
      <c r="H29" s="48">
        <v>14</v>
      </c>
      <c r="I29" s="48">
        <v>0</v>
      </c>
      <c r="J29" s="48">
        <v>0</v>
      </c>
    </row>
    <row r="30" spans="1:10" ht="13.5" customHeight="1">
      <c r="A30" s="45" t="s">
        <v>126</v>
      </c>
      <c r="B30" s="46" t="s">
        <v>190</v>
      </c>
      <c r="C30" s="47" t="s">
        <v>191</v>
      </c>
      <c r="D30" s="48">
        <v>1</v>
      </c>
      <c r="E30" s="48">
        <v>1</v>
      </c>
      <c r="F30" s="48">
        <v>1</v>
      </c>
      <c r="G30" s="48">
        <v>25</v>
      </c>
      <c r="H30" s="48">
        <v>25</v>
      </c>
      <c r="I30" s="48">
        <v>0</v>
      </c>
      <c r="J30" s="48">
        <v>0</v>
      </c>
    </row>
    <row r="31" spans="1:10" ht="13.5" customHeight="1">
      <c r="A31" s="45" t="s">
        <v>126</v>
      </c>
      <c r="B31" s="46" t="s">
        <v>192</v>
      </c>
      <c r="C31" s="47" t="s">
        <v>193</v>
      </c>
      <c r="D31" s="48">
        <v>14</v>
      </c>
      <c r="E31" s="48">
        <v>14</v>
      </c>
      <c r="F31" s="48">
        <v>0</v>
      </c>
      <c r="G31" s="48">
        <v>199</v>
      </c>
      <c r="H31" s="48">
        <v>199</v>
      </c>
      <c r="I31" s="48">
        <v>0</v>
      </c>
      <c r="J31" s="48">
        <v>0</v>
      </c>
    </row>
    <row r="32" spans="1:10" ht="13.5" customHeight="1">
      <c r="A32" s="45" t="s">
        <v>126</v>
      </c>
      <c r="B32" s="46" t="s">
        <v>194</v>
      </c>
      <c r="C32" s="47" t="s">
        <v>195</v>
      </c>
      <c r="D32" s="48">
        <v>0</v>
      </c>
      <c r="E32" s="48">
        <v>0</v>
      </c>
      <c r="F32" s="48">
        <v>0</v>
      </c>
      <c r="G32" s="48">
        <v>31</v>
      </c>
      <c r="H32" s="48">
        <v>31</v>
      </c>
      <c r="I32" s="48">
        <v>0</v>
      </c>
      <c r="J32" s="48">
        <v>0</v>
      </c>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2">
    <sortCondition ref="A8:A32"/>
    <sortCondition ref="B8:B32"/>
    <sortCondition ref="C8:C3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2024-01-15T08:18:52Z</dcterms:modified>
</cp:coreProperties>
</file>