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07福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'災害廃棄物事業経費（歳出）'!$2:$69</definedName>
    <definedName name="_xlnm.Print_Area" localSheetId="2">'災害廃棄物事業経費（歳入）'!$2:$69</definedName>
    <definedName name="_xlnm.Print_Area" localSheetId="0">'災害廃棄物事業経費（市町村）'!$2:$59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組合分担金内訳!$2:$59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J69" i="3" s="1"/>
  <c r="CE69" i="4"/>
  <c r="BY69" i="4"/>
  <c r="BS69" i="4"/>
  <c r="BL69" i="4"/>
  <c r="CG69" i="4"/>
  <c r="BZ69" i="4"/>
  <c r="BT69" i="4"/>
  <c r="BM69" i="4"/>
  <c r="CH69" i="4"/>
  <c r="CD69" i="4"/>
  <c r="CC69" i="4"/>
  <c r="CB69" i="4"/>
  <c r="BX69" i="4"/>
  <c r="BV69" i="4"/>
  <c r="BU69" i="4"/>
  <c r="BR69" i="4"/>
  <c r="BN69" i="4"/>
  <c r="BK69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16" i="2" s="1"/>
  <c r="CH68" i="4"/>
  <c r="CG68" i="4"/>
  <c r="BZ68" i="4"/>
  <c r="BU68" i="4"/>
  <c r="BT68" i="4"/>
  <c r="BN68" i="4"/>
  <c r="BM68" i="4"/>
  <c r="CE68" i="4"/>
  <c r="CD68" i="4"/>
  <c r="CC68" i="4"/>
  <c r="CB68" i="4"/>
  <c r="BY68" i="4"/>
  <c r="BX68" i="4"/>
  <c r="BV68" i="4"/>
  <c r="BS68" i="4"/>
  <c r="BR68" i="4"/>
  <c r="BL68" i="4"/>
  <c r="BK68" i="4"/>
  <c r="M68" i="3"/>
  <c r="DF16" i="2"/>
  <c r="CZ16" i="2"/>
  <c r="CT16" i="2"/>
  <c r="CM16" i="2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DE16" i="2"/>
  <c r="AX16" i="2"/>
  <c r="CY16" i="2"/>
  <c r="AS16" i="2"/>
  <c r="CS16" i="2"/>
  <c r="AN16" i="2"/>
  <c r="CL16" i="2"/>
  <c r="AF16" i="2"/>
  <c r="AE16" i="2" s="1"/>
  <c r="N16" i="2"/>
  <c r="E16" i="2"/>
  <c r="E15" i="6"/>
  <c r="D15" i="6"/>
  <c r="CH67" i="4"/>
  <c r="CG67" i="4"/>
  <c r="BZ67" i="4"/>
  <c r="BU67" i="4"/>
  <c r="BT67" i="4"/>
  <c r="BN67" i="4"/>
  <c r="BM67" i="4"/>
  <c r="CE67" i="4"/>
  <c r="CD67" i="4"/>
  <c r="CC67" i="4"/>
  <c r="CB67" i="4"/>
  <c r="BY67" i="4"/>
  <c r="BX67" i="4"/>
  <c r="BV67" i="4"/>
  <c r="BS67" i="4"/>
  <c r="BL67" i="4"/>
  <c r="BK67" i="4"/>
  <c r="D67" i="3"/>
  <c r="DF15" i="2"/>
  <c r="CZ15" i="2"/>
  <c r="CT15" i="2"/>
  <c r="CM15" i="2"/>
  <c r="DI15" i="2"/>
  <c r="DH15" i="2"/>
  <c r="DD15" i="2"/>
  <c r="DC15" i="2"/>
  <c r="BZ15" i="2"/>
  <c r="DA15" i="2"/>
  <c r="CX15" i="2"/>
  <c r="BU15" i="2"/>
  <c r="CV15" i="2"/>
  <c r="CU15" i="2"/>
  <c r="BP15" i="2"/>
  <c r="CO15" i="2"/>
  <c r="CN15" i="2"/>
  <c r="CK15" i="2"/>
  <c r="DE15" i="2"/>
  <c r="AX15" i="2"/>
  <c r="CY15" i="2"/>
  <c r="AS15" i="2"/>
  <c r="CS15" i="2"/>
  <c r="AN15" i="2"/>
  <c r="CL15" i="2"/>
  <c r="AF15" i="2"/>
  <c r="AE15" i="2" s="1"/>
  <c r="N15" i="2"/>
  <c r="E14" i="6"/>
  <c r="D14" i="6"/>
  <c r="CH66" i="4"/>
  <c r="CG66" i="4"/>
  <c r="BZ66" i="4"/>
  <c r="BU66" i="4"/>
  <c r="BT66" i="4"/>
  <c r="BN66" i="4"/>
  <c r="BM66" i="4"/>
  <c r="CE66" i="4"/>
  <c r="CD66" i="4"/>
  <c r="CC66" i="4"/>
  <c r="CB66" i="4"/>
  <c r="BY66" i="4"/>
  <c r="BX66" i="4"/>
  <c r="BV66" i="4"/>
  <c r="BS66" i="4"/>
  <c r="BL66" i="4"/>
  <c r="BK66" i="4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H65" i="4"/>
  <c r="CG65" i="4"/>
  <c r="BZ65" i="4"/>
  <c r="BU65" i="4"/>
  <c r="BT65" i="4"/>
  <c r="BN65" i="4"/>
  <c r="BM65" i="4"/>
  <c r="CE65" i="4"/>
  <c r="CD65" i="4"/>
  <c r="CC65" i="4"/>
  <c r="CB65" i="4"/>
  <c r="BY65" i="4"/>
  <c r="BX65" i="4"/>
  <c r="BV65" i="4"/>
  <c r="BS65" i="4"/>
  <c r="BL65" i="4"/>
  <c r="BK65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64" i="3" s="1"/>
  <c r="CG64" i="4"/>
  <c r="BZ64" i="4"/>
  <c r="BT64" i="4"/>
  <c r="BM64" i="4"/>
  <c r="CH64" i="4"/>
  <c r="BU64" i="4"/>
  <c r="BN64" i="4"/>
  <c r="CE64" i="4"/>
  <c r="CD64" i="4"/>
  <c r="CC64" i="4"/>
  <c r="CB64" i="4"/>
  <c r="BY64" i="4"/>
  <c r="BX64" i="4"/>
  <c r="BV64" i="4"/>
  <c r="BS64" i="4"/>
  <c r="BL64" i="4"/>
  <c r="BK64" i="4"/>
  <c r="M64" i="3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J63" i="3" s="1"/>
  <c r="CH63" i="4"/>
  <c r="CG63" i="4"/>
  <c r="BZ63" i="4"/>
  <c r="BU63" i="4"/>
  <c r="BT63" i="4"/>
  <c r="BN63" i="4"/>
  <c r="BM63" i="4"/>
  <c r="CE63" i="4"/>
  <c r="CD63" i="4"/>
  <c r="CC63" i="4"/>
  <c r="CB63" i="4"/>
  <c r="BY63" i="4"/>
  <c r="BX63" i="4"/>
  <c r="BS63" i="4"/>
  <c r="BR63" i="4"/>
  <c r="BL63" i="4"/>
  <c r="BK63" i="4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CU11" i="2"/>
  <c r="BP11" i="2"/>
  <c r="CO11" i="2"/>
  <c r="CN11" i="2"/>
  <c r="CK11" i="2"/>
  <c r="BH11" i="2"/>
  <c r="BG11" i="2" s="1"/>
  <c r="DE11" i="2"/>
  <c r="AX11" i="2"/>
  <c r="CY11" i="2"/>
  <c r="AS11" i="2"/>
  <c r="CS11" i="2"/>
  <c r="AN11" i="2"/>
  <c r="CL11" i="2"/>
  <c r="AF11" i="2"/>
  <c r="AE11" i="2" s="1"/>
  <c r="N11" i="2"/>
  <c r="E10" i="6"/>
  <c r="D10" i="6"/>
  <c r="J10" i="2" s="1"/>
  <c r="CG62" i="4"/>
  <c r="BZ62" i="4"/>
  <c r="BT62" i="4"/>
  <c r="BM62" i="4"/>
  <c r="CH62" i="4"/>
  <c r="CB62" i="4"/>
  <c r="BU62" i="4"/>
  <c r="BN62" i="4"/>
  <c r="CE62" i="4"/>
  <c r="CD62" i="4"/>
  <c r="CC62" i="4"/>
  <c r="BY62" i="4"/>
  <c r="BX62" i="4"/>
  <c r="BV62" i="4"/>
  <c r="BS62" i="4"/>
  <c r="BL62" i="4"/>
  <c r="BK62" i="4"/>
  <c r="DF10" i="2"/>
  <c r="CZ10" i="2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J61" i="3" s="1"/>
  <c r="CH61" i="4"/>
  <c r="CG61" i="4"/>
  <c r="BZ61" i="4"/>
  <c r="BU61" i="4"/>
  <c r="BT61" i="4"/>
  <c r="BN61" i="4"/>
  <c r="BM61" i="4"/>
  <c r="CE61" i="4"/>
  <c r="CD61" i="4"/>
  <c r="CC61" i="4"/>
  <c r="CB61" i="4"/>
  <c r="BY61" i="4"/>
  <c r="BX61" i="4"/>
  <c r="BV61" i="4"/>
  <c r="BS61" i="4"/>
  <c r="BL61" i="4"/>
  <c r="BK61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60" i="4"/>
  <c r="BY60" i="4"/>
  <c r="BS60" i="4"/>
  <c r="BL60" i="4"/>
  <c r="CH60" i="4"/>
  <c r="CG60" i="4"/>
  <c r="BZ60" i="4"/>
  <c r="BU60" i="4"/>
  <c r="BN60" i="4"/>
  <c r="BM60" i="4"/>
  <c r="CD60" i="4"/>
  <c r="CC60" i="4"/>
  <c r="CB60" i="4"/>
  <c r="BX60" i="4"/>
  <c r="BV60" i="4"/>
  <c r="BR60" i="4"/>
  <c r="BK60" i="4"/>
  <c r="D60" i="3"/>
  <c r="DF8" i="2"/>
  <c r="CZ8" i="2"/>
  <c r="CT8" i="2"/>
  <c r="CM8" i="2"/>
  <c r="CL8" i="2"/>
  <c r="DI8" i="2"/>
  <c r="DH8" i="2"/>
  <c r="DC8" i="2"/>
  <c r="BZ8" i="2"/>
  <c r="DA8" i="2"/>
  <c r="BU8" i="2"/>
  <c r="CV8" i="2"/>
  <c r="CU8" i="2"/>
  <c r="BP8" i="2"/>
  <c r="CO8" i="2"/>
  <c r="CN8" i="2"/>
  <c r="DE8" i="2"/>
  <c r="DD8" i="2"/>
  <c r="AX8" i="2"/>
  <c r="CY8" i="2"/>
  <c r="CX8" i="2"/>
  <c r="AS8" i="2"/>
  <c r="CS8" i="2"/>
  <c r="AN8" i="2"/>
  <c r="CK8" i="2"/>
  <c r="AF8" i="2"/>
  <c r="AE8" i="2" s="1"/>
  <c r="N8" i="2"/>
  <c r="BE59" i="5"/>
  <c r="BB59" i="5"/>
  <c r="AW59" i="5"/>
  <c r="AT59" i="5"/>
  <c r="AO59" i="5"/>
  <c r="AL59" i="5"/>
  <c r="AG59" i="5"/>
  <c r="H59" i="5"/>
  <c r="Q59" i="5"/>
  <c r="N59" i="5"/>
  <c r="D59" i="5"/>
  <c r="G59" i="5"/>
  <c r="AM59" i="4" s="1"/>
  <c r="E59" i="5"/>
  <c r="AB59" i="4" s="1"/>
  <c r="BZ59" i="4"/>
  <c r="BT59" i="4"/>
  <c r="BN59" i="4"/>
  <c r="CE59" i="4"/>
  <c r="BY59" i="4"/>
  <c r="BS59" i="4"/>
  <c r="BM59" i="4"/>
  <c r="CH59" i="4"/>
  <c r="CG59" i="4"/>
  <c r="CD59" i="4"/>
  <c r="CC59" i="4"/>
  <c r="CB59" i="4"/>
  <c r="BX59" i="4"/>
  <c r="BW59" i="4"/>
  <c r="BU59" i="4"/>
  <c r="BR59" i="4"/>
  <c r="BQ59" i="4"/>
  <c r="BL59" i="4"/>
  <c r="BK59" i="4"/>
  <c r="BJ59" i="4"/>
  <c r="M59" i="3"/>
  <c r="DA59" i="1"/>
  <c r="CU59" i="1"/>
  <c r="CO59" i="1"/>
  <c r="DF59" i="1"/>
  <c r="DE59" i="1"/>
  <c r="DD59" i="1"/>
  <c r="BZ59" i="1"/>
  <c r="CZ59" i="1"/>
  <c r="CY59" i="1"/>
  <c r="CX59" i="1"/>
  <c r="CT59" i="1"/>
  <c r="BP59" i="1"/>
  <c r="CN59" i="1"/>
  <c r="CM59" i="1"/>
  <c r="CL59" i="1"/>
  <c r="BH59" i="1"/>
  <c r="DI59" i="1"/>
  <c r="DH59" i="1"/>
  <c r="DC59" i="1"/>
  <c r="AS59" i="1"/>
  <c r="CV59" i="1"/>
  <c r="AN59" i="1"/>
  <c r="CK59" i="1"/>
  <c r="E59" i="1"/>
  <c r="BE58" i="5"/>
  <c r="BB58" i="5"/>
  <c r="AW58" i="5"/>
  <c r="AT58" i="5"/>
  <c r="AO58" i="5"/>
  <c r="AL58" i="5"/>
  <c r="AG58" i="5"/>
  <c r="H58" i="5"/>
  <c r="Q58" i="5"/>
  <c r="N58" i="5"/>
  <c r="D58" i="5"/>
  <c r="G58" i="5"/>
  <c r="BN58" i="1" s="1"/>
  <c r="E58" i="5"/>
  <c r="AB58" i="4" s="1"/>
  <c r="CE58" i="4"/>
  <c r="BZ58" i="4"/>
  <c r="BY58" i="4"/>
  <c r="BT58" i="4"/>
  <c r="BS58" i="4"/>
  <c r="BN58" i="4"/>
  <c r="BM58" i="4"/>
  <c r="CH58" i="4"/>
  <c r="CG58" i="4"/>
  <c r="CD58" i="4"/>
  <c r="CC58" i="4"/>
  <c r="CB58" i="4"/>
  <c r="BX58" i="4"/>
  <c r="BW58" i="4"/>
  <c r="BU58" i="4"/>
  <c r="BL58" i="4"/>
  <c r="BK58" i="4"/>
  <c r="BJ58" i="4"/>
  <c r="M58" i="3"/>
  <c r="DF58" i="1"/>
  <c r="DE58" i="1"/>
  <c r="DD58" i="1"/>
  <c r="DA58" i="1"/>
  <c r="CZ58" i="1"/>
  <c r="CY58" i="1"/>
  <c r="CX58" i="1"/>
  <c r="CU58" i="1"/>
  <c r="CT58" i="1"/>
  <c r="BP58" i="1"/>
  <c r="CO58" i="1"/>
  <c r="CN58" i="1"/>
  <c r="CM58" i="1"/>
  <c r="CL58" i="1"/>
  <c r="DI58" i="1"/>
  <c r="DH58" i="1"/>
  <c r="DC58" i="1"/>
  <c r="AS58" i="1"/>
  <c r="CV58" i="1"/>
  <c r="AN58" i="1"/>
  <c r="CK58" i="1"/>
  <c r="N58" i="1"/>
  <c r="E58" i="1"/>
  <c r="BE57" i="5"/>
  <c r="BB57" i="5"/>
  <c r="AW57" i="5"/>
  <c r="AT57" i="5"/>
  <c r="AO57" i="5"/>
  <c r="AL57" i="5"/>
  <c r="AG57" i="5"/>
  <c r="H57" i="5"/>
  <c r="Q57" i="5"/>
  <c r="N57" i="5"/>
  <c r="D57" i="5"/>
  <c r="G57" i="5"/>
  <c r="E57" i="5"/>
  <c r="BC57" i="1" s="1"/>
  <c r="CH57" i="4"/>
  <c r="CE57" i="4"/>
  <c r="BZ57" i="4"/>
  <c r="BY57" i="4"/>
  <c r="BT57" i="4"/>
  <c r="BS57" i="4"/>
  <c r="BN57" i="4"/>
  <c r="BM57" i="4"/>
  <c r="CG57" i="4"/>
  <c r="CD57" i="4"/>
  <c r="CC57" i="4"/>
  <c r="CB57" i="4"/>
  <c r="BX57" i="4"/>
  <c r="BW57" i="4"/>
  <c r="BU57" i="4"/>
  <c r="BR57" i="4"/>
  <c r="BL57" i="4"/>
  <c r="BK57" i="4"/>
  <c r="BJ57" i="4"/>
  <c r="M57" i="3"/>
  <c r="DF57" i="1"/>
  <c r="DE57" i="1"/>
  <c r="DD57" i="1"/>
  <c r="DA57" i="1"/>
  <c r="CZ57" i="1"/>
  <c r="CY57" i="1"/>
  <c r="CX57" i="1"/>
  <c r="CU57" i="1"/>
  <c r="CT57" i="1"/>
  <c r="BP57" i="1"/>
  <c r="CO57" i="1"/>
  <c r="CN57" i="1"/>
  <c r="CM57" i="1"/>
  <c r="CL57" i="1"/>
  <c r="DI57" i="1"/>
  <c r="DH57" i="1"/>
  <c r="DC57" i="1"/>
  <c r="AS57" i="1"/>
  <c r="CV57" i="1"/>
  <c r="AN57" i="1"/>
  <c r="CK57" i="1"/>
  <c r="E57" i="1"/>
  <c r="BE56" i="5"/>
  <c r="BB56" i="5"/>
  <c r="AW56" i="5"/>
  <c r="AT56" i="5"/>
  <c r="AO56" i="5"/>
  <c r="AL56" i="5"/>
  <c r="AG56" i="5"/>
  <c r="H56" i="5"/>
  <c r="Q56" i="5"/>
  <c r="N56" i="5"/>
  <c r="D56" i="5"/>
  <c r="G56" i="5"/>
  <c r="BN56" i="1" s="1"/>
  <c r="E56" i="5"/>
  <c r="AB56" i="4" s="1"/>
  <c r="BZ56" i="4"/>
  <c r="BT56" i="4"/>
  <c r="BN56" i="4"/>
  <c r="CH56" i="4"/>
  <c r="CG56" i="4"/>
  <c r="CE56" i="4"/>
  <c r="CD56" i="4"/>
  <c r="CC56" i="4"/>
  <c r="CB56" i="4"/>
  <c r="BY56" i="4"/>
  <c r="BV56" i="4"/>
  <c r="BW56" i="4"/>
  <c r="BU56" i="4"/>
  <c r="BS56" i="4"/>
  <c r="BM56" i="4"/>
  <c r="BL56" i="4"/>
  <c r="BK56" i="4"/>
  <c r="BJ56" i="4"/>
  <c r="M56" i="3"/>
  <c r="DF56" i="1"/>
  <c r="CZ56" i="1"/>
  <c r="CT56" i="1"/>
  <c r="CN56" i="1"/>
  <c r="DH56" i="1"/>
  <c r="DE56" i="1"/>
  <c r="DD56" i="1"/>
  <c r="DA56" i="1"/>
  <c r="CY56" i="1"/>
  <c r="CX56" i="1"/>
  <c r="CV56" i="1"/>
  <c r="CU56" i="1"/>
  <c r="CS56" i="1"/>
  <c r="BP56" i="1"/>
  <c r="CO56" i="1"/>
  <c r="CM56" i="1"/>
  <c r="CL56" i="1"/>
  <c r="DI56" i="1"/>
  <c r="DC56" i="1"/>
  <c r="AX56" i="1"/>
  <c r="AS56" i="1"/>
  <c r="AN56" i="1"/>
  <c r="CK56" i="1"/>
  <c r="AF56" i="1"/>
  <c r="AE56" i="1" s="1"/>
  <c r="E56" i="1"/>
  <c r="BE55" i="5"/>
  <c r="BB55" i="5"/>
  <c r="AW55" i="5"/>
  <c r="AT55" i="5"/>
  <c r="AO55" i="5"/>
  <c r="AL55" i="5"/>
  <c r="AG55" i="5"/>
  <c r="H55" i="5"/>
  <c r="Q55" i="5"/>
  <c r="N55" i="5"/>
  <c r="D55" i="5"/>
  <c r="G55" i="5"/>
  <c r="AM55" i="4" s="1"/>
  <c r="E55" i="5"/>
  <c r="AB55" i="4" s="1"/>
  <c r="BZ55" i="4"/>
  <c r="BT55" i="4"/>
  <c r="BN55" i="4"/>
  <c r="CE55" i="4"/>
  <c r="BY55" i="4"/>
  <c r="BS55" i="4"/>
  <c r="BM55" i="4"/>
  <c r="CH55" i="4"/>
  <c r="CG55" i="4"/>
  <c r="CD55" i="4"/>
  <c r="CC55" i="4"/>
  <c r="CB55" i="4"/>
  <c r="BX55" i="4"/>
  <c r="BW55" i="4"/>
  <c r="BU55" i="4"/>
  <c r="BR55" i="4"/>
  <c r="BL55" i="4"/>
  <c r="BK55" i="4"/>
  <c r="BJ55" i="4"/>
  <c r="M55" i="3"/>
  <c r="DF55" i="1"/>
  <c r="DE55" i="1"/>
  <c r="DD55" i="1"/>
  <c r="DA55" i="1"/>
  <c r="CZ55" i="1"/>
  <c r="CY55" i="1"/>
  <c r="CX55" i="1"/>
  <c r="CU55" i="1"/>
  <c r="CT55" i="1"/>
  <c r="BP55" i="1"/>
  <c r="CO55" i="1"/>
  <c r="CN55" i="1"/>
  <c r="CM55" i="1"/>
  <c r="CL55" i="1"/>
  <c r="DI55" i="1"/>
  <c r="DH55" i="1"/>
  <c r="DC55" i="1"/>
  <c r="AS55" i="1"/>
  <c r="CV55" i="1"/>
  <c r="AN55" i="1"/>
  <c r="CK55" i="1"/>
  <c r="N55" i="1"/>
  <c r="M55" i="1" s="1"/>
  <c r="E55" i="1"/>
  <c r="BE54" i="5"/>
  <c r="BB54" i="5"/>
  <c r="AW54" i="5"/>
  <c r="AT54" i="5"/>
  <c r="AO54" i="5"/>
  <c r="AL54" i="5"/>
  <c r="AG54" i="5"/>
  <c r="H54" i="5"/>
  <c r="Q54" i="5"/>
  <c r="N54" i="5"/>
  <c r="D54" i="5"/>
  <c r="G54" i="5"/>
  <c r="AM54" i="4" s="1"/>
  <c r="E54" i="5"/>
  <c r="AB54" i="4" s="1"/>
  <c r="CH54" i="4"/>
  <c r="CE54" i="4"/>
  <c r="BZ54" i="4"/>
  <c r="BY54" i="4"/>
  <c r="BV54" i="4"/>
  <c r="BT54" i="4"/>
  <c r="BS54" i="4"/>
  <c r="BN54" i="4"/>
  <c r="BM54" i="4"/>
  <c r="CG54" i="4"/>
  <c r="CD54" i="4"/>
  <c r="CC54" i="4"/>
  <c r="CB54" i="4"/>
  <c r="BX54" i="4"/>
  <c r="BW54" i="4"/>
  <c r="BU54" i="4"/>
  <c r="BL54" i="4"/>
  <c r="BK54" i="4"/>
  <c r="BJ54" i="4"/>
  <c r="M54" i="3"/>
  <c r="DF54" i="1"/>
  <c r="CZ54" i="1"/>
  <c r="CT54" i="1"/>
  <c r="CN54" i="1"/>
  <c r="DH54" i="1"/>
  <c r="DE54" i="1"/>
  <c r="DD54" i="1"/>
  <c r="DA54" i="1"/>
  <c r="CY54" i="1"/>
  <c r="CX54" i="1"/>
  <c r="CV54" i="1"/>
  <c r="CU54" i="1"/>
  <c r="CS54" i="1"/>
  <c r="BP54" i="1"/>
  <c r="BN54" i="1"/>
  <c r="CO54" i="1"/>
  <c r="CM54" i="1"/>
  <c r="CL54" i="1"/>
  <c r="DI54" i="1"/>
  <c r="DC54" i="1"/>
  <c r="AX54" i="1"/>
  <c r="AS54" i="1"/>
  <c r="AN54" i="1"/>
  <c r="CK54" i="1"/>
  <c r="AF54" i="1"/>
  <c r="AE54" i="1" s="1"/>
  <c r="N54" i="1"/>
  <c r="M54" i="1" s="1"/>
  <c r="E54" i="1"/>
  <c r="BE53" i="5"/>
  <c r="BB53" i="5"/>
  <c r="AW53" i="5"/>
  <c r="AT53" i="5"/>
  <c r="AO53" i="5"/>
  <c r="AL53" i="5"/>
  <c r="AG53" i="5"/>
  <c r="H53" i="5"/>
  <c r="Q53" i="5"/>
  <c r="N53" i="5"/>
  <c r="D53" i="5"/>
  <c r="G53" i="5"/>
  <c r="E53" i="5"/>
  <c r="AB53" i="4" s="1"/>
  <c r="CE53" i="4"/>
  <c r="BZ53" i="4"/>
  <c r="BY53" i="4"/>
  <c r="BT53" i="4"/>
  <c r="BS53" i="4"/>
  <c r="BN53" i="4"/>
  <c r="BM53" i="4"/>
  <c r="CH53" i="4"/>
  <c r="CG53" i="4"/>
  <c r="CD53" i="4"/>
  <c r="CC53" i="4"/>
  <c r="CB53" i="4"/>
  <c r="BX53" i="4"/>
  <c r="BW53" i="4"/>
  <c r="BU53" i="4"/>
  <c r="BR53" i="4"/>
  <c r="BQ53" i="4"/>
  <c r="BL53" i="4"/>
  <c r="BK53" i="4"/>
  <c r="BJ53" i="4"/>
  <c r="M53" i="3"/>
  <c r="DA53" i="1"/>
  <c r="CU53" i="1"/>
  <c r="CO53" i="1"/>
  <c r="DF53" i="1"/>
  <c r="DE53" i="1"/>
  <c r="DD53" i="1"/>
  <c r="BZ53" i="1"/>
  <c r="CZ53" i="1"/>
  <c r="CY53" i="1"/>
  <c r="CX53" i="1"/>
  <c r="CT53" i="1"/>
  <c r="BP53" i="1"/>
  <c r="CN53" i="1"/>
  <c r="CM53" i="1"/>
  <c r="CL53" i="1"/>
  <c r="BH53" i="1"/>
  <c r="DI53" i="1"/>
  <c r="DH53" i="1"/>
  <c r="DC53" i="1"/>
  <c r="AS53" i="1"/>
  <c r="CV53" i="1"/>
  <c r="AN53" i="1"/>
  <c r="CK53" i="1"/>
  <c r="E53" i="1"/>
  <c r="BE52" i="5"/>
  <c r="BB52" i="5"/>
  <c r="AW52" i="5"/>
  <c r="AT52" i="5"/>
  <c r="AO52" i="5"/>
  <c r="AL52" i="5"/>
  <c r="AG52" i="5"/>
  <c r="Q52" i="5"/>
  <c r="N52" i="5"/>
  <c r="D52" i="5"/>
  <c r="H52" i="5"/>
  <c r="BD52" i="4" s="1"/>
  <c r="G52" i="5"/>
  <c r="CC52" i="4"/>
  <c r="BW52" i="4"/>
  <c r="BK52" i="4"/>
  <c r="BZ52" i="4"/>
  <c r="BT52" i="4"/>
  <c r="BN52" i="4"/>
  <c r="CH52" i="4"/>
  <c r="CG52" i="4"/>
  <c r="CE52" i="4"/>
  <c r="CD52" i="4"/>
  <c r="CB52" i="4"/>
  <c r="BY52" i="4"/>
  <c r="BX52" i="4"/>
  <c r="BU52" i="4"/>
  <c r="BS52" i="4"/>
  <c r="BM52" i="4"/>
  <c r="BL52" i="4"/>
  <c r="BJ52" i="4"/>
  <c r="DI52" i="1"/>
  <c r="DC52" i="1"/>
  <c r="CK52" i="1"/>
  <c r="DH52" i="1"/>
  <c r="CE52" i="1"/>
  <c r="DF52" i="1"/>
  <c r="DE52" i="1"/>
  <c r="BZ52" i="1"/>
  <c r="DA52" i="1"/>
  <c r="CZ52" i="1"/>
  <c r="CY52" i="1"/>
  <c r="BU52" i="1"/>
  <c r="CV52" i="1"/>
  <c r="CU52" i="1"/>
  <c r="CT52" i="1"/>
  <c r="CS52" i="1"/>
  <c r="CO52" i="1"/>
  <c r="CN52" i="1"/>
  <c r="CM52" i="1"/>
  <c r="BH52" i="1"/>
  <c r="BG52" i="1" s="1"/>
  <c r="DD52" i="1"/>
  <c r="CX52" i="1"/>
  <c r="AN52" i="1"/>
  <c r="CL52" i="1"/>
  <c r="N52" i="1"/>
  <c r="BE51" i="5"/>
  <c r="BB51" i="5"/>
  <c r="AW51" i="5"/>
  <c r="AT51" i="5"/>
  <c r="AO51" i="5"/>
  <c r="AL51" i="5"/>
  <c r="AG51" i="5"/>
  <c r="Q51" i="5"/>
  <c r="N51" i="5"/>
  <c r="D51" i="5"/>
  <c r="H51" i="5"/>
  <c r="CE51" i="1" s="1"/>
  <c r="BZ51" i="4"/>
  <c r="BT51" i="4"/>
  <c r="BS51" i="4"/>
  <c r="BN51" i="4"/>
  <c r="BM51" i="4"/>
  <c r="BD51" i="4"/>
  <c r="CE51" i="4"/>
  <c r="BY51" i="4"/>
  <c r="CH51" i="4"/>
  <c r="CG51" i="4"/>
  <c r="CD51" i="4"/>
  <c r="CC51" i="4"/>
  <c r="CB51" i="4"/>
  <c r="BX51" i="4"/>
  <c r="BW51" i="4"/>
  <c r="BV51" i="4"/>
  <c r="BU51" i="4"/>
  <c r="BR51" i="4"/>
  <c r="BL51" i="4"/>
  <c r="BK51" i="4"/>
  <c r="BJ51" i="4"/>
  <c r="M51" i="3"/>
  <c r="DF51" i="1"/>
  <c r="DE51" i="1"/>
  <c r="DD51" i="1"/>
  <c r="DA51" i="1"/>
  <c r="CZ51" i="1"/>
  <c r="CY51" i="1"/>
  <c r="CX51" i="1"/>
  <c r="CU51" i="1"/>
  <c r="CT51" i="1"/>
  <c r="BP51" i="1"/>
  <c r="CO51" i="1"/>
  <c r="CN51" i="1"/>
  <c r="CM51" i="1"/>
  <c r="CL51" i="1"/>
  <c r="DI51" i="1"/>
  <c r="DH51" i="1"/>
  <c r="DC51" i="1"/>
  <c r="AS51" i="1"/>
  <c r="CV51" i="1"/>
  <c r="AN51" i="1"/>
  <c r="CK51" i="1"/>
  <c r="N51" i="1"/>
  <c r="E51" i="1"/>
  <c r="BE50" i="5"/>
  <c r="BB50" i="5"/>
  <c r="AW50" i="5"/>
  <c r="AT50" i="5"/>
  <c r="AO50" i="5"/>
  <c r="AL50" i="5"/>
  <c r="AG50" i="5"/>
  <c r="H50" i="5"/>
  <c r="Q50" i="5"/>
  <c r="E50" i="5"/>
  <c r="D50" i="5"/>
  <c r="G50" i="5"/>
  <c r="BN50" i="1" s="1"/>
  <c r="CB50" i="4"/>
  <c r="CE50" i="4"/>
  <c r="BZ50" i="4"/>
  <c r="BY50" i="4"/>
  <c r="BT50" i="4"/>
  <c r="BS50" i="4"/>
  <c r="BN50" i="4"/>
  <c r="BM50" i="4"/>
  <c r="CH50" i="4"/>
  <c r="CG50" i="4"/>
  <c r="CD50" i="4"/>
  <c r="CC50" i="4"/>
  <c r="BX50" i="4"/>
  <c r="BW50" i="4"/>
  <c r="BV50" i="4"/>
  <c r="BU50" i="4"/>
  <c r="BR50" i="4"/>
  <c r="BL50" i="4"/>
  <c r="BK50" i="4"/>
  <c r="BJ50" i="4"/>
  <c r="M50" i="3"/>
  <c r="DA50" i="1"/>
  <c r="CU50" i="1"/>
  <c r="CO50" i="1"/>
  <c r="DF50" i="1"/>
  <c r="DE50" i="1"/>
  <c r="DD50" i="1"/>
  <c r="CZ50" i="1"/>
  <c r="CY50" i="1"/>
  <c r="CX50" i="1"/>
  <c r="CT50" i="1"/>
  <c r="BP50" i="1"/>
  <c r="CN50" i="1"/>
  <c r="CM50" i="1"/>
  <c r="CL50" i="1"/>
  <c r="DI50" i="1"/>
  <c r="DH50" i="1"/>
  <c r="DC50" i="1"/>
  <c r="AS50" i="1"/>
  <c r="CV50" i="1"/>
  <c r="AN50" i="1"/>
  <c r="AF50" i="1"/>
  <c r="AE50" i="1" s="1"/>
  <c r="N50" i="1"/>
  <c r="M50" i="1" s="1"/>
  <c r="E50" i="1"/>
  <c r="BE49" i="5"/>
  <c r="BB49" i="5"/>
  <c r="AW49" i="5"/>
  <c r="AT49" i="5"/>
  <c r="AO49" i="5"/>
  <c r="AL49" i="5"/>
  <c r="AG49" i="5"/>
  <c r="H49" i="5"/>
  <c r="Q49" i="5"/>
  <c r="N49" i="5"/>
  <c r="D49" i="5"/>
  <c r="E49" i="5"/>
  <c r="AB49" i="4" s="1"/>
  <c r="CE49" i="4"/>
  <c r="BZ49" i="4"/>
  <c r="BY49" i="4"/>
  <c r="BT49" i="4"/>
  <c r="BS49" i="4"/>
  <c r="BN49" i="4"/>
  <c r="BM49" i="4"/>
  <c r="CH49" i="4"/>
  <c r="CG49" i="4"/>
  <c r="CD49" i="4"/>
  <c r="CC49" i="4"/>
  <c r="CB49" i="4"/>
  <c r="CA49" i="4"/>
  <c r="BX49" i="4"/>
  <c r="BW49" i="4"/>
  <c r="BV49" i="4"/>
  <c r="BU49" i="4"/>
  <c r="BL49" i="4"/>
  <c r="BK49" i="4"/>
  <c r="BJ49" i="4"/>
  <c r="BI49" i="4"/>
  <c r="M49" i="3"/>
  <c r="DF49" i="1"/>
  <c r="DE49" i="1"/>
  <c r="DD49" i="1"/>
  <c r="DA49" i="1"/>
  <c r="CZ49" i="1"/>
  <c r="CY49" i="1"/>
  <c r="CX49" i="1"/>
  <c r="CU49" i="1"/>
  <c r="CT49" i="1"/>
  <c r="BP49" i="1"/>
  <c r="CO49" i="1"/>
  <c r="CN49" i="1"/>
  <c r="CM49" i="1"/>
  <c r="CL49" i="1"/>
  <c r="DI49" i="1"/>
  <c r="DH49" i="1"/>
  <c r="DC49" i="1"/>
  <c r="AS49" i="1"/>
  <c r="CV49" i="1"/>
  <c r="AN49" i="1"/>
  <c r="CK49" i="1"/>
  <c r="E49" i="1"/>
  <c r="BE48" i="5"/>
  <c r="BB48" i="5"/>
  <c r="AW48" i="5"/>
  <c r="AT48" i="5"/>
  <c r="AO48" i="5"/>
  <c r="AL48" i="5"/>
  <c r="AG48" i="5"/>
  <c r="H48" i="5"/>
  <c r="Q48" i="5"/>
  <c r="N48" i="5"/>
  <c r="D48" i="5"/>
  <c r="G48" i="5"/>
  <c r="AM48" i="4" s="1"/>
  <c r="E48" i="5"/>
  <c r="AB48" i="4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V48" i="4"/>
  <c r="BU48" i="4"/>
  <c r="BR48" i="4"/>
  <c r="BL48" i="4"/>
  <c r="BK48" i="4"/>
  <c r="BJ48" i="4"/>
  <c r="M48" i="3"/>
  <c r="DA48" i="1"/>
  <c r="CU48" i="1"/>
  <c r="CO48" i="1"/>
  <c r="DF48" i="1"/>
  <c r="DE48" i="1"/>
  <c r="DD48" i="1"/>
  <c r="BZ48" i="1"/>
  <c r="CZ48" i="1"/>
  <c r="CY48" i="1"/>
  <c r="CX48" i="1"/>
  <c r="CT48" i="1"/>
  <c r="BP48" i="1"/>
  <c r="CN48" i="1"/>
  <c r="CM48" i="1"/>
  <c r="CL48" i="1"/>
  <c r="BH48" i="1"/>
  <c r="DI48" i="1"/>
  <c r="DH48" i="1"/>
  <c r="DC48" i="1"/>
  <c r="AS48" i="1"/>
  <c r="CV48" i="1"/>
  <c r="AN48" i="1"/>
  <c r="CK48" i="1"/>
  <c r="E48" i="1"/>
  <c r="BE47" i="5"/>
  <c r="BB47" i="5"/>
  <c r="AW47" i="5"/>
  <c r="AT47" i="5"/>
  <c r="AO47" i="5"/>
  <c r="AL47" i="5"/>
  <c r="AG47" i="5"/>
  <c r="Q47" i="5"/>
  <c r="N47" i="5"/>
  <c r="E47" i="5"/>
  <c r="D47" i="5"/>
  <c r="H47" i="5"/>
  <c r="BD47" i="4" s="1"/>
  <c r="G47" i="5"/>
  <c r="CE47" i="4"/>
  <c r="BZ47" i="4"/>
  <c r="BY47" i="4"/>
  <c r="BT47" i="4"/>
  <c r="BS47" i="4"/>
  <c r="BN47" i="4"/>
  <c r="BM47" i="4"/>
  <c r="CH47" i="4"/>
  <c r="CG47" i="4"/>
  <c r="CD47" i="4"/>
  <c r="CC47" i="4"/>
  <c r="CB47" i="4"/>
  <c r="BX47" i="4"/>
  <c r="BW47" i="4"/>
  <c r="BU47" i="4"/>
  <c r="BR47" i="4"/>
  <c r="BQ47" i="4"/>
  <c r="BL47" i="4"/>
  <c r="BK47" i="4"/>
  <c r="BJ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N47" i="1"/>
  <c r="M47" i="1" s="1"/>
  <c r="E47" i="1"/>
  <c r="BE46" i="5"/>
  <c r="BB46" i="5"/>
  <c r="AW46" i="5"/>
  <c r="AT46" i="5"/>
  <c r="AO46" i="5"/>
  <c r="AL46" i="5"/>
  <c r="AG46" i="5"/>
  <c r="Q46" i="5"/>
  <c r="N46" i="5"/>
  <c r="D46" i="5"/>
  <c r="G46" i="5"/>
  <c r="CE46" i="4"/>
  <c r="BY46" i="4"/>
  <c r="BS46" i="4"/>
  <c r="BM46" i="4"/>
  <c r="BZ46" i="4"/>
  <c r="BT46" i="4"/>
  <c r="BN46" i="4"/>
  <c r="CH46" i="4"/>
  <c r="CG46" i="4"/>
  <c r="CD46" i="4"/>
  <c r="CC46" i="4"/>
  <c r="CB46" i="4"/>
  <c r="CA46" i="4"/>
  <c r="BX46" i="4"/>
  <c r="BW46" i="4"/>
  <c r="BV46" i="4"/>
  <c r="BU46" i="4"/>
  <c r="BL46" i="4"/>
  <c r="BK46" i="4"/>
  <c r="BJ46" i="4"/>
  <c r="BI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E46" i="1"/>
  <c r="BE45" i="5"/>
  <c r="BB45" i="5"/>
  <c r="AW45" i="5"/>
  <c r="AT45" i="5"/>
  <c r="AO45" i="5"/>
  <c r="AL45" i="5"/>
  <c r="AG45" i="5"/>
  <c r="H45" i="5"/>
  <c r="Q45" i="5"/>
  <c r="N45" i="5"/>
  <c r="D45" i="5"/>
  <c r="G45" i="5"/>
  <c r="E45" i="5"/>
  <c r="BC45" i="1" s="1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AM44" i="4" s="1"/>
  <c r="E44" i="5"/>
  <c r="BC44" i="1" s="1"/>
  <c r="CG44" i="4"/>
  <c r="BZ44" i="4"/>
  <c r="BU44" i="4"/>
  <c r="BT44" i="4"/>
  <c r="BN44" i="4"/>
  <c r="CH44" i="4"/>
  <c r="CE44" i="4"/>
  <c r="CD44" i="4"/>
  <c r="CC44" i="4"/>
  <c r="CB44" i="4"/>
  <c r="BY44" i="4"/>
  <c r="BX44" i="4"/>
  <c r="BW44" i="4"/>
  <c r="BS44" i="4"/>
  <c r="BR44" i="4"/>
  <c r="BM44" i="4"/>
  <c r="BL44" i="4"/>
  <c r="BK44" i="4"/>
  <c r="BJ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N44" i="1"/>
  <c r="M44" i="1" s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AM43" i="4" s="1"/>
  <c r="E43" i="5"/>
  <c r="AB43" i="4" s="1"/>
  <c r="BZ43" i="4"/>
  <c r="BT43" i="4"/>
  <c r="BN43" i="4"/>
  <c r="CE43" i="4"/>
  <c r="BY43" i="4"/>
  <c r="BS43" i="4"/>
  <c r="BM43" i="4"/>
  <c r="CH43" i="4"/>
  <c r="CG43" i="4"/>
  <c r="CD43" i="4"/>
  <c r="CC43" i="4"/>
  <c r="CB43" i="4"/>
  <c r="BX43" i="4"/>
  <c r="BW43" i="4"/>
  <c r="BV43" i="4"/>
  <c r="BU43" i="4"/>
  <c r="BR43" i="4"/>
  <c r="BQ43" i="4"/>
  <c r="BL43" i="4"/>
  <c r="BK43" i="4"/>
  <c r="M43" i="3"/>
  <c r="DF43" i="1"/>
  <c r="CZ43" i="1"/>
  <c r="CT43" i="1"/>
  <c r="CN43" i="1"/>
  <c r="DE43" i="1"/>
  <c r="DD43" i="1"/>
  <c r="DA43" i="1"/>
  <c r="CY43" i="1"/>
  <c r="CX43" i="1"/>
  <c r="CU43" i="1"/>
  <c r="CS43" i="1"/>
  <c r="BP43" i="1"/>
  <c r="CO43" i="1"/>
  <c r="CM43" i="1"/>
  <c r="CL43" i="1"/>
  <c r="DI43" i="1"/>
  <c r="DH43" i="1"/>
  <c r="DC43" i="1"/>
  <c r="AX43" i="1"/>
  <c r="AS43" i="1"/>
  <c r="CV43" i="1"/>
  <c r="CK43" i="1"/>
  <c r="AF43" i="1"/>
  <c r="AE43" i="1" s="1"/>
  <c r="E43" i="1"/>
  <c r="BE42" i="5"/>
  <c r="BB42" i="5"/>
  <c r="AW42" i="5"/>
  <c r="AT42" i="5"/>
  <c r="AO42" i="5"/>
  <c r="AL42" i="5"/>
  <c r="AG42" i="5"/>
  <c r="H42" i="5"/>
  <c r="Q42" i="5"/>
  <c r="N42" i="5"/>
  <c r="D42" i="5"/>
  <c r="E42" i="5"/>
  <c r="AB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U42" i="4"/>
  <c r="BR42" i="4"/>
  <c r="BQ42" i="4"/>
  <c r="BL42" i="4"/>
  <c r="BK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E42" i="1"/>
  <c r="BE41" i="5"/>
  <c r="BB41" i="5"/>
  <c r="AW41" i="5"/>
  <c r="AT41" i="5"/>
  <c r="AO41" i="5"/>
  <c r="AL41" i="5"/>
  <c r="AG41" i="5"/>
  <c r="H41" i="5"/>
  <c r="G41" i="5"/>
  <c r="Q41" i="5"/>
  <c r="N41" i="5"/>
  <c r="D41" i="5"/>
  <c r="E41" i="5"/>
  <c r="AB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U41" i="4"/>
  <c r="BR41" i="4"/>
  <c r="BQ41" i="4"/>
  <c r="BL41" i="4"/>
  <c r="BK41" i="4"/>
  <c r="M41" i="3"/>
  <c r="DH41" i="1"/>
  <c r="DA41" i="1"/>
  <c r="CU41" i="1"/>
  <c r="CO41" i="1"/>
  <c r="DI41" i="1"/>
  <c r="DF41" i="1"/>
  <c r="DE41" i="1"/>
  <c r="DD41" i="1"/>
  <c r="DC41" i="1"/>
  <c r="CZ41" i="1"/>
  <c r="CY41" i="1"/>
  <c r="CX41" i="1"/>
  <c r="CT41" i="1"/>
  <c r="BP41" i="1"/>
  <c r="CN41" i="1"/>
  <c r="CM41" i="1"/>
  <c r="CL41" i="1"/>
  <c r="CK41" i="1"/>
  <c r="AX41" i="1"/>
  <c r="AS41" i="1"/>
  <c r="CV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Q40" i="5"/>
  <c r="E40" i="5"/>
  <c r="D40" i="5"/>
  <c r="G40" i="5"/>
  <c r="BN40" i="1" s="1"/>
  <c r="CE40" i="4"/>
  <c r="BZ40" i="4"/>
  <c r="BY40" i="4"/>
  <c r="BT40" i="4"/>
  <c r="BS40" i="4"/>
  <c r="BN40" i="4"/>
  <c r="BM40" i="4"/>
  <c r="CH40" i="4"/>
  <c r="CG40" i="4"/>
  <c r="CD40" i="4"/>
  <c r="CC40" i="4"/>
  <c r="CB40" i="4"/>
  <c r="CA40" i="4"/>
  <c r="BX40" i="4"/>
  <c r="BW40" i="4"/>
  <c r="BV40" i="4"/>
  <c r="BU40" i="4"/>
  <c r="BL40" i="4"/>
  <c r="BK40" i="4"/>
  <c r="BJ40" i="4"/>
  <c r="DA40" i="1"/>
  <c r="CU40" i="1"/>
  <c r="CO40" i="1"/>
  <c r="DF40" i="1"/>
  <c r="DE40" i="1"/>
  <c r="DD40" i="1"/>
  <c r="CZ40" i="1"/>
  <c r="CY40" i="1"/>
  <c r="CX40" i="1"/>
  <c r="CT40" i="1"/>
  <c r="BP40" i="1"/>
  <c r="CN40" i="1"/>
  <c r="CM40" i="1"/>
  <c r="CL40" i="1"/>
  <c r="DI40" i="1"/>
  <c r="DH40" i="1"/>
  <c r="DC40" i="1"/>
  <c r="AS40" i="1"/>
  <c r="CV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H39" i="5"/>
  <c r="N39" i="5"/>
  <c r="D39" i="5"/>
  <c r="G39" i="5"/>
  <c r="AM39" i="4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V39" i="4"/>
  <c r="BU39" i="4"/>
  <c r="BR39" i="4"/>
  <c r="BQ39" i="4"/>
  <c r="BL39" i="4"/>
  <c r="BK39" i="4"/>
  <c r="BJ39" i="4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Q38" i="5"/>
  <c r="N38" i="5"/>
  <c r="D38" i="5"/>
  <c r="G38" i="5"/>
  <c r="AM38" i="4" s="1"/>
  <c r="E38" i="5"/>
  <c r="AB38" i="4" s="1"/>
  <c r="BZ38" i="4"/>
  <c r="BT38" i="4"/>
  <c r="BN38" i="4"/>
  <c r="CH38" i="4"/>
  <c r="CG38" i="4"/>
  <c r="CE38" i="4"/>
  <c r="CD38" i="4"/>
  <c r="CC38" i="4"/>
  <c r="CB38" i="4"/>
  <c r="BY38" i="4"/>
  <c r="BW38" i="4"/>
  <c r="BU38" i="4"/>
  <c r="BS38" i="4"/>
  <c r="BM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BN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Q37" i="5"/>
  <c r="H37" i="5"/>
  <c r="G37" i="5"/>
  <c r="N37" i="5"/>
  <c r="D37" i="5"/>
  <c r="BZ37" i="4"/>
  <c r="BT37" i="4"/>
  <c r="BN37" i="4"/>
  <c r="CG37" i="4"/>
  <c r="BU37" i="4"/>
  <c r="CH37" i="4"/>
  <c r="CE37" i="4"/>
  <c r="CD37" i="4"/>
  <c r="CC37" i="4"/>
  <c r="CB37" i="4"/>
  <c r="BY37" i="4"/>
  <c r="BX37" i="4"/>
  <c r="BW37" i="4"/>
  <c r="BS37" i="4"/>
  <c r="BR37" i="4"/>
  <c r="BQ37" i="4"/>
  <c r="BM37" i="4"/>
  <c r="BL37" i="4"/>
  <c r="BK37" i="4"/>
  <c r="BJ37" i="4"/>
  <c r="DA37" i="1"/>
  <c r="CU37" i="1"/>
  <c r="CO37" i="1"/>
  <c r="DF37" i="1"/>
  <c r="DE37" i="1"/>
  <c r="DD37" i="1"/>
  <c r="BZ37" i="1"/>
  <c r="CZ37" i="1"/>
  <c r="CY37" i="1"/>
  <c r="CX37" i="1"/>
  <c r="CT37" i="1"/>
  <c r="BP37" i="1"/>
  <c r="CN37" i="1"/>
  <c r="CM37" i="1"/>
  <c r="CL37" i="1"/>
  <c r="BH37" i="1"/>
  <c r="DI37" i="1"/>
  <c r="DH37" i="1"/>
  <c r="DC37" i="1"/>
  <c r="AS37" i="1"/>
  <c r="CV37" i="1"/>
  <c r="CK37" i="1"/>
  <c r="E37" i="1"/>
  <c r="BE36" i="5"/>
  <c r="BB36" i="5"/>
  <c r="AW36" i="5"/>
  <c r="AT36" i="5"/>
  <c r="AO36" i="5"/>
  <c r="AL36" i="5"/>
  <c r="AG36" i="5"/>
  <c r="H36" i="5"/>
  <c r="G36" i="5"/>
  <c r="Q36" i="5"/>
  <c r="N36" i="5"/>
  <c r="D36" i="5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V36" i="4"/>
  <c r="BU36" i="4"/>
  <c r="BR36" i="4"/>
  <c r="BL36" i="4"/>
  <c r="BK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G35" i="5"/>
  <c r="Q35" i="5"/>
  <c r="N35" i="5"/>
  <c r="D35" i="5"/>
  <c r="E35" i="5"/>
  <c r="AB35" i="4" s="1"/>
  <c r="CH35" i="4"/>
  <c r="CG35" i="4"/>
  <c r="CB35" i="4"/>
  <c r="BU35" i="4"/>
  <c r="BJ35" i="4"/>
  <c r="CE35" i="4"/>
  <c r="BY35" i="4"/>
  <c r="BS35" i="4"/>
  <c r="BM35" i="4"/>
  <c r="CD35" i="4"/>
  <c r="CC35" i="4"/>
  <c r="BZ35" i="4"/>
  <c r="BX35" i="4"/>
  <c r="BW35" i="4"/>
  <c r="BT35" i="4"/>
  <c r="BR35" i="4"/>
  <c r="BN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AX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Q34" i="5"/>
  <c r="H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R34" i="4"/>
  <c r="BQ34" i="4"/>
  <c r="BL34" i="4"/>
  <c r="BK34" i="4"/>
  <c r="BJ34" i="4"/>
  <c r="M34" i="3"/>
  <c r="DC34" i="1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AX34" i="1"/>
  <c r="AS34" i="1"/>
  <c r="CV34" i="1"/>
  <c r="AN34" i="1"/>
  <c r="CK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BC33" i="1" s="1"/>
  <c r="CE33" i="4"/>
  <c r="BY33" i="4"/>
  <c r="BS33" i="4"/>
  <c r="BM33" i="4"/>
  <c r="CC33" i="4"/>
  <c r="BZ33" i="4"/>
  <c r="BW33" i="4"/>
  <c r="BT33" i="4"/>
  <c r="BN33" i="4"/>
  <c r="BK33" i="4"/>
  <c r="CH33" i="4"/>
  <c r="CG33" i="4"/>
  <c r="CD33" i="4"/>
  <c r="CB33" i="4"/>
  <c r="BU33" i="4"/>
  <c r="BL33" i="4"/>
  <c r="BJ33" i="4"/>
  <c r="DA33" i="1"/>
  <c r="CU33" i="1"/>
  <c r="CO33" i="1"/>
  <c r="DF33" i="1"/>
  <c r="DE33" i="1"/>
  <c r="DD33" i="1"/>
  <c r="CZ33" i="1"/>
  <c r="CY33" i="1"/>
  <c r="CX33" i="1"/>
  <c r="CT33" i="1"/>
  <c r="BP33" i="1"/>
  <c r="CN33" i="1"/>
  <c r="CM33" i="1"/>
  <c r="CL33" i="1"/>
  <c r="DI33" i="1"/>
  <c r="DH33" i="1"/>
  <c r="DC33" i="1"/>
  <c r="AS33" i="1"/>
  <c r="CV33" i="1"/>
  <c r="AN33" i="1"/>
  <c r="CK33" i="1"/>
  <c r="E33" i="1"/>
  <c r="BE32" i="5"/>
  <c r="BB32" i="5"/>
  <c r="AW32" i="5"/>
  <c r="AT32" i="5"/>
  <c r="AO32" i="5"/>
  <c r="AL32" i="5"/>
  <c r="AG32" i="5"/>
  <c r="E32" i="5"/>
  <c r="Q32" i="5"/>
  <c r="H32" i="5"/>
  <c r="N32" i="5"/>
  <c r="D32" i="5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R32" i="4"/>
  <c r="BL32" i="4"/>
  <c r="BK32" i="4"/>
  <c r="BJ32" i="4"/>
  <c r="M32" i="3"/>
  <c r="DA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H32" i="1"/>
  <c r="DC32" i="1"/>
  <c r="AS32" i="1"/>
  <c r="CV32" i="1"/>
  <c r="AN32" i="1"/>
  <c r="CK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E31" i="5"/>
  <c r="H31" i="5"/>
  <c r="Q31" i="5"/>
  <c r="N31" i="5"/>
  <c r="D31" i="5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L31" i="4"/>
  <c r="BK31" i="4"/>
  <c r="BJ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M31" i="1" s="1"/>
  <c r="D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T30" i="4"/>
  <c r="BS30" i="4"/>
  <c r="BN30" i="4"/>
  <c r="BM30" i="4"/>
  <c r="BY30" i="4"/>
  <c r="CH30" i="4"/>
  <c r="CG30" i="4"/>
  <c r="CD30" i="4"/>
  <c r="CC30" i="4"/>
  <c r="CA30" i="4"/>
  <c r="BX30" i="4"/>
  <c r="BW30" i="4"/>
  <c r="BV30" i="4"/>
  <c r="BU30" i="4"/>
  <c r="BR30" i="4"/>
  <c r="BL30" i="4"/>
  <c r="BK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AX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U29" i="4"/>
  <c r="BR29" i="4"/>
  <c r="BQ29" i="4"/>
  <c r="BL29" i="4"/>
  <c r="BK29" i="4"/>
  <c r="BJ29" i="4"/>
  <c r="BI29" i="4"/>
  <c r="DC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AS29" i="1"/>
  <c r="CV29" i="1"/>
  <c r="AN29" i="1"/>
  <c r="CK29" i="1"/>
  <c r="N29" i="1"/>
  <c r="D29" i="1"/>
  <c r="E29" i="1"/>
  <c r="BE28" i="5"/>
  <c r="BB28" i="5"/>
  <c r="AW28" i="5"/>
  <c r="AT28" i="5"/>
  <c r="AO28" i="5"/>
  <c r="AL28" i="5"/>
  <c r="AG28" i="5"/>
  <c r="H28" i="5"/>
  <c r="G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A28" i="1"/>
  <c r="CU28" i="1"/>
  <c r="CO28" i="1"/>
  <c r="DF28" i="1"/>
  <c r="DE28" i="1"/>
  <c r="BZ28" i="1"/>
  <c r="CZ28" i="1"/>
  <c r="CY28" i="1"/>
  <c r="CX28" i="1"/>
  <c r="CT28" i="1"/>
  <c r="BP28" i="1"/>
  <c r="CN28" i="1"/>
  <c r="CM28" i="1"/>
  <c r="CL28" i="1"/>
  <c r="DI28" i="1"/>
  <c r="DH28" i="1"/>
  <c r="DC28" i="1"/>
  <c r="AS28" i="1"/>
  <c r="CV28" i="1"/>
  <c r="CK28" i="1"/>
  <c r="E28" i="1"/>
  <c r="BE27" i="5"/>
  <c r="BB27" i="5"/>
  <c r="AW27" i="5"/>
  <c r="AT27" i="5"/>
  <c r="AO27" i="5"/>
  <c r="AL27" i="5"/>
  <c r="AG27" i="5"/>
  <c r="Q27" i="5"/>
  <c r="H27" i="5"/>
  <c r="G27" i="5"/>
  <c r="N27" i="5"/>
  <c r="D27" i="5"/>
  <c r="E27" i="5"/>
  <c r="BC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V27" i="4"/>
  <c r="BU27" i="4"/>
  <c r="BR27" i="4"/>
  <c r="BL27" i="4"/>
  <c r="BK27" i="4"/>
  <c r="BJ27" i="4"/>
  <c r="DA27" i="1"/>
  <c r="CU27" i="1"/>
  <c r="CO27" i="1"/>
  <c r="DF27" i="1"/>
  <c r="DE27" i="1"/>
  <c r="DD27" i="1"/>
  <c r="CZ27" i="1"/>
  <c r="CY27" i="1"/>
  <c r="BU27" i="1"/>
  <c r="CT27" i="1"/>
  <c r="BP27" i="1"/>
  <c r="CN27" i="1"/>
  <c r="CM27" i="1"/>
  <c r="CL27" i="1"/>
  <c r="DI27" i="1"/>
  <c r="DH27" i="1"/>
  <c r="AX27" i="1"/>
  <c r="AS27" i="1"/>
  <c r="CV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E26" i="5"/>
  <c r="D26" i="5"/>
  <c r="G26" i="5"/>
  <c r="CG26" i="4"/>
  <c r="BU26" i="4"/>
  <c r="BZ26" i="4"/>
  <c r="BT26" i="4"/>
  <c r="BN26" i="4"/>
  <c r="CH26" i="4"/>
  <c r="CE26" i="4"/>
  <c r="CD26" i="4"/>
  <c r="CC26" i="4"/>
  <c r="BY26" i="4"/>
  <c r="BX26" i="4"/>
  <c r="BV26" i="4"/>
  <c r="BS26" i="4"/>
  <c r="BR26" i="4"/>
  <c r="BM26" i="4"/>
  <c r="BL26" i="4"/>
  <c r="BK26" i="4"/>
  <c r="DI26" i="1"/>
  <c r="DC26" i="1"/>
  <c r="DF26" i="1"/>
  <c r="DE26" i="1"/>
  <c r="DD26" i="1"/>
  <c r="DA26" i="1"/>
  <c r="CZ26" i="1"/>
  <c r="CY26" i="1"/>
  <c r="CX26" i="1"/>
  <c r="CU26" i="1"/>
  <c r="CT26" i="1"/>
  <c r="CS26" i="1"/>
  <c r="CO26" i="1"/>
  <c r="CN26" i="1"/>
  <c r="CM26" i="1"/>
  <c r="CL26" i="1"/>
  <c r="DH26" i="1"/>
  <c r="AX26" i="1"/>
  <c r="AS26" i="1"/>
  <c r="CV26" i="1"/>
  <c r="AN26" i="1"/>
  <c r="AF26" i="1"/>
  <c r="AE26" i="1" s="1"/>
  <c r="CK26" i="1"/>
  <c r="N26" i="1"/>
  <c r="BE25" i="5"/>
  <c r="BB25" i="5"/>
  <c r="AW25" i="5"/>
  <c r="AT25" i="5"/>
  <c r="AO25" i="5"/>
  <c r="AL25" i="5"/>
  <c r="AG25" i="5"/>
  <c r="H25" i="5"/>
  <c r="G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BX25" i="4"/>
  <c r="BW25" i="4"/>
  <c r="BU25" i="4"/>
  <c r="BR25" i="4"/>
  <c r="BL25" i="4"/>
  <c r="BK25" i="4"/>
  <c r="BJ25" i="4"/>
  <c r="M25" i="3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I24" i="1"/>
  <c r="DH24" i="1"/>
  <c r="DE24" i="1"/>
  <c r="DD24" i="1"/>
  <c r="DC24" i="1"/>
  <c r="CY24" i="1"/>
  <c r="CX24" i="1"/>
  <c r="CV24" i="1"/>
  <c r="CS24" i="1"/>
  <c r="BP24" i="1"/>
  <c r="CM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H23" i="5"/>
  <c r="G23" i="5"/>
  <c r="N23" i="5"/>
  <c r="D23" i="5"/>
  <c r="E23" i="5"/>
  <c r="BC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BI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BU22" i="1"/>
  <c r="CS22" i="1"/>
  <c r="BP22" i="1"/>
  <c r="CM22" i="1"/>
  <c r="CL22" i="1"/>
  <c r="DI22" i="1"/>
  <c r="DH22" i="1"/>
  <c r="DC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BN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BX21" i="4"/>
  <c r="BW21" i="4"/>
  <c r="BV21" i="4"/>
  <c r="BU21" i="4"/>
  <c r="BR21" i="4"/>
  <c r="BL21" i="4"/>
  <c r="BK21" i="4"/>
  <c r="BJ21" i="4"/>
  <c r="M21" i="3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BX19" i="4"/>
  <c r="BW19" i="4"/>
  <c r="BV19" i="4"/>
  <c r="BU19" i="4"/>
  <c r="BR19" i="4"/>
  <c r="BL19" i="4"/>
  <c r="BK19" i="4"/>
  <c r="BJ19" i="4"/>
  <c r="BI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H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R18" i="4"/>
  <c r="BL18" i="4"/>
  <c r="BK18" i="4"/>
  <c r="BJ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BI17" i="4"/>
  <c r="D17" i="3"/>
  <c r="DI17" i="1"/>
  <c r="DH17" i="1"/>
  <c r="DC17" i="1"/>
  <c r="CV17" i="1"/>
  <c r="CK17" i="1"/>
  <c r="DF17" i="1"/>
  <c r="DE17" i="1"/>
  <c r="DD17" i="1"/>
  <c r="DA17" i="1"/>
  <c r="CZ17" i="1"/>
  <c r="CY17" i="1"/>
  <c r="BU17" i="1"/>
  <c r="CU17" i="1"/>
  <c r="CT17" i="1"/>
  <c r="CS17" i="1"/>
  <c r="CO17" i="1"/>
  <c r="CN17" i="1"/>
  <c r="CM17" i="1"/>
  <c r="CL17" i="1"/>
  <c r="AX17" i="1"/>
  <c r="AS17" i="1"/>
  <c r="AN17" i="1"/>
  <c r="AF17" i="1"/>
  <c r="AE17" i="1" s="1"/>
  <c r="N17" i="1"/>
  <c r="BE16" i="5"/>
  <c r="BB16" i="5"/>
  <c r="AW16" i="5"/>
  <c r="AT16" i="5"/>
  <c r="AO16" i="5"/>
  <c r="AL16" i="5"/>
  <c r="AG16" i="5"/>
  <c r="Q16" i="5"/>
  <c r="H16" i="5"/>
  <c r="G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I13" i="1"/>
  <c r="DF13" i="1"/>
  <c r="DC13" i="1"/>
  <c r="CZ13" i="1"/>
  <c r="CT13" i="1"/>
  <c r="CN13" i="1"/>
  <c r="CK13" i="1"/>
  <c r="DH13" i="1"/>
  <c r="DE13" i="1"/>
  <c r="DD13" i="1"/>
  <c r="DA13" i="1"/>
  <c r="CY13" i="1"/>
  <c r="BU13" i="1"/>
  <c r="CV13" i="1"/>
  <c r="CU13" i="1"/>
  <c r="CS13" i="1"/>
  <c r="BP13" i="1"/>
  <c r="CO13" i="1"/>
  <c r="CM13" i="1"/>
  <c r="CL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G10" i="5"/>
  <c r="Q10" i="5"/>
  <c r="H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H9" i="4"/>
  <c r="CC9" i="4"/>
  <c r="CB9" i="4"/>
  <c r="BW9" i="4"/>
  <c r="BK9" i="4"/>
  <c r="BJ9" i="4"/>
  <c r="BZ9" i="4"/>
  <c r="BT9" i="4"/>
  <c r="BN9" i="4"/>
  <c r="CG9" i="4"/>
  <c r="CE9" i="4"/>
  <c r="CD9" i="4"/>
  <c r="CA9" i="4"/>
  <c r="BY9" i="4"/>
  <c r="BV9" i="4"/>
  <c r="BU9" i="4"/>
  <c r="BS9" i="4"/>
  <c r="BM9" i="4"/>
  <c r="BL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G8" i="4"/>
  <c r="BZ8" i="4"/>
  <c r="BU8" i="4"/>
  <c r="BT8" i="4"/>
  <c r="BN8" i="4"/>
  <c r="CH8" i="4"/>
  <c r="CE8" i="4"/>
  <c r="CD8" i="4"/>
  <c r="CC8" i="4"/>
  <c r="BY8" i="4"/>
  <c r="BX8" i="4"/>
  <c r="BW8" i="4"/>
  <c r="BS8" i="4"/>
  <c r="BR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AB8" i="4" l="1"/>
  <c r="S17" i="2"/>
  <c r="S69" i="3"/>
  <c r="AB69" i="3"/>
  <c r="J17" i="2"/>
  <c r="BI69" i="4"/>
  <c r="CA69" i="4"/>
  <c r="BJ69" i="4"/>
  <c r="BQ69" i="4"/>
  <c r="BW69" i="4"/>
  <c r="D69" i="3"/>
  <c r="M69" i="3"/>
  <c r="CI17" i="2"/>
  <c r="CJ17" i="2"/>
  <c r="CW17" i="2"/>
  <c r="M17" i="2"/>
  <c r="AM17" i="2"/>
  <c r="BF17" i="2" s="1"/>
  <c r="BO17" i="2"/>
  <c r="CR17" i="2"/>
  <c r="D17" i="2"/>
  <c r="DB17" i="2"/>
  <c r="CU17" i="2"/>
  <c r="S16" i="2"/>
  <c r="AB16" i="2" s="1"/>
  <c r="S68" i="3"/>
  <c r="J68" i="3"/>
  <c r="BI68" i="4"/>
  <c r="CA68" i="4"/>
  <c r="BJ68" i="4"/>
  <c r="BW68" i="4"/>
  <c r="DB16" i="2"/>
  <c r="BO16" i="2"/>
  <c r="CR16" i="2"/>
  <c r="M16" i="2"/>
  <c r="AM16" i="2"/>
  <c r="BF16" i="2" s="1"/>
  <c r="CW16" i="2"/>
  <c r="D16" i="2"/>
  <c r="BH16" i="2"/>
  <c r="CU16" i="2"/>
  <c r="J67" i="3"/>
  <c r="J15" i="2"/>
  <c r="S15" i="2"/>
  <c r="S67" i="3"/>
  <c r="BI67" i="4"/>
  <c r="CA67" i="4"/>
  <c r="BJ67" i="4"/>
  <c r="BW67" i="4"/>
  <c r="BR67" i="4"/>
  <c r="M67" i="3"/>
  <c r="DB15" i="2"/>
  <c r="CW15" i="2"/>
  <c r="AM15" i="2"/>
  <c r="BF15" i="2" s="1"/>
  <c r="M15" i="2"/>
  <c r="BO15" i="2"/>
  <c r="CR15" i="2"/>
  <c r="BH15" i="2"/>
  <c r="E15" i="2"/>
  <c r="J14" i="2"/>
  <c r="J66" i="3"/>
  <c r="S66" i="3"/>
  <c r="S14" i="2"/>
  <c r="BQ66" i="4"/>
  <c r="BI66" i="4"/>
  <c r="CA66" i="4"/>
  <c r="BJ66" i="4"/>
  <c r="BW66" i="4"/>
  <c r="BR66" i="4"/>
  <c r="M66" i="3"/>
  <c r="D66" i="3"/>
  <c r="DB14" i="2"/>
  <c r="CW14" i="2"/>
  <c r="AM14" i="2"/>
  <c r="BF14" i="2" s="1"/>
  <c r="M14" i="2"/>
  <c r="D14" i="2"/>
  <c r="BO14" i="2"/>
  <c r="CR14" i="2"/>
  <c r="BH14" i="2"/>
  <c r="CU14" i="2"/>
  <c r="S13" i="2"/>
  <c r="S65" i="3"/>
  <c r="J65" i="3"/>
  <c r="AB65" i="3" s="1"/>
  <c r="J13" i="2"/>
  <c r="BI65" i="4"/>
  <c r="CA65" i="4"/>
  <c r="BJ65" i="4"/>
  <c r="BW65" i="4"/>
  <c r="BR65" i="4"/>
  <c r="D65" i="3"/>
  <c r="M65" i="3"/>
  <c r="CI13" i="2"/>
  <c r="CW13" i="2"/>
  <c r="CJ13" i="2"/>
  <c r="M13" i="2"/>
  <c r="AM13" i="2"/>
  <c r="BF13" i="2" s="1"/>
  <c r="BO13" i="2"/>
  <c r="CR13" i="2"/>
  <c r="D13" i="2"/>
  <c r="DB13" i="2"/>
  <c r="CU13" i="2"/>
  <c r="S12" i="2"/>
  <c r="S64" i="3"/>
  <c r="AB64" i="3"/>
  <c r="J12" i="2"/>
  <c r="BQ64" i="4"/>
  <c r="BI64" i="4"/>
  <c r="CA64" i="4"/>
  <c r="BJ64" i="4"/>
  <c r="BW64" i="4"/>
  <c r="BR64" i="4"/>
  <c r="D64" i="3"/>
  <c r="CI12" i="2"/>
  <c r="CJ12" i="2"/>
  <c r="D12" i="2"/>
  <c r="CW12" i="2"/>
  <c r="M12" i="2"/>
  <c r="AM12" i="2"/>
  <c r="BF12" i="2" s="1"/>
  <c r="DB12" i="2"/>
  <c r="BP12" i="2"/>
  <c r="S11" i="2"/>
  <c r="S63" i="3"/>
  <c r="AB63" i="3" s="1"/>
  <c r="J11" i="2"/>
  <c r="BV63" i="4"/>
  <c r="BI63" i="4"/>
  <c r="CA63" i="4"/>
  <c r="BJ63" i="4"/>
  <c r="BW63" i="4"/>
  <c r="D63" i="3"/>
  <c r="M63" i="3"/>
  <c r="CW11" i="2"/>
  <c r="M11" i="2"/>
  <c r="AM11" i="2"/>
  <c r="BF11" i="2" s="1"/>
  <c r="DB11" i="2"/>
  <c r="CI11" i="2"/>
  <c r="CJ11" i="2"/>
  <c r="BO11" i="2"/>
  <c r="CR11" i="2"/>
  <c r="E11" i="2"/>
  <c r="S62" i="3"/>
  <c r="S10" i="2"/>
  <c r="AB10" i="2" s="1"/>
  <c r="J62" i="3"/>
  <c r="BQ62" i="4"/>
  <c r="BI62" i="4"/>
  <c r="BJ62" i="4"/>
  <c r="BW62" i="4"/>
  <c r="BR62" i="4"/>
  <c r="D62" i="3"/>
  <c r="M62" i="3"/>
  <c r="DB10" i="2"/>
  <c r="BO10" i="2"/>
  <c r="CR10" i="2"/>
  <c r="M10" i="2"/>
  <c r="AM10" i="2"/>
  <c r="BF10" i="2" s="1"/>
  <c r="CW10" i="2"/>
  <c r="D10" i="2"/>
  <c r="BH10" i="2"/>
  <c r="CU10" i="2"/>
  <c r="S9" i="2"/>
  <c r="S61" i="3"/>
  <c r="AB61" i="3"/>
  <c r="J9" i="2"/>
  <c r="BI61" i="4"/>
  <c r="CA61" i="4"/>
  <c r="BJ61" i="4"/>
  <c r="BW61" i="4"/>
  <c r="BR61" i="4"/>
  <c r="D61" i="3"/>
  <c r="M61" i="3"/>
  <c r="CI9" i="2"/>
  <c r="CJ9" i="2"/>
  <c r="CW9" i="2"/>
  <c r="M9" i="2"/>
  <c r="AM9" i="2"/>
  <c r="BF9" i="2" s="1"/>
  <c r="BO9" i="2"/>
  <c r="CR9" i="2"/>
  <c r="D9" i="2"/>
  <c r="DB9" i="2"/>
  <c r="CU9" i="2"/>
  <c r="J60" i="3"/>
  <c r="J8" i="2"/>
  <c r="S8" i="2"/>
  <c r="S7" i="2" s="1"/>
  <c r="S60" i="3"/>
  <c r="BI60" i="4"/>
  <c r="CA60" i="4"/>
  <c r="BJ60" i="4"/>
  <c r="BQ60" i="4"/>
  <c r="BW60" i="4"/>
  <c r="BT60" i="4"/>
  <c r="M60" i="3"/>
  <c r="CW8" i="2"/>
  <c r="AM8" i="2"/>
  <c r="BF8" i="2" s="1"/>
  <c r="M8" i="2"/>
  <c r="DB8" i="2"/>
  <c r="BO8" i="2"/>
  <c r="CR8" i="2"/>
  <c r="BH8" i="2"/>
  <c r="E8" i="2"/>
  <c r="BN59" i="1"/>
  <c r="I59" i="5"/>
  <c r="CE59" i="1"/>
  <c r="BD59" i="4"/>
  <c r="CF59" i="4" s="1"/>
  <c r="F59" i="5"/>
  <c r="K59" i="4"/>
  <c r="BO59" i="4" s="1"/>
  <c r="AL59" i="1"/>
  <c r="CP59" i="1" s="1"/>
  <c r="BC59" i="1"/>
  <c r="BV59" i="4"/>
  <c r="D59" i="3"/>
  <c r="BG59" i="1"/>
  <c r="CJ59" i="1"/>
  <c r="CR59" i="1"/>
  <c r="D59" i="1"/>
  <c r="BU59" i="1"/>
  <c r="CW59" i="1" s="1"/>
  <c r="CS59" i="1"/>
  <c r="AF59" i="1"/>
  <c r="AE59" i="1" s="1"/>
  <c r="AX59" i="1"/>
  <c r="AM59" i="1" s="1"/>
  <c r="N59" i="1"/>
  <c r="M59" i="1" s="1"/>
  <c r="I58" i="5"/>
  <c r="K58" i="4"/>
  <c r="F58" i="5"/>
  <c r="AL58" i="1"/>
  <c r="CP58" i="1" s="1"/>
  <c r="BD58" i="4"/>
  <c r="CF58" i="4" s="1"/>
  <c r="CE58" i="1"/>
  <c r="DG58" i="1" s="1"/>
  <c r="BC58" i="1"/>
  <c r="AM58" i="4"/>
  <c r="BV58" i="4"/>
  <c r="BQ58" i="4"/>
  <c r="BP58" i="4"/>
  <c r="BR58" i="4"/>
  <c r="CA58" i="4"/>
  <c r="D58" i="3"/>
  <c r="M58" i="1"/>
  <c r="CR58" i="1"/>
  <c r="D58" i="1"/>
  <c r="BU58" i="1"/>
  <c r="CW58" i="1" s="1"/>
  <c r="CS58" i="1"/>
  <c r="AF58" i="1"/>
  <c r="AE58" i="1" s="1"/>
  <c r="AX58" i="1"/>
  <c r="AM58" i="1" s="1"/>
  <c r="BH58" i="1"/>
  <c r="BZ58" i="1"/>
  <c r="DB58" i="1" s="1"/>
  <c r="I57" i="5"/>
  <c r="CE57" i="1"/>
  <c r="DG57" i="1" s="1"/>
  <c r="BD57" i="4"/>
  <c r="K57" i="4"/>
  <c r="BO57" i="4" s="1"/>
  <c r="F57" i="5"/>
  <c r="AL57" i="1"/>
  <c r="BN57" i="1"/>
  <c r="AB57" i="4"/>
  <c r="AM57" i="4"/>
  <c r="CA57" i="4"/>
  <c r="BP57" i="4"/>
  <c r="BV57" i="4"/>
  <c r="D57" i="3"/>
  <c r="CR57" i="1"/>
  <c r="D57" i="1"/>
  <c r="BU57" i="1"/>
  <c r="CW57" i="1" s="1"/>
  <c r="CS57" i="1"/>
  <c r="AF57" i="1"/>
  <c r="AE57" i="1" s="1"/>
  <c r="AX57" i="1"/>
  <c r="AM57" i="1" s="1"/>
  <c r="N57" i="1"/>
  <c r="M57" i="1" s="1"/>
  <c r="BH57" i="1"/>
  <c r="BZ57" i="1"/>
  <c r="I56" i="5"/>
  <c r="AM56" i="4"/>
  <c r="AL56" i="1"/>
  <c r="CP56" i="1" s="1"/>
  <c r="F56" i="5"/>
  <c r="K56" i="4"/>
  <c r="BD56" i="4"/>
  <c r="CF56" i="4" s="1"/>
  <c r="CE56" i="1"/>
  <c r="BC56" i="1"/>
  <c r="BQ56" i="4"/>
  <c r="BP56" i="4"/>
  <c r="BR56" i="4"/>
  <c r="BX56" i="4"/>
  <c r="CA56" i="4"/>
  <c r="D56" i="3"/>
  <c r="CR56" i="1"/>
  <c r="AM56" i="1"/>
  <c r="BF56" i="1" s="1"/>
  <c r="D56" i="1"/>
  <c r="BU56" i="1"/>
  <c r="CW56" i="1" s="1"/>
  <c r="N56" i="1"/>
  <c r="M56" i="1" s="1"/>
  <c r="BH56" i="1"/>
  <c r="BZ56" i="1"/>
  <c r="DB56" i="1" s="1"/>
  <c r="I55" i="5"/>
  <c r="AL55" i="1"/>
  <c r="K55" i="4"/>
  <c r="BO55" i="4" s="1"/>
  <c r="F55" i="5"/>
  <c r="CE55" i="1"/>
  <c r="DG55" i="1" s="1"/>
  <c r="BD55" i="4"/>
  <c r="CF55" i="4" s="1"/>
  <c r="BC55" i="1"/>
  <c r="BN55" i="1"/>
  <c r="BV55" i="4"/>
  <c r="CA55" i="4"/>
  <c r="D55" i="3"/>
  <c r="CR55" i="1"/>
  <c r="D55" i="1"/>
  <c r="BU55" i="1"/>
  <c r="CW55" i="1" s="1"/>
  <c r="CS55" i="1"/>
  <c r="AF55" i="1"/>
  <c r="AE55" i="1" s="1"/>
  <c r="AX55" i="1"/>
  <c r="AM55" i="1" s="1"/>
  <c r="BH55" i="1"/>
  <c r="BZ55" i="1"/>
  <c r="I54" i="5"/>
  <c r="BC54" i="1"/>
  <c r="K54" i="4"/>
  <c r="BO54" i="4" s="1"/>
  <c r="AL54" i="1"/>
  <c r="CP54" i="1" s="1"/>
  <c r="F54" i="5"/>
  <c r="BD54" i="4"/>
  <c r="CF54" i="4" s="1"/>
  <c r="CE54" i="1"/>
  <c r="BQ54" i="4"/>
  <c r="BR54" i="4"/>
  <c r="CA54" i="4"/>
  <c r="D54" i="3"/>
  <c r="CR54" i="1"/>
  <c r="AM54" i="1"/>
  <c r="BF54" i="1" s="1"/>
  <c r="D54" i="1"/>
  <c r="BU54" i="1"/>
  <c r="CW54" i="1" s="1"/>
  <c r="BH54" i="1"/>
  <c r="BZ54" i="1"/>
  <c r="DB54" i="1" s="1"/>
  <c r="I53" i="5"/>
  <c r="BN53" i="1"/>
  <c r="BC53" i="1"/>
  <c r="BD53" i="4"/>
  <c r="CF53" i="4" s="1"/>
  <c r="CE53" i="1"/>
  <c r="DG53" i="1" s="1"/>
  <c r="K53" i="4"/>
  <c r="BO53" i="4" s="1"/>
  <c r="F53" i="5"/>
  <c r="AL53" i="1"/>
  <c r="CP53" i="1" s="1"/>
  <c r="AM53" i="4"/>
  <c r="BV53" i="4"/>
  <c r="D53" i="3"/>
  <c r="BG53" i="1"/>
  <c r="CR53" i="1"/>
  <c r="D53" i="1"/>
  <c r="BU53" i="1"/>
  <c r="CW53" i="1" s="1"/>
  <c r="CS53" i="1"/>
  <c r="AF53" i="1"/>
  <c r="AE53" i="1" s="1"/>
  <c r="AX53" i="1"/>
  <c r="AM53" i="1" s="1"/>
  <c r="N53" i="1"/>
  <c r="M53" i="1" s="1"/>
  <c r="I52" i="5"/>
  <c r="BN52" i="1"/>
  <c r="K52" i="4"/>
  <c r="AL52" i="1"/>
  <c r="CP52" i="1" s="1"/>
  <c r="E52" i="5"/>
  <c r="AM52" i="4"/>
  <c r="BV52" i="4"/>
  <c r="BQ52" i="4"/>
  <c r="BP52" i="4"/>
  <c r="BR52" i="4"/>
  <c r="CA52" i="4"/>
  <c r="D52" i="3"/>
  <c r="M52" i="3"/>
  <c r="M52" i="1"/>
  <c r="CW52" i="1"/>
  <c r="E52" i="1"/>
  <c r="AF52" i="1"/>
  <c r="AE52" i="1" s="1"/>
  <c r="CI52" i="1" s="1"/>
  <c r="AX52" i="1"/>
  <c r="DB52" i="1" s="1"/>
  <c r="BP52" i="1"/>
  <c r="AS52" i="1"/>
  <c r="AL51" i="1"/>
  <c r="K51" i="4"/>
  <c r="E51" i="5"/>
  <c r="F51" i="5" s="1"/>
  <c r="G51" i="5"/>
  <c r="CA51" i="4"/>
  <c r="D51" i="3"/>
  <c r="M51" i="1"/>
  <c r="CR51" i="1"/>
  <c r="D51" i="1"/>
  <c r="BU51" i="1"/>
  <c r="CW51" i="1" s="1"/>
  <c r="CS51" i="1"/>
  <c r="AF51" i="1"/>
  <c r="AE51" i="1" s="1"/>
  <c r="AX51" i="1"/>
  <c r="AM51" i="1" s="1"/>
  <c r="BH51" i="1"/>
  <c r="BZ51" i="1"/>
  <c r="DB51" i="1" s="1"/>
  <c r="I50" i="5"/>
  <c r="BD50" i="4"/>
  <c r="CE50" i="1"/>
  <c r="K50" i="4"/>
  <c r="F50" i="5"/>
  <c r="AL50" i="1"/>
  <c r="CP50" i="1" s="1"/>
  <c r="AB50" i="4"/>
  <c r="BC50" i="1"/>
  <c r="AM50" i="4"/>
  <c r="N50" i="5"/>
  <c r="CA50" i="4"/>
  <c r="BP50" i="4"/>
  <c r="BQ50" i="4"/>
  <c r="D50" i="3"/>
  <c r="CR50" i="1"/>
  <c r="CK50" i="1"/>
  <c r="D50" i="1"/>
  <c r="BU50" i="1"/>
  <c r="CW50" i="1" s="1"/>
  <c r="CS50" i="1"/>
  <c r="AX50" i="1"/>
  <c r="AM50" i="1" s="1"/>
  <c r="BF50" i="1" s="1"/>
  <c r="BH50" i="1"/>
  <c r="BZ50" i="1"/>
  <c r="BC49" i="1"/>
  <c r="BD49" i="4"/>
  <c r="CF49" i="4" s="1"/>
  <c r="CE49" i="1"/>
  <c r="AL49" i="1"/>
  <c r="F49" i="5"/>
  <c r="K49" i="4"/>
  <c r="G49" i="5"/>
  <c r="BQ49" i="4"/>
  <c r="BP49" i="4"/>
  <c r="BR49" i="4"/>
  <c r="D49" i="3"/>
  <c r="CR49" i="1"/>
  <c r="D49" i="1"/>
  <c r="BU49" i="1"/>
  <c r="CW49" i="1" s="1"/>
  <c r="CS49" i="1"/>
  <c r="AF49" i="1"/>
  <c r="AE49" i="1" s="1"/>
  <c r="AX49" i="1"/>
  <c r="AM49" i="1" s="1"/>
  <c r="N49" i="1"/>
  <c r="M49" i="1" s="1"/>
  <c r="BH49" i="1"/>
  <c r="BZ49" i="1"/>
  <c r="BN48" i="1"/>
  <c r="I48" i="5"/>
  <c r="CE48" i="1"/>
  <c r="BD48" i="4"/>
  <c r="CF48" i="4" s="1"/>
  <c r="F48" i="5"/>
  <c r="K48" i="4"/>
  <c r="BO48" i="4" s="1"/>
  <c r="AL48" i="1"/>
  <c r="CP48" i="1" s="1"/>
  <c r="BC48" i="1"/>
  <c r="CA48" i="4"/>
  <c r="D48" i="3"/>
  <c r="BG48" i="1"/>
  <c r="CR48" i="1"/>
  <c r="D48" i="1"/>
  <c r="BU48" i="1"/>
  <c r="CW48" i="1" s="1"/>
  <c r="CS48" i="1"/>
  <c r="AF48" i="1"/>
  <c r="AE48" i="1" s="1"/>
  <c r="AX48" i="1"/>
  <c r="AM48" i="1" s="1"/>
  <c r="N48" i="1"/>
  <c r="M48" i="1" s="1"/>
  <c r="I47" i="5"/>
  <c r="CE47" i="1"/>
  <c r="AL47" i="1"/>
  <c r="K47" i="4"/>
  <c r="F47" i="5"/>
  <c r="BC47" i="1"/>
  <c r="DG47" i="1" s="1"/>
  <c r="AB47" i="4"/>
  <c r="CF47" i="4" s="1"/>
  <c r="BN47" i="1"/>
  <c r="AM47" i="4"/>
  <c r="BV47" i="4"/>
  <c r="D47" i="3"/>
  <c r="CR47" i="1"/>
  <c r="D47" i="1"/>
  <c r="BU47" i="1"/>
  <c r="CW47" i="1" s="1"/>
  <c r="CS47" i="1"/>
  <c r="AF47" i="1"/>
  <c r="AE47" i="1" s="1"/>
  <c r="AX47" i="1"/>
  <c r="AM47" i="1" s="1"/>
  <c r="BH47" i="1"/>
  <c r="BZ47" i="1"/>
  <c r="AL46" i="1"/>
  <c r="K46" i="4"/>
  <c r="E46" i="5"/>
  <c r="F46" i="5" s="1"/>
  <c r="BN46" i="1"/>
  <c r="AM46" i="4"/>
  <c r="H46" i="5"/>
  <c r="BQ46" i="4"/>
  <c r="BR46" i="4"/>
  <c r="D46" i="3"/>
  <c r="M46" i="1"/>
  <c r="CR46" i="1"/>
  <c r="D46" i="1"/>
  <c r="BU46" i="1"/>
  <c r="CW46" i="1" s="1"/>
  <c r="CS46" i="1"/>
  <c r="AF46" i="1"/>
  <c r="AE46" i="1" s="1"/>
  <c r="AX46" i="1"/>
  <c r="AM46" i="1" s="1"/>
  <c r="BF46" i="1" s="1"/>
  <c r="BH46" i="1"/>
  <c r="BZ46" i="1"/>
  <c r="I45" i="5"/>
  <c r="BD45" i="4"/>
  <c r="CE45" i="1"/>
  <c r="DG45" i="1" s="1"/>
  <c r="F45" i="5"/>
  <c r="AL45" i="1"/>
  <c r="K45" i="4"/>
  <c r="BN45" i="1"/>
  <c r="AB45" i="4"/>
  <c r="AM45" i="4"/>
  <c r="BV45" i="4"/>
  <c r="BQ45" i="4"/>
  <c r="D45" i="3"/>
  <c r="M45" i="1"/>
  <c r="CR45" i="1"/>
  <c r="D45" i="1"/>
  <c r="BU45" i="1"/>
  <c r="CW45" i="1" s="1"/>
  <c r="CS45" i="1"/>
  <c r="AF45" i="1"/>
  <c r="AE45" i="1" s="1"/>
  <c r="AX45" i="1"/>
  <c r="AM45" i="1" s="1"/>
  <c r="BH45" i="1"/>
  <c r="BZ45" i="1"/>
  <c r="AB44" i="4"/>
  <c r="I44" i="5"/>
  <c r="AL44" i="1"/>
  <c r="K44" i="4"/>
  <c r="BO44" i="4" s="1"/>
  <c r="F44" i="5"/>
  <c r="CE44" i="1"/>
  <c r="DG44" i="1" s="1"/>
  <c r="BD44" i="4"/>
  <c r="CF44" i="4" s="1"/>
  <c r="BN44" i="1"/>
  <c r="BQ44" i="4"/>
  <c r="CA44" i="4"/>
  <c r="BV44" i="4"/>
  <c r="D44" i="3"/>
  <c r="CR44" i="1"/>
  <c r="D44" i="1"/>
  <c r="BU44" i="1"/>
  <c r="CW44" i="1" s="1"/>
  <c r="CS44" i="1"/>
  <c r="AF44" i="1"/>
  <c r="AE44" i="1" s="1"/>
  <c r="AX44" i="1"/>
  <c r="AM44" i="1" s="1"/>
  <c r="BH44" i="1"/>
  <c r="BZ44" i="1"/>
  <c r="BN43" i="1"/>
  <c r="I43" i="5"/>
  <c r="BC43" i="1"/>
  <c r="CE43" i="1"/>
  <c r="DG43" i="1" s="1"/>
  <c r="BD43" i="4"/>
  <c r="CF43" i="4" s="1"/>
  <c r="AL43" i="1"/>
  <c r="CP43" i="1" s="1"/>
  <c r="F43" i="5"/>
  <c r="K43" i="4"/>
  <c r="BO43" i="4" s="1"/>
  <c r="BI43" i="4"/>
  <c r="BJ43" i="4"/>
  <c r="D43" i="3"/>
  <c r="D43" i="1"/>
  <c r="BU43" i="1"/>
  <c r="CW43" i="1" s="1"/>
  <c r="N43" i="1"/>
  <c r="AN43" i="1"/>
  <c r="AM43" i="1" s="1"/>
  <c r="BF43" i="1" s="1"/>
  <c r="BH43" i="1"/>
  <c r="BZ43" i="1"/>
  <c r="DB43" i="1" s="1"/>
  <c r="BD42" i="4"/>
  <c r="CF42" i="4" s="1"/>
  <c r="CE42" i="1"/>
  <c r="AL42" i="1"/>
  <c r="F42" i="5"/>
  <c r="K42" i="4"/>
  <c r="BC42" i="1"/>
  <c r="G42" i="5"/>
  <c r="BI42" i="4"/>
  <c r="BJ42" i="4"/>
  <c r="CA42" i="4"/>
  <c r="BV42" i="4"/>
  <c r="D42" i="3"/>
  <c r="M42" i="1"/>
  <c r="CR42" i="1"/>
  <c r="D42" i="1"/>
  <c r="BU42" i="1"/>
  <c r="CW42" i="1" s="1"/>
  <c r="CS42" i="1"/>
  <c r="AF42" i="1"/>
  <c r="AE42" i="1" s="1"/>
  <c r="AX42" i="1"/>
  <c r="AM42" i="1" s="1"/>
  <c r="BH42" i="1"/>
  <c r="BZ42" i="1"/>
  <c r="DB42" i="1" s="1"/>
  <c r="BC41" i="1"/>
  <c r="F41" i="5"/>
  <c r="K41" i="4"/>
  <c r="AL41" i="1"/>
  <c r="CE41" i="1"/>
  <c r="BD41" i="4"/>
  <c r="CF41" i="4" s="1"/>
  <c r="I41" i="5"/>
  <c r="AM41" i="4"/>
  <c r="BN41" i="1"/>
  <c r="BI41" i="4"/>
  <c r="BV41" i="4"/>
  <c r="BJ41" i="4"/>
  <c r="D41" i="3"/>
  <c r="AM41" i="1"/>
  <c r="BF41" i="1" s="1"/>
  <c r="CR41" i="1"/>
  <c r="D41" i="1"/>
  <c r="BU41" i="1"/>
  <c r="CW41" i="1" s="1"/>
  <c r="CS41" i="1"/>
  <c r="BH41" i="1"/>
  <c r="BZ41" i="1"/>
  <c r="DB41" i="1" s="1"/>
  <c r="AM40" i="4"/>
  <c r="F40" i="5"/>
  <c r="K40" i="4"/>
  <c r="AL40" i="1"/>
  <c r="CP40" i="1" s="1"/>
  <c r="AB40" i="4"/>
  <c r="BC40" i="1"/>
  <c r="H40" i="5"/>
  <c r="N40" i="5"/>
  <c r="BI40" i="4"/>
  <c r="BQ40" i="4"/>
  <c r="BP40" i="4"/>
  <c r="BR40" i="4"/>
  <c r="M40" i="3"/>
  <c r="D40" i="3"/>
  <c r="CR40" i="1"/>
  <c r="CK40" i="1"/>
  <c r="D40" i="1"/>
  <c r="BU40" i="1"/>
  <c r="CW40" i="1" s="1"/>
  <c r="CS40" i="1"/>
  <c r="AX40" i="1"/>
  <c r="AM40" i="1" s="1"/>
  <c r="BF40" i="1" s="1"/>
  <c r="BH40" i="1"/>
  <c r="BZ40" i="1"/>
  <c r="I39" i="5"/>
  <c r="BD39" i="4"/>
  <c r="CE39" i="1"/>
  <c r="AL39" i="1"/>
  <c r="K39" i="4"/>
  <c r="BO39" i="4" s="1"/>
  <c r="E39" i="5"/>
  <c r="Q39" i="5"/>
  <c r="BN39" i="1"/>
  <c r="D39" i="3"/>
  <c r="M39" i="3"/>
  <c r="M39" i="1"/>
  <c r="CR39" i="1"/>
  <c r="D39" i="1"/>
  <c r="BU39" i="1"/>
  <c r="CW39" i="1" s="1"/>
  <c r="CS39" i="1"/>
  <c r="AF39" i="1"/>
  <c r="AE39" i="1" s="1"/>
  <c r="AX39" i="1"/>
  <c r="AM39" i="1" s="1"/>
  <c r="BF39" i="1" s="1"/>
  <c r="BH39" i="1"/>
  <c r="BZ39" i="1"/>
  <c r="BC38" i="1"/>
  <c r="F38" i="5"/>
  <c r="AL38" i="1"/>
  <c r="CP38" i="1" s="1"/>
  <c r="K38" i="4"/>
  <c r="BO38" i="4" s="1"/>
  <c r="H38" i="5"/>
  <c r="BV38" i="4"/>
  <c r="BQ38" i="4"/>
  <c r="BP38" i="4"/>
  <c r="BR38" i="4"/>
  <c r="BX38" i="4"/>
  <c r="CA38" i="4"/>
  <c r="D38" i="3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K37" i="4"/>
  <c r="AL37" i="1"/>
  <c r="I37" i="5"/>
  <c r="AM37" i="4"/>
  <c r="BO37" i="4" s="1"/>
  <c r="BN37" i="1"/>
  <c r="BD37" i="4"/>
  <c r="CE37" i="1"/>
  <c r="E37" i="5"/>
  <c r="F37" i="5" s="1"/>
  <c r="BV37" i="4"/>
  <c r="D37" i="3"/>
  <c r="M37" i="3"/>
  <c r="BG37" i="1"/>
  <c r="D37" i="1"/>
  <c r="BU37" i="1"/>
  <c r="CW37" i="1" s="1"/>
  <c r="CS37" i="1"/>
  <c r="AF37" i="1"/>
  <c r="AE37" i="1" s="1"/>
  <c r="AX37" i="1"/>
  <c r="DB37" i="1" s="1"/>
  <c r="N37" i="1"/>
  <c r="M37" i="1" s="1"/>
  <c r="AN37" i="1"/>
  <c r="AL36" i="1"/>
  <c r="F36" i="5"/>
  <c r="K36" i="4"/>
  <c r="I36" i="5"/>
  <c r="BN36" i="1"/>
  <c r="AM36" i="4"/>
  <c r="BD36" i="4"/>
  <c r="CF36" i="4" s="1"/>
  <c r="CE36" i="1"/>
  <c r="BC36" i="1"/>
  <c r="BI36" i="4"/>
  <c r="BJ36" i="4"/>
  <c r="CA36" i="4"/>
  <c r="D36" i="3"/>
  <c r="M36" i="1"/>
  <c r="CR36" i="1"/>
  <c r="D36" i="1"/>
  <c r="BU36" i="1"/>
  <c r="CW36" i="1" s="1"/>
  <c r="CS36" i="1"/>
  <c r="AF36" i="1"/>
  <c r="AE36" i="1" s="1"/>
  <c r="AX36" i="1"/>
  <c r="AM36" i="1" s="1"/>
  <c r="BH36" i="1"/>
  <c r="BZ36" i="1"/>
  <c r="AL35" i="1"/>
  <c r="F35" i="5"/>
  <c r="K35" i="4"/>
  <c r="I35" i="5"/>
  <c r="BN35" i="1"/>
  <c r="AM35" i="4"/>
  <c r="BD35" i="4"/>
  <c r="CF35" i="4" s="1"/>
  <c r="CE35" i="1"/>
  <c r="BC35" i="1"/>
  <c r="CA35" i="4"/>
  <c r="BV35" i="4"/>
  <c r="D35" i="3"/>
  <c r="CR35" i="1"/>
  <c r="AM35" i="1"/>
  <c r="D35" i="1"/>
  <c r="BU35" i="1"/>
  <c r="CW35" i="1" s="1"/>
  <c r="CS35" i="1"/>
  <c r="AF35" i="1"/>
  <c r="AE35" i="1" s="1"/>
  <c r="BH35" i="1"/>
  <c r="BZ35" i="1"/>
  <c r="DB35" i="1" s="1"/>
  <c r="AL34" i="1"/>
  <c r="F34" i="5"/>
  <c r="K34" i="4"/>
  <c r="BD34" i="4"/>
  <c r="CF34" i="4" s="1"/>
  <c r="CE34" i="1"/>
  <c r="BC34" i="1"/>
  <c r="G34" i="5"/>
  <c r="BV34" i="4"/>
  <c r="D34" i="3"/>
  <c r="AM34" i="1"/>
  <c r="CR34" i="1"/>
  <c r="D34" i="1"/>
  <c r="BU34" i="1"/>
  <c r="CW34" i="1" s="1"/>
  <c r="CS34" i="1"/>
  <c r="AF34" i="1"/>
  <c r="AE34" i="1" s="1"/>
  <c r="N34" i="1"/>
  <c r="M34" i="1" s="1"/>
  <c r="BH34" i="1"/>
  <c r="BZ34" i="1"/>
  <c r="DB34" i="1" s="1"/>
  <c r="AB33" i="4"/>
  <c r="F33" i="5"/>
  <c r="AL33" i="1"/>
  <c r="K33" i="4"/>
  <c r="CE33" i="1"/>
  <c r="DG33" i="1" s="1"/>
  <c r="BD33" i="4"/>
  <c r="G33" i="5"/>
  <c r="CA33" i="4"/>
  <c r="BV33" i="4"/>
  <c r="BQ33" i="4"/>
  <c r="BR33" i="4"/>
  <c r="BX33" i="4"/>
  <c r="D33" i="3"/>
  <c r="CR33" i="1"/>
  <c r="D33" i="1"/>
  <c r="BU33" i="1"/>
  <c r="CW33" i="1" s="1"/>
  <c r="CS33" i="1"/>
  <c r="AF33" i="1"/>
  <c r="AE33" i="1" s="1"/>
  <c r="AX33" i="1"/>
  <c r="AM33" i="1" s="1"/>
  <c r="N33" i="1"/>
  <c r="M33" i="1" s="1"/>
  <c r="BH33" i="1"/>
  <c r="BZ33" i="1"/>
  <c r="BC32" i="1"/>
  <c r="AB32" i="4"/>
  <c r="BD32" i="4"/>
  <c r="CF32" i="4" s="1"/>
  <c r="CE32" i="1"/>
  <c r="K32" i="4"/>
  <c r="F32" i="5"/>
  <c r="AL32" i="1"/>
  <c r="G32" i="5"/>
  <c r="BQ32" i="4"/>
  <c r="BV32" i="4"/>
  <c r="D32" i="3"/>
  <c r="CR32" i="1"/>
  <c r="BH32" i="1"/>
  <c r="D32" i="1"/>
  <c r="BU32" i="1"/>
  <c r="CW32" i="1" s="1"/>
  <c r="CS32" i="1"/>
  <c r="AX32" i="1"/>
  <c r="AM32" i="1" s="1"/>
  <c r="BF32" i="1" s="1"/>
  <c r="BZ32" i="1"/>
  <c r="CE31" i="1"/>
  <c r="BD31" i="4"/>
  <c r="AB31" i="4"/>
  <c r="BC31" i="1"/>
  <c r="AL31" i="1"/>
  <c r="F31" i="5"/>
  <c r="K31" i="4"/>
  <c r="G31" i="5"/>
  <c r="BV31" i="4"/>
  <c r="BQ31" i="4"/>
  <c r="BR31" i="4"/>
  <c r="CA31" i="4"/>
  <c r="D31" i="3"/>
  <c r="CR31" i="1"/>
  <c r="BU31" i="1"/>
  <c r="CW31" i="1" s="1"/>
  <c r="CS31" i="1"/>
  <c r="AF31" i="1"/>
  <c r="AE31" i="1" s="1"/>
  <c r="AX31" i="1"/>
  <c r="AM31" i="1" s="1"/>
  <c r="BF31" i="1" s="1"/>
  <c r="BH31" i="1"/>
  <c r="BZ31" i="1"/>
  <c r="BD30" i="4"/>
  <c r="CF30" i="4" s="1"/>
  <c r="CE30" i="1"/>
  <c r="AL30" i="1"/>
  <c r="F30" i="5"/>
  <c r="K30" i="4"/>
  <c r="G30" i="5"/>
  <c r="BC30" i="1"/>
  <c r="BI30" i="4"/>
  <c r="BJ30" i="4"/>
  <c r="CB30" i="4"/>
  <c r="D30" i="3"/>
  <c r="M30" i="1"/>
  <c r="CR30" i="1"/>
  <c r="AM30" i="1"/>
  <c r="DC30" i="1"/>
  <c r="D30" i="1"/>
  <c r="BU30" i="1"/>
  <c r="CW30" i="1" s="1"/>
  <c r="CS30" i="1"/>
  <c r="AF30" i="1"/>
  <c r="AE30" i="1" s="1"/>
  <c r="BH30" i="1"/>
  <c r="BZ30" i="1"/>
  <c r="DB30" i="1" s="1"/>
  <c r="AL29" i="1"/>
  <c r="K29" i="4"/>
  <c r="F29" i="5"/>
  <c r="BD29" i="4"/>
  <c r="CF29" i="4" s="1"/>
  <c r="CE29" i="1"/>
  <c r="BC29" i="1"/>
  <c r="G29" i="5"/>
  <c r="BV29" i="4"/>
  <c r="D29" i="3"/>
  <c r="M29" i="3"/>
  <c r="M29" i="1"/>
  <c r="CR29" i="1"/>
  <c r="AM29" i="1"/>
  <c r="BZ29" i="1"/>
  <c r="DB29" i="1" s="1"/>
  <c r="BU29" i="1"/>
  <c r="CW29" i="1" s="1"/>
  <c r="CS29" i="1"/>
  <c r="AF29" i="1"/>
  <c r="AE29" i="1" s="1"/>
  <c r="BH29" i="1"/>
  <c r="BC28" i="1"/>
  <c r="I28" i="5"/>
  <c r="AM28" i="4"/>
  <c r="BN28" i="1"/>
  <c r="CE28" i="1"/>
  <c r="BD28" i="4"/>
  <c r="CF28" i="4" s="1"/>
  <c r="F28" i="5"/>
  <c r="K28" i="4"/>
  <c r="AL28" i="1"/>
  <c r="BI28" i="4"/>
  <c r="M28" i="3"/>
  <c r="D28" i="3"/>
  <c r="DD28" i="1"/>
  <c r="D28" i="1"/>
  <c r="BU28" i="1"/>
  <c r="CW28" i="1" s="1"/>
  <c r="CS28" i="1"/>
  <c r="AF28" i="1"/>
  <c r="AE28" i="1" s="1"/>
  <c r="AX28" i="1"/>
  <c r="DB28" i="1" s="1"/>
  <c r="N28" i="1"/>
  <c r="M28" i="1" s="1"/>
  <c r="AN28" i="1"/>
  <c r="BH28" i="1"/>
  <c r="BN27" i="1"/>
  <c r="I27" i="5"/>
  <c r="AM27" i="4"/>
  <c r="BD27" i="4"/>
  <c r="CF27" i="4" s="1"/>
  <c r="CE27" i="1"/>
  <c r="DG27" i="1" s="1"/>
  <c r="K27" i="4"/>
  <c r="F27" i="5"/>
  <c r="AL27" i="1"/>
  <c r="AB27" i="4"/>
  <c r="BQ27" i="4"/>
  <c r="D27" i="3"/>
  <c r="M27" i="3"/>
  <c r="CW27" i="1"/>
  <c r="AM27" i="1"/>
  <c r="BF27" i="1" s="1"/>
  <c r="D27" i="1"/>
  <c r="CR27" i="1"/>
  <c r="CK27" i="1"/>
  <c r="DC27" i="1"/>
  <c r="BH27" i="1"/>
  <c r="BZ27" i="1"/>
  <c r="DB27" i="1" s="1"/>
  <c r="CX27" i="1"/>
  <c r="CS27" i="1"/>
  <c r="I26" i="5"/>
  <c r="AB26" i="4"/>
  <c r="BC26" i="1"/>
  <c r="CE26" i="1"/>
  <c r="BD26" i="4"/>
  <c r="K26" i="4"/>
  <c r="F26" i="5"/>
  <c r="AL26" i="1"/>
  <c r="N26" i="5"/>
  <c r="BN26" i="1"/>
  <c r="AM26" i="4"/>
  <c r="BI26" i="4"/>
  <c r="BP26" i="4"/>
  <c r="CA26" i="4"/>
  <c r="BJ26" i="4"/>
  <c r="CB26" i="4"/>
  <c r="BQ26" i="4"/>
  <c r="BW26" i="4"/>
  <c r="M26" i="3"/>
  <c r="D26" i="3"/>
  <c r="M26" i="1"/>
  <c r="AM26" i="1"/>
  <c r="BF26" i="1" s="1"/>
  <c r="BZ26" i="1"/>
  <c r="DB26" i="1" s="1"/>
  <c r="BU26" i="1"/>
  <c r="CW26" i="1" s="1"/>
  <c r="E26" i="1"/>
  <c r="BP26" i="1"/>
  <c r="BH26" i="1"/>
  <c r="AL25" i="1"/>
  <c r="K25" i="4"/>
  <c r="F25" i="5"/>
  <c r="I25" i="5"/>
  <c r="AM25" i="4"/>
  <c r="BN25" i="1"/>
  <c r="BD25" i="4"/>
  <c r="CF25" i="4" s="1"/>
  <c r="CE25" i="1"/>
  <c r="BC25" i="1"/>
  <c r="BV25" i="4"/>
  <c r="CA25" i="4"/>
  <c r="BQ25" i="4"/>
  <c r="CB25" i="4"/>
  <c r="D25" i="3"/>
  <c r="CW25" i="1"/>
  <c r="AM25" i="1"/>
  <c r="BF25" i="1" s="1"/>
  <c r="D25" i="1"/>
  <c r="CR25" i="1"/>
  <c r="N25" i="1"/>
  <c r="M25" i="1" s="1"/>
  <c r="CK25" i="1"/>
  <c r="DC25" i="1"/>
  <c r="BH25" i="1"/>
  <c r="BZ25" i="1"/>
  <c r="DB25" i="1" s="1"/>
  <c r="CX25" i="1"/>
  <c r="CS25" i="1"/>
  <c r="CE24" i="1"/>
  <c r="BD24" i="4"/>
  <c r="CF24" i="4" s="1"/>
  <c r="K24" i="4"/>
  <c r="AL24" i="1"/>
  <c r="F24" i="5"/>
  <c r="G24" i="5"/>
  <c r="BC24" i="1"/>
  <c r="BH24" i="4"/>
  <c r="BI24" i="4"/>
  <c r="M24" i="3"/>
  <c r="D24" i="3"/>
  <c r="AM24" i="1"/>
  <c r="BF24" i="1"/>
  <c r="CR24" i="1"/>
  <c r="D24" i="1"/>
  <c r="BU24" i="1"/>
  <c r="CW24" i="1" s="1"/>
  <c r="BH24" i="1"/>
  <c r="BZ24" i="1"/>
  <c r="DB24" i="1" s="1"/>
  <c r="BD23" i="4"/>
  <c r="CE23" i="1"/>
  <c r="DG23" i="1" s="1"/>
  <c r="F23" i="5"/>
  <c r="AL23" i="1"/>
  <c r="K23" i="4"/>
  <c r="AM23" i="4"/>
  <c r="BN23" i="1"/>
  <c r="I23" i="5"/>
  <c r="AB23" i="4"/>
  <c r="CF23" i="4" s="1"/>
  <c r="D23" i="3"/>
  <c r="CW23" i="1"/>
  <c r="D23" i="1"/>
  <c r="N23" i="1"/>
  <c r="M23" i="1" s="1"/>
  <c r="AN23" i="1"/>
  <c r="AM23" i="1" s="1"/>
  <c r="BF23" i="1" s="1"/>
  <c r="CK23" i="1"/>
  <c r="DC23" i="1"/>
  <c r="BH23" i="1"/>
  <c r="BZ23" i="1"/>
  <c r="DB23" i="1" s="1"/>
  <c r="CX23" i="1"/>
  <c r="CS23" i="1"/>
  <c r="BC22" i="1"/>
  <c r="BD22" i="4"/>
  <c r="CF22" i="4" s="1"/>
  <c r="CE22" i="1"/>
  <c r="K22" i="4"/>
  <c r="F22" i="5"/>
  <c r="AL22" i="1"/>
  <c r="G22" i="5"/>
  <c r="BH22" i="4"/>
  <c r="BI22" i="4"/>
  <c r="M22" i="3"/>
  <c r="D22" i="3"/>
  <c r="CW22" i="1"/>
  <c r="D22" i="1"/>
  <c r="N22" i="1"/>
  <c r="M22" i="1" s="1"/>
  <c r="AN22" i="1"/>
  <c r="AM22" i="1" s="1"/>
  <c r="BF22" i="1" s="1"/>
  <c r="CK22" i="1"/>
  <c r="BH22" i="1"/>
  <c r="BZ22" i="1"/>
  <c r="DB22" i="1" s="1"/>
  <c r="CX22" i="1"/>
  <c r="AM21" i="4"/>
  <c r="BD21" i="4"/>
  <c r="CE21" i="1"/>
  <c r="F21" i="5"/>
  <c r="K21" i="4"/>
  <c r="AL21" i="1"/>
  <c r="CP21" i="1" s="1"/>
  <c r="BC21" i="1"/>
  <c r="AB21" i="4"/>
  <c r="CF21" i="4" s="1"/>
  <c r="N21" i="5"/>
  <c r="I21" i="5"/>
  <c r="BH21" i="4"/>
  <c r="CA21" i="4"/>
  <c r="BI21" i="4"/>
  <c r="CW21" i="1"/>
  <c r="AM21" i="1"/>
  <c r="BF21" i="1"/>
  <c r="D21" i="1"/>
  <c r="CR21" i="1"/>
  <c r="N21" i="1"/>
  <c r="M21" i="1" s="1"/>
  <c r="CK21" i="1"/>
  <c r="DC21" i="1"/>
  <c r="BH21" i="1"/>
  <c r="BZ21" i="1"/>
  <c r="DB21" i="1" s="1"/>
  <c r="CX21" i="1"/>
  <c r="CS21" i="1"/>
  <c r="CE20" i="1"/>
  <c r="DG20" i="1" s="1"/>
  <c r="BD20" i="4"/>
  <c r="F20" i="5"/>
  <c r="K20" i="4"/>
  <c r="AL20" i="1"/>
  <c r="G20" i="5"/>
  <c r="AB20" i="4"/>
  <c r="BH20" i="4"/>
  <c r="BI20" i="4"/>
  <c r="M20" i="3"/>
  <c r="CW20" i="1"/>
  <c r="D20" i="1"/>
  <c r="N20" i="1"/>
  <c r="M20" i="1" s="1"/>
  <c r="AN20" i="1"/>
  <c r="AM20" i="1" s="1"/>
  <c r="BF20" i="1" s="1"/>
  <c r="BH20" i="1"/>
  <c r="BZ20" i="1"/>
  <c r="DB20" i="1" s="1"/>
  <c r="CX20" i="1"/>
  <c r="BD19" i="4"/>
  <c r="CF19" i="4" s="1"/>
  <c r="CE19" i="1"/>
  <c r="K19" i="4"/>
  <c r="F19" i="5"/>
  <c r="AL19" i="1"/>
  <c r="BC19" i="1"/>
  <c r="G19" i="5"/>
  <c r="CA19" i="4"/>
  <c r="CB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BC18" i="1"/>
  <c r="BD18" i="4"/>
  <c r="CF18" i="4" s="1"/>
  <c r="CE18" i="1"/>
  <c r="F18" i="5"/>
  <c r="AL18" i="1"/>
  <c r="K18" i="4"/>
  <c r="G18" i="5"/>
  <c r="BH18" i="4"/>
  <c r="BQ18" i="4"/>
  <c r="BP18" i="4"/>
  <c r="BI18" i="4"/>
  <c r="BU18" i="4"/>
  <c r="D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D17" i="4"/>
  <c r="CF17" i="4" s="1"/>
  <c r="CE17" i="1"/>
  <c r="AL17" i="1"/>
  <c r="F17" i="5"/>
  <c r="K17" i="4"/>
  <c r="BC17" i="1"/>
  <c r="G17" i="5"/>
  <c r="M17" i="3"/>
  <c r="CW17" i="1"/>
  <c r="M17" i="1"/>
  <c r="AM17" i="1"/>
  <c r="BF17" i="1" s="1"/>
  <c r="BH17" i="1"/>
  <c r="BZ17" i="1"/>
  <c r="DB17" i="1" s="1"/>
  <c r="CX17" i="1"/>
  <c r="E17" i="1"/>
  <c r="BP17" i="1"/>
  <c r="I16" i="5"/>
  <c r="BN16" i="1"/>
  <c r="AM16" i="4"/>
  <c r="BD16" i="4"/>
  <c r="CE16" i="1"/>
  <c r="DG16" i="1" s="1"/>
  <c r="F16" i="5"/>
  <c r="K16" i="4"/>
  <c r="AL16" i="1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BD13" i="4"/>
  <c r="CF13" i="4" s="1"/>
  <c r="AL13" i="1"/>
  <c r="F13" i="5"/>
  <c r="K13" i="4"/>
  <c r="G13" i="5"/>
  <c r="BC13" i="1"/>
  <c r="BH13" i="4"/>
  <c r="BI13" i="4"/>
  <c r="M13" i="3"/>
  <c r="D13" i="1"/>
  <c r="AM13" i="1"/>
  <c r="BF13" i="1" s="1"/>
  <c r="CW13" i="1"/>
  <c r="BH13" i="1"/>
  <c r="BZ13" i="1"/>
  <c r="DB13" i="1" s="1"/>
  <c r="CR13" i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C11" i="1"/>
  <c r="F11" i="5"/>
  <c r="AL11" i="1"/>
  <c r="K11" i="4"/>
  <c r="BD11" i="4"/>
  <c r="CF11" i="4" s="1"/>
  <c r="CE11" i="1"/>
  <c r="G11" i="5"/>
  <c r="BH11" i="4"/>
  <c r="BI11" i="4"/>
  <c r="M11" i="3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F10" i="5"/>
  <c r="AL10" i="1"/>
  <c r="K10" i="4"/>
  <c r="BO10" i="4" s="1"/>
  <c r="BD10" i="4"/>
  <c r="CF10" i="4" s="1"/>
  <c r="CE10" i="1"/>
  <c r="I10" i="5"/>
  <c r="AM10" i="4"/>
  <c r="BN10" i="1"/>
  <c r="BC10" i="1"/>
  <c r="BH10" i="4"/>
  <c r="BI10" i="4"/>
  <c r="M10" i="3"/>
  <c r="D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AL9" i="1"/>
  <c r="K9" i="4"/>
  <c r="F9" i="5"/>
  <c r="BC9" i="1"/>
  <c r="G9" i="5"/>
  <c r="BI9" i="4"/>
  <c r="BQ9" i="4"/>
  <c r="BR9" i="4"/>
  <c r="BX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BD8" i="4"/>
  <c r="CE8" i="1"/>
  <c r="AL8" i="1"/>
  <c r="K8" i="4"/>
  <c r="F8" i="5"/>
  <c r="G8" i="5"/>
  <c r="BP8" i="4"/>
  <c r="CA8" i="4"/>
  <c r="BV8" i="4"/>
  <c r="BI8" i="4"/>
  <c r="BQ8" i="4"/>
  <c r="BJ8" i="4"/>
  <c r="CB8" i="4"/>
  <c r="D8" i="3"/>
  <c r="AM8" i="1"/>
  <c r="CJ8" i="1"/>
  <c r="D8" i="1"/>
  <c r="BG8" i="1"/>
  <c r="CI8" i="1" s="1"/>
  <c r="BF8" i="1"/>
  <c r="CR8" i="1"/>
  <c r="N8" i="1"/>
  <c r="M8" i="1" s="1"/>
  <c r="BZ8" i="1"/>
  <c r="DB8" i="1" s="1"/>
  <c r="BU8" i="1"/>
  <c r="CW8" i="1" s="1"/>
  <c r="CM8" i="1"/>
  <c r="CS8" i="1"/>
  <c r="CK8" i="1"/>
  <c r="DC8" i="1"/>
  <c r="J7" i="3" l="1"/>
  <c r="S7" i="3"/>
  <c r="J7" i="2"/>
  <c r="CF8" i="4"/>
  <c r="K7" i="4"/>
  <c r="AL7" i="1"/>
  <c r="DG11" i="1"/>
  <c r="DG8" i="1"/>
  <c r="DG18" i="1"/>
  <c r="CF33" i="4"/>
  <c r="BO45" i="4"/>
  <c r="CF50" i="4"/>
  <c r="BO56" i="4"/>
  <c r="CF57" i="4"/>
  <c r="BO50" i="4"/>
  <c r="BO21" i="4"/>
  <c r="BO40" i="4"/>
  <c r="AB62" i="3"/>
  <c r="AB13" i="2"/>
  <c r="AB9" i="2"/>
  <c r="AB12" i="2"/>
  <c r="DG22" i="1"/>
  <c r="DG26" i="1"/>
  <c r="DB36" i="1"/>
  <c r="DG41" i="1"/>
  <c r="DG50" i="1"/>
  <c r="CR9" i="1"/>
  <c r="BO11" i="1"/>
  <c r="CQ11" i="1" s="1"/>
  <c r="CR16" i="1"/>
  <c r="BO19" i="1"/>
  <c r="CP23" i="1"/>
  <c r="DG28" i="1"/>
  <c r="DG30" i="1"/>
  <c r="DG32" i="1"/>
  <c r="DG42" i="1"/>
  <c r="CP44" i="1"/>
  <c r="DB46" i="1"/>
  <c r="DG49" i="1"/>
  <c r="AB17" i="2"/>
  <c r="BP69" i="4"/>
  <c r="BH69" i="4"/>
  <c r="CI69" i="4"/>
  <c r="CQ17" i="2"/>
  <c r="CH17" i="2"/>
  <c r="DJ17" i="2" s="1"/>
  <c r="AB68" i="3"/>
  <c r="BQ68" i="4"/>
  <c r="BH68" i="4"/>
  <c r="BP68" i="4"/>
  <c r="D68" i="3"/>
  <c r="CQ16" i="2"/>
  <c r="CJ16" i="2"/>
  <c r="BG16" i="2"/>
  <c r="CI16" i="2" s="1"/>
  <c r="AB15" i="2"/>
  <c r="AB67" i="3"/>
  <c r="BH67" i="4"/>
  <c r="CI67" i="4"/>
  <c r="BQ67" i="4"/>
  <c r="BP67" i="4"/>
  <c r="CJ15" i="2"/>
  <c r="BG15" i="2"/>
  <c r="CI15" i="2" s="1"/>
  <c r="D15" i="2"/>
  <c r="CQ15" i="2"/>
  <c r="AB66" i="3"/>
  <c r="AB14" i="2"/>
  <c r="BH66" i="4"/>
  <c r="BP66" i="4"/>
  <c r="CQ14" i="2"/>
  <c r="CJ14" i="2"/>
  <c r="BG14" i="2"/>
  <c r="CI14" i="2" s="1"/>
  <c r="CI65" i="4"/>
  <c r="BH65" i="4"/>
  <c r="BQ65" i="4"/>
  <c r="BP65" i="4"/>
  <c r="CQ13" i="2"/>
  <c r="CH13" i="2"/>
  <c r="DJ13" i="2" s="1"/>
  <c r="BH64" i="4"/>
  <c r="CI64" i="4"/>
  <c r="BP64" i="4"/>
  <c r="BO12" i="2"/>
  <c r="CR12" i="2"/>
  <c r="AB11" i="2"/>
  <c r="BH63" i="4"/>
  <c r="BP63" i="4"/>
  <c r="BQ63" i="4"/>
  <c r="CQ11" i="2"/>
  <c r="CH11" i="2"/>
  <c r="DJ11" i="2" s="1"/>
  <c r="D11" i="2"/>
  <c r="BH62" i="4"/>
  <c r="CI62" i="4"/>
  <c r="CA62" i="4"/>
  <c r="BP62" i="4"/>
  <c r="CJ10" i="2"/>
  <c r="BG10" i="2"/>
  <c r="CI10" i="2" s="1"/>
  <c r="CQ10" i="2"/>
  <c r="BP61" i="4"/>
  <c r="BH61" i="4"/>
  <c r="CI61" i="4"/>
  <c r="BQ61" i="4"/>
  <c r="CQ9" i="2"/>
  <c r="CH9" i="2"/>
  <c r="DJ9" i="2" s="1"/>
  <c r="AB8" i="2"/>
  <c r="AB7" i="2" s="1"/>
  <c r="AB60" i="3"/>
  <c r="BH60" i="4"/>
  <c r="BP60" i="4"/>
  <c r="D8" i="2"/>
  <c r="CJ8" i="2"/>
  <c r="BG8" i="2"/>
  <c r="CI8" i="2" s="1"/>
  <c r="CQ8" i="2"/>
  <c r="DG59" i="1"/>
  <c r="CA59" i="4"/>
  <c r="BP59" i="4"/>
  <c r="BI59" i="4"/>
  <c r="BF59" i="1"/>
  <c r="BO59" i="1"/>
  <c r="CI59" i="1"/>
  <c r="DB59" i="1"/>
  <c r="BO58" i="4"/>
  <c r="BI58" i="4"/>
  <c r="BF58" i="1"/>
  <c r="BO58" i="1"/>
  <c r="BG58" i="1"/>
  <c r="CI58" i="1" s="1"/>
  <c r="CJ58" i="1"/>
  <c r="CP57" i="1"/>
  <c r="BI57" i="4"/>
  <c r="BQ57" i="4"/>
  <c r="BO57" i="1"/>
  <c r="CQ57" i="1" s="1"/>
  <c r="BF57" i="1"/>
  <c r="DB57" i="1"/>
  <c r="BG57" i="1"/>
  <c r="CI57" i="1" s="1"/>
  <c r="CJ57" i="1"/>
  <c r="DG56" i="1"/>
  <c r="BI56" i="4"/>
  <c r="BO56" i="1"/>
  <c r="BG56" i="1"/>
  <c r="CI56" i="1" s="1"/>
  <c r="CJ56" i="1"/>
  <c r="CQ56" i="1"/>
  <c r="CH56" i="1"/>
  <c r="DJ56" i="1" s="1"/>
  <c r="CP55" i="1"/>
  <c r="BQ55" i="4"/>
  <c r="BP55" i="4"/>
  <c r="BI55" i="4"/>
  <c r="DB55" i="1"/>
  <c r="BF55" i="1"/>
  <c r="BG55" i="1"/>
  <c r="CI55" i="1" s="1"/>
  <c r="CJ55" i="1"/>
  <c r="BO55" i="1"/>
  <c r="DG54" i="1"/>
  <c r="BI54" i="4"/>
  <c r="BP54" i="4"/>
  <c r="BG54" i="1"/>
  <c r="CI54" i="1" s="1"/>
  <c r="CJ54" i="1"/>
  <c r="BO54" i="1"/>
  <c r="BI53" i="4"/>
  <c r="CA53" i="4"/>
  <c r="BP53" i="4"/>
  <c r="DB53" i="1"/>
  <c r="CJ53" i="1"/>
  <c r="BF53" i="1"/>
  <c r="BO53" i="1"/>
  <c r="CI53" i="1"/>
  <c r="BO52" i="4"/>
  <c r="BC52" i="1"/>
  <c r="DG52" i="1" s="1"/>
  <c r="AB52" i="4"/>
  <c r="CF52" i="4" s="1"/>
  <c r="F52" i="5"/>
  <c r="BI52" i="4"/>
  <c r="AM52" i="1"/>
  <c r="BF52" i="1" s="1"/>
  <c r="CR52" i="1"/>
  <c r="BO52" i="1"/>
  <c r="D52" i="1"/>
  <c r="CJ52" i="1"/>
  <c r="I51" i="5"/>
  <c r="BN51" i="1"/>
  <c r="CP51" i="1" s="1"/>
  <c r="AM51" i="4"/>
  <c r="AB51" i="4"/>
  <c r="CF51" i="4" s="1"/>
  <c r="BC51" i="1"/>
  <c r="DG51" i="1" s="1"/>
  <c r="BO51" i="4"/>
  <c r="BQ51" i="4"/>
  <c r="BP51" i="4"/>
  <c r="BI51" i="4"/>
  <c r="BF51" i="1"/>
  <c r="BG51" i="1"/>
  <c r="CI51" i="1" s="1"/>
  <c r="CJ51" i="1"/>
  <c r="BO51" i="1"/>
  <c r="BI50" i="4"/>
  <c r="BO50" i="1"/>
  <c r="CQ50" i="1" s="1"/>
  <c r="DB50" i="1"/>
  <c r="CJ50" i="1"/>
  <c r="BG50" i="1"/>
  <c r="CI50" i="1" s="1"/>
  <c r="I49" i="5"/>
  <c r="BN49" i="1"/>
  <c r="CP49" i="1" s="1"/>
  <c r="AM49" i="4"/>
  <c r="BO49" i="4" s="1"/>
  <c r="CI49" i="4"/>
  <c r="BH49" i="4"/>
  <c r="BO49" i="1"/>
  <c r="CQ49" i="1" s="1"/>
  <c r="BF49" i="1"/>
  <c r="BG49" i="1"/>
  <c r="CI49" i="1" s="1"/>
  <c r="CJ49" i="1"/>
  <c r="DB49" i="1"/>
  <c r="DG48" i="1"/>
  <c r="BQ48" i="4"/>
  <c r="BP48" i="4"/>
  <c r="BI48" i="4"/>
  <c r="DB48" i="1"/>
  <c r="BF48" i="1"/>
  <c r="BO48" i="1"/>
  <c r="CI48" i="1"/>
  <c r="CJ48" i="1"/>
  <c r="BO47" i="4"/>
  <c r="CP47" i="1"/>
  <c r="CA47" i="4"/>
  <c r="BP47" i="4"/>
  <c r="BI47" i="4"/>
  <c r="BO47" i="1"/>
  <c r="CQ47" i="1" s="1"/>
  <c r="BF47" i="1"/>
  <c r="DB47" i="1"/>
  <c r="BG47" i="1"/>
  <c r="CI47" i="1" s="1"/>
  <c r="CJ47" i="1"/>
  <c r="BO46" i="4"/>
  <c r="CP46" i="1"/>
  <c r="BC46" i="1"/>
  <c r="AB46" i="4"/>
  <c r="CE46" i="1"/>
  <c r="BD46" i="4"/>
  <c r="CF46" i="4" s="1"/>
  <c r="I46" i="5"/>
  <c r="CI46" i="4"/>
  <c r="BH46" i="4"/>
  <c r="BP46" i="4"/>
  <c r="BO46" i="1"/>
  <c r="CQ46" i="1" s="1"/>
  <c r="BG46" i="1"/>
  <c r="CI46" i="1" s="1"/>
  <c r="CJ46" i="1"/>
  <c r="CP45" i="1"/>
  <c r="CF45" i="4"/>
  <c r="BI45" i="4"/>
  <c r="CA45" i="4"/>
  <c r="BP45" i="4"/>
  <c r="BO45" i="1"/>
  <c r="CQ45" i="1" s="1"/>
  <c r="BF45" i="1"/>
  <c r="DB45" i="1"/>
  <c r="BG45" i="1"/>
  <c r="CI45" i="1" s="1"/>
  <c r="CJ45" i="1"/>
  <c r="BP44" i="4"/>
  <c r="BI44" i="4"/>
  <c r="BF44" i="1"/>
  <c r="DB44" i="1"/>
  <c r="BG44" i="1"/>
  <c r="CI44" i="1" s="1"/>
  <c r="CJ44" i="1"/>
  <c r="BO44" i="1"/>
  <c r="CA43" i="4"/>
  <c r="BP43" i="4"/>
  <c r="CI43" i="4"/>
  <c r="BH43" i="4"/>
  <c r="BO43" i="1"/>
  <c r="CQ43" i="1" s="1"/>
  <c r="CR43" i="1"/>
  <c r="M43" i="1"/>
  <c r="BG43" i="1"/>
  <c r="CI43" i="1" s="1"/>
  <c r="CJ43" i="1"/>
  <c r="I42" i="5"/>
  <c r="BN42" i="1"/>
  <c r="CP42" i="1" s="1"/>
  <c r="AM42" i="4"/>
  <c r="BO42" i="4" s="1"/>
  <c r="BH42" i="4"/>
  <c r="BP42" i="4"/>
  <c r="BF42" i="1"/>
  <c r="BG42" i="1"/>
  <c r="CI42" i="1" s="1"/>
  <c r="CJ42" i="1"/>
  <c r="BO42" i="1"/>
  <c r="CP41" i="1"/>
  <c r="BO41" i="4"/>
  <c r="BH41" i="4"/>
  <c r="CA41" i="4"/>
  <c r="BP41" i="4"/>
  <c r="BO41" i="1"/>
  <c r="BG41" i="1"/>
  <c r="CI41" i="1" s="1"/>
  <c r="CJ41" i="1"/>
  <c r="BD40" i="4"/>
  <c r="CF40" i="4" s="1"/>
  <c r="CE40" i="1"/>
  <c r="DG40" i="1" s="1"/>
  <c r="I40" i="5"/>
  <c r="CI40" i="4"/>
  <c r="BH40" i="4"/>
  <c r="BO40" i="1"/>
  <c r="CH40" i="1" s="1"/>
  <c r="DJ40" i="1" s="1"/>
  <c r="BG40" i="1"/>
  <c r="CI40" i="1" s="1"/>
  <c r="CJ40" i="1"/>
  <c r="DB40" i="1"/>
  <c r="AB39" i="4"/>
  <c r="CF39" i="4" s="1"/>
  <c r="BC39" i="1"/>
  <c r="DG39" i="1" s="1"/>
  <c r="F39" i="5"/>
  <c r="CP39" i="1"/>
  <c r="CA39" i="4"/>
  <c r="BP39" i="4"/>
  <c r="BI39" i="4"/>
  <c r="BO39" i="1"/>
  <c r="CQ39" i="1" s="1"/>
  <c r="DB39" i="1"/>
  <c r="BG39" i="1"/>
  <c r="CI39" i="1" s="1"/>
  <c r="CJ39" i="1"/>
  <c r="BD38" i="4"/>
  <c r="CF38" i="4" s="1"/>
  <c r="CE38" i="1"/>
  <c r="DG38" i="1" s="1"/>
  <c r="I38" i="5"/>
  <c r="BI38" i="4"/>
  <c r="BO38" i="1"/>
  <c r="BF38" i="1"/>
  <c r="CQ38" i="1"/>
  <c r="DB38" i="1"/>
  <c r="BG38" i="1"/>
  <c r="CI38" i="1" s="1"/>
  <c r="CJ38" i="1"/>
  <c r="CP37" i="1"/>
  <c r="AB37" i="4"/>
  <c r="CF37" i="4" s="1"/>
  <c r="BC37" i="1"/>
  <c r="DG37" i="1" s="1"/>
  <c r="BI37" i="4"/>
  <c r="CA37" i="4"/>
  <c r="BP37" i="4"/>
  <c r="AM37" i="1"/>
  <c r="CR37" i="1"/>
  <c r="BF37" i="1"/>
  <c r="BO37" i="1"/>
  <c r="CJ37" i="1"/>
  <c r="CI37" i="1"/>
  <c r="CP36" i="1"/>
  <c r="DG36" i="1"/>
  <c r="BO36" i="4"/>
  <c r="BH36" i="4"/>
  <c r="BQ36" i="4"/>
  <c r="BP36" i="4"/>
  <c r="BF36" i="1"/>
  <c r="BG36" i="1"/>
  <c r="CI36" i="1" s="1"/>
  <c r="CJ36" i="1"/>
  <c r="BO36" i="1"/>
  <c r="BO35" i="4"/>
  <c r="DG35" i="1"/>
  <c r="CP35" i="1"/>
  <c r="BP35" i="4"/>
  <c r="BI35" i="4"/>
  <c r="BQ35" i="4"/>
  <c r="BF35" i="1"/>
  <c r="BG35" i="1"/>
  <c r="CI35" i="1" s="1"/>
  <c r="CJ35" i="1"/>
  <c r="BO35" i="1"/>
  <c r="DG34" i="1"/>
  <c r="I34" i="5"/>
  <c r="AM34" i="4"/>
  <c r="BO34" i="4" s="1"/>
  <c r="BN34" i="1"/>
  <c r="CP34" i="1" s="1"/>
  <c r="CA34" i="4"/>
  <c r="BP34" i="4"/>
  <c r="BI34" i="4"/>
  <c r="BO34" i="1"/>
  <c r="CH34" i="1" s="1"/>
  <c r="DJ34" i="1" s="1"/>
  <c r="BF34" i="1"/>
  <c r="BG34" i="1"/>
  <c r="CI34" i="1" s="1"/>
  <c r="CJ34" i="1"/>
  <c r="CQ34" i="1"/>
  <c r="I33" i="5"/>
  <c r="AM33" i="4"/>
  <c r="BO33" i="4" s="1"/>
  <c r="BN33" i="1"/>
  <c r="CP33" i="1" s="1"/>
  <c r="BI33" i="4"/>
  <c r="CI33" i="4"/>
  <c r="BH33" i="4"/>
  <c r="BP33" i="4"/>
  <c r="M33" i="3"/>
  <c r="BO33" i="1"/>
  <c r="CQ33" i="1" s="1"/>
  <c r="BF33" i="1"/>
  <c r="BG33" i="1"/>
  <c r="CI33" i="1" s="1"/>
  <c r="CJ33" i="1"/>
  <c r="DB33" i="1"/>
  <c r="I32" i="5"/>
  <c r="AM32" i="4"/>
  <c r="BO32" i="4" s="1"/>
  <c r="BN32" i="1"/>
  <c r="CP32" i="1" s="1"/>
  <c r="CA32" i="4"/>
  <c r="BP32" i="4"/>
  <c r="BI32" i="4"/>
  <c r="DB32" i="1"/>
  <c r="BG32" i="1"/>
  <c r="CI32" i="1" s="1"/>
  <c r="CJ32" i="1"/>
  <c r="BO32" i="1"/>
  <c r="BN31" i="1"/>
  <c r="CP31" i="1" s="1"/>
  <c r="I31" i="5"/>
  <c r="AM31" i="4"/>
  <c r="BO31" i="4" s="1"/>
  <c r="CF31" i="4"/>
  <c r="DG31" i="1"/>
  <c r="BI31" i="4"/>
  <c r="BP31" i="4"/>
  <c r="DB31" i="1"/>
  <c r="BO31" i="1"/>
  <c r="CJ31" i="1"/>
  <c r="BG31" i="1"/>
  <c r="CI31" i="1" s="1"/>
  <c r="I30" i="5"/>
  <c r="BN30" i="1"/>
  <c r="CP30" i="1" s="1"/>
  <c r="AM30" i="4"/>
  <c r="BO30" i="4" s="1"/>
  <c r="BQ30" i="4"/>
  <c r="BP30" i="4"/>
  <c r="BH30" i="4"/>
  <c r="BF30" i="1"/>
  <c r="BO30" i="1"/>
  <c r="BG30" i="1"/>
  <c r="CI30" i="1" s="1"/>
  <c r="CJ30" i="1"/>
  <c r="DG29" i="1"/>
  <c r="I29" i="5"/>
  <c r="AM29" i="4"/>
  <c r="BO29" i="4" s="1"/>
  <c r="BN29" i="1"/>
  <c r="CP29" i="1" s="1"/>
  <c r="BP29" i="4"/>
  <c r="CI29" i="4"/>
  <c r="BH29" i="4"/>
  <c r="BG29" i="1"/>
  <c r="CI29" i="1" s="1"/>
  <c r="CJ29" i="1"/>
  <c r="BF29" i="1"/>
  <c r="BO29" i="1"/>
  <c r="BO28" i="4"/>
  <c r="CP28" i="1"/>
  <c r="BQ28" i="4"/>
  <c r="BP28" i="4"/>
  <c r="CI28" i="4"/>
  <c r="BH28" i="4"/>
  <c r="BG28" i="1"/>
  <c r="CI28" i="1" s="1"/>
  <c r="CJ28" i="1"/>
  <c r="AM28" i="1"/>
  <c r="BF28" i="1" s="1"/>
  <c r="BO28" i="1"/>
  <c r="CR28" i="1"/>
  <c r="BO27" i="4"/>
  <c r="CP27" i="1"/>
  <c r="CA27" i="4"/>
  <c r="BP27" i="4"/>
  <c r="BI27" i="4"/>
  <c r="CJ27" i="1"/>
  <c r="BG27" i="1"/>
  <c r="CI27" i="1" s="1"/>
  <c r="BO27" i="1"/>
  <c r="CP26" i="1"/>
  <c r="BO26" i="4"/>
  <c r="CF26" i="4"/>
  <c r="BH26" i="4"/>
  <c r="CI26" i="4"/>
  <c r="CR26" i="1"/>
  <c r="BO26" i="1"/>
  <c r="D26" i="1"/>
  <c r="BG26" i="1"/>
  <c r="CI26" i="1" s="1"/>
  <c r="CJ26" i="1"/>
  <c r="BO25" i="4"/>
  <c r="CP25" i="1"/>
  <c r="DG25" i="1"/>
  <c r="BI25" i="4"/>
  <c r="BP25" i="4"/>
  <c r="BO25" i="1"/>
  <c r="BG25" i="1"/>
  <c r="CI25" i="1" s="1"/>
  <c r="CJ25" i="1"/>
  <c r="DG24" i="1"/>
  <c r="I24" i="5"/>
  <c r="AM24" i="4"/>
  <c r="BO24" i="4" s="1"/>
  <c r="BN24" i="1"/>
  <c r="CP24" i="1" s="1"/>
  <c r="BQ24" i="4"/>
  <c r="BO24" i="1"/>
  <c r="BG24" i="1"/>
  <c r="CI24" i="1" s="1"/>
  <c r="CJ24" i="1"/>
  <c r="BO23" i="4"/>
  <c r="BQ23" i="4"/>
  <c r="BP23" i="4"/>
  <c r="CI23" i="4"/>
  <c r="BH23" i="4"/>
  <c r="CR23" i="1"/>
  <c r="BG23" i="1"/>
  <c r="CI23" i="1" s="1"/>
  <c r="CJ23" i="1"/>
  <c r="BO23" i="1"/>
  <c r="BN22" i="1"/>
  <c r="CP22" i="1" s="1"/>
  <c r="I22" i="5"/>
  <c r="AM22" i="4"/>
  <c r="BO22" i="4" s="1"/>
  <c r="BQ22" i="4"/>
  <c r="BO22" i="1"/>
  <c r="CR22" i="1"/>
  <c r="BG22" i="1"/>
  <c r="CI22" i="1" s="1"/>
  <c r="CJ22" i="1"/>
  <c r="DG21" i="1"/>
  <c r="BQ21" i="4"/>
  <c r="CJ21" i="1"/>
  <c r="BG21" i="1"/>
  <c r="CI21" i="1" s="1"/>
  <c r="BO21" i="1"/>
  <c r="CF20" i="4"/>
  <c r="I20" i="5"/>
  <c r="BN20" i="1"/>
  <c r="CP20" i="1" s="1"/>
  <c r="AM20" i="4"/>
  <c r="BO20" i="4" s="1"/>
  <c r="BQ20" i="4"/>
  <c r="CR20" i="1"/>
  <c r="BG20" i="1"/>
  <c r="CI20" i="1" s="1"/>
  <c r="CJ20" i="1"/>
  <c r="BO20" i="1"/>
  <c r="DG19" i="1"/>
  <c r="BN19" i="1"/>
  <c r="CP19" i="1" s="1"/>
  <c r="I19" i="5"/>
  <c r="AM19" i="4"/>
  <c r="BO19" i="4" s="1"/>
  <c r="BP19" i="4"/>
  <c r="BQ19" i="4"/>
  <c r="BH19" i="4"/>
  <c r="CI19" i="4"/>
  <c r="CQ19" i="1"/>
  <c r="CR19" i="1"/>
  <c r="BG19" i="1"/>
  <c r="CI19" i="1" s="1"/>
  <c r="CJ19" i="1"/>
  <c r="I18" i="5"/>
  <c r="AM18" i="4"/>
  <c r="BO18" i="4" s="1"/>
  <c r="BN18" i="1"/>
  <c r="CP18" i="1" s="1"/>
  <c r="CI18" i="4"/>
  <c r="CR18" i="1"/>
  <c r="BG18" i="1"/>
  <c r="CI18" i="1" s="1"/>
  <c r="CJ18" i="1"/>
  <c r="BO18" i="1"/>
  <c r="DG17" i="1"/>
  <c r="I17" i="5"/>
  <c r="AM17" i="4"/>
  <c r="BO17" i="4" s="1"/>
  <c r="BN17" i="1"/>
  <c r="CP17" i="1" s="1"/>
  <c r="BQ17" i="4"/>
  <c r="BP17" i="4"/>
  <c r="CI17" i="4"/>
  <c r="BH17" i="4"/>
  <c r="BO17" i="1"/>
  <c r="CR17" i="1"/>
  <c r="D17" i="1"/>
  <c r="BG17" i="1"/>
  <c r="CI17" i="1" s="1"/>
  <c r="CJ17" i="1"/>
  <c r="CP16" i="1"/>
  <c r="CF16" i="4"/>
  <c r="BO16" i="4"/>
  <c r="BQ16" i="4"/>
  <c r="BG16" i="1"/>
  <c r="CI16" i="1" s="1"/>
  <c r="CJ16" i="1"/>
  <c r="BO16" i="1"/>
  <c r="CF15" i="4"/>
  <c r="I15" i="5"/>
  <c r="BN15" i="1"/>
  <c r="CP15" i="1" s="1"/>
  <c r="AM15" i="4"/>
  <c r="BO15" i="4"/>
  <c r="BQ15" i="4"/>
  <c r="CR15" i="1"/>
  <c r="CQ15" i="1"/>
  <c r="BG15" i="1"/>
  <c r="CI15" i="1" s="1"/>
  <c r="CJ15" i="1"/>
  <c r="CF14" i="4"/>
  <c r="I14" i="5"/>
  <c r="BN14" i="1"/>
  <c r="CP14" i="1" s="1"/>
  <c r="AM14" i="4"/>
  <c r="BO14" i="4" s="1"/>
  <c r="BQ14" i="4"/>
  <c r="CR14" i="1"/>
  <c r="BG14" i="1"/>
  <c r="CI14" i="1" s="1"/>
  <c r="CJ14" i="1"/>
  <c r="BO14" i="1"/>
  <c r="I13" i="5"/>
  <c r="AM13" i="4"/>
  <c r="BO13" i="4" s="1"/>
  <c r="BN13" i="1"/>
  <c r="CP13" i="1" s="1"/>
  <c r="DG13" i="1"/>
  <c r="BQ13" i="4"/>
  <c r="CJ13" i="1"/>
  <c r="BG13" i="1"/>
  <c r="CI13" i="1" s="1"/>
  <c r="BO13" i="1"/>
  <c r="CF12" i="4"/>
  <c r="I12" i="5"/>
  <c r="BN12" i="1"/>
  <c r="CP12" i="1" s="1"/>
  <c r="AM12" i="4"/>
  <c r="BO12" i="4"/>
  <c r="BQ12" i="4"/>
  <c r="BG12" i="1"/>
  <c r="CI12" i="1" s="1"/>
  <c r="CJ12" i="1"/>
  <c r="BO12" i="1"/>
  <c r="CR12" i="1"/>
  <c r="I11" i="5"/>
  <c r="AM11" i="4"/>
  <c r="BO11" i="4" s="1"/>
  <c r="BN11" i="1"/>
  <c r="CP11" i="1" s="1"/>
  <c r="BQ11" i="4"/>
  <c r="CR11" i="1"/>
  <c r="BG11" i="1"/>
  <c r="CI11" i="1" s="1"/>
  <c r="CJ11" i="1"/>
  <c r="CP10" i="1"/>
  <c r="DG10" i="1"/>
  <c r="BQ10" i="4"/>
  <c r="CR10" i="1"/>
  <c r="BO10" i="1"/>
  <c r="BG10" i="1"/>
  <c r="CI10" i="1" s="1"/>
  <c r="CJ10" i="1"/>
  <c r="DG9" i="1"/>
  <c r="I9" i="5"/>
  <c r="AM9" i="4"/>
  <c r="BN9" i="1"/>
  <c r="CP9" i="1" s="1"/>
  <c r="BO9" i="4"/>
  <c r="BP9" i="4"/>
  <c r="CI9" i="4"/>
  <c r="BH9" i="4"/>
  <c r="BO9" i="1"/>
  <c r="BG9" i="1"/>
  <c r="CI9" i="1" s="1"/>
  <c r="CJ9" i="1"/>
  <c r="I8" i="5"/>
  <c r="AM8" i="4"/>
  <c r="BO8" i="4" s="1"/>
  <c r="BO7" i="4" s="1"/>
  <c r="BN8" i="1"/>
  <c r="CI8" i="4"/>
  <c r="BH8" i="4"/>
  <c r="BO8" i="1"/>
  <c r="AB7" i="3" l="1"/>
  <c r="CF7" i="4"/>
  <c r="BC7" i="1"/>
  <c r="CP8" i="1"/>
  <c r="CP7" i="1" s="1"/>
  <c r="BN7" i="1"/>
  <c r="AM7" i="4"/>
  <c r="CE7" i="1"/>
  <c r="BD7" i="4"/>
  <c r="DG7" i="1"/>
  <c r="AB7" i="4"/>
  <c r="CH10" i="2"/>
  <c r="DJ10" i="2" s="1"/>
  <c r="CQ40" i="1"/>
  <c r="CH49" i="1"/>
  <c r="DJ49" i="1" s="1"/>
  <c r="CI68" i="4"/>
  <c r="CH16" i="2"/>
  <c r="DJ16" i="2" s="1"/>
  <c r="CH15" i="2"/>
  <c r="DJ15" i="2" s="1"/>
  <c r="CI66" i="4"/>
  <c r="CH14" i="2"/>
  <c r="DJ14" i="2" s="1"/>
  <c r="CQ12" i="2"/>
  <c r="CH12" i="2"/>
  <c r="DJ12" i="2" s="1"/>
  <c r="CI63" i="4"/>
  <c r="CI60" i="4"/>
  <c r="CH8" i="2"/>
  <c r="DJ8" i="2" s="1"/>
  <c r="CI59" i="4"/>
  <c r="BH59" i="4"/>
  <c r="CQ59" i="1"/>
  <c r="CH59" i="1"/>
  <c r="DJ59" i="1" s="1"/>
  <c r="CI58" i="4"/>
  <c r="BH58" i="4"/>
  <c r="CQ58" i="1"/>
  <c r="CH58" i="1"/>
  <c r="DJ58" i="1" s="1"/>
  <c r="CI57" i="4"/>
  <c r="BH57" i="4"/>
  <c r="CH57" i="1"/>
  <c r="DJ57" i="1" s="1"/>
  <c r="CI56" i="4"/>
  <c r="BH56" i="4"/>
  <c r="CI55" i="4"/>
  <c r="BH55" i="4"/>
  <c r="CQ55" i="1"/>
  <c r="CH55" i="1"/>
  <c r="DJ55" i="1" s="1"/>
  <c r="CI54" i="4"/>
  <c r="BH54" i="4"/>
  <c r="CQ54" i="1"/>
  <c r="CH54" i="1"/>
  <c r="DJ54" i="1" s="1"/>
  <c r="CI53" i="4"/>
  <c r="BH53" i="4"/>
  <c r="CQ53" i="1"/>
  <c r="CH53" i="1"/>
  <c r="DJ53" i="1" s="1"/>
  <c r="CI52" i="4"/>
  <c r="BH52" i="4"/>
  <c r="CQ52" i="1"/>
  <c r="CH52" i="1"/>
  <c r="DJ52" i="1" s="1"/>
  <c r="CI51" i="4"/>
  <c r="BH51" i="4"/>
  <c r="CQ51" i="1"/>
  <c r="CH51" i="1"/>
  <c r="DJ51" i="1" s="1"/>
  <c r="CI50" i="4"/>
  <c r="BH50" i="4"/>
  <c r="CH50" i="1"/>
  <c r="DJ50" i="1" s="1"/>
  <c r="CI48" i="4"/>
  <c r="BH48" i="4"/>
  <c r="CQ48" i="1"/>
  <c r="CH48" i="1"/>
  <c r="DJ48" i="1" s="1"/>
  <c r="CI47" i="4"/>
  <c r="BH47" i="4"/>
  <c r="CH47" i="1"/>
  <c r="DJ47" i="1" s="1"/>
  <c r="DG46" i="1"/>
  <c r="CH46" i="1"/>
  <c r="DJ46" i="1" s="1"/>
  <c r="CI45" i="4"/>
  <c r="BH45" i="4"/>
  <c r="CH45" i="1"/>
  <c r="DJ45" i="1" s="1"/>
  <c r="CI44" i="4"/>
  <c r="BH44" i="4"/>
  <c r="CQ44" i="1"/>
  <c r="CH44" i="1"/>
  <c r="DJ44" i="1" s="1"/>
  <c r="CH43" i="1"/>
  <c r="DJ43" i="1" s="1"/>
  <c r="CI42" i="4"/>
  <c r="CQ42" i="1"/>
  <c r="CH42" i="1"/>
  <c r="DJ42" i="1" s="1"/>
  <c r="CI41" i="4"/>
  <c r="CQ41" i="1"/>
  <c r="CH41" i="1"/>
  <c r="DJ41" i="1" s="1"/>
  <c r="CI39" i="4"/>
  <c r="BH39" i="4"/>
  <c r="CH39" i="1"/>
  <c r="DJ39" i="1" s="1"/>
  <c r="CI38" i="4"/>
  <c r="BH38" i="4"/>
  <c r="CH38" i="1"/>
  <c r="DJ38" i="1" s="1"/>
  <c r="CI37" i="4"/>
  <c r="BH37" i="4"/>
  <c r="CQ37" i="1"/>
  <c r="CH37" i="1"/>
  <c r="DJ37" i="1" s="1"/>
  <c r="CI36" i="4"/>
  <c r="CQ36" i="1"/>
  <c r="CH36" i="1"/>
  <c r="DJ36" i="1" s="1"/>
  <c r="CI35" i="4"/>
  <c r="BH35" i="4"/>
  <c r="CQ35" i="1"/>
  <c r="CH35" i="1"/>
  <c r="DJ35" i="1" s="1"/>
  <c r="CI34" i="4"/>
  <c r="BH34" i="4"/>
  <c r="CH33" i="1"/>
  <c r="DJ33" i="1" s="1"/>
  <c r="CI32" i="4"/>
  <c r="BH32" i="4"/>
  <c r="CQ32" i="1"/>
  <c r="CH32" i="1"/>
  <c r="DJ32" i="1" s="1"/>
  <c r="CI31" i="4"/>
  <c r="BH31" i="4"/>
  <c r="CQ31" i="1"/>
  <c r="CH31" i="1"/>
  <c r="DJ31" i="1" s="1"/>
  <c r="CI30" i="4"/>
  <c r="CQ30" i="1"/>
  <c r="CH30" i="1"/>
  <c r="DJ30" i="1" s="1"/>
  <c r="CQ29" i="1"/>
  <c r="CH29" i="1"/>
  <c r="DJ29" i="1" s="1"/>
  <c r="CQ28" i="1"/>
  <c r="CH28" i="1"/>
  <c r="DJ28" i="1" s="1"/>
  <c r="CI27" i="4"/>
  <c r="BH27" i="4"/>
  <c r="CH27" i="1"/>
  <c r="DJ27" i="1" s="1"/>
  <c r="CQ27" i="1"/>
  <c r="CQ26" i="1"/>
  <c r="CH26" i="1"/>
  <c r="DJ26" i="1" s="1"/>
  <c r="CI25" i="4"/>
  <c r="BH25" i="4"/>
  <c r="CH25" i="1"/>
  <c r="DJ25" i="1" s="1"/>
  <c r="CQ25" i="1"/>
  <c r="BP24" i="4"/>
  <c r="CI24" i="4"/>
  <c r="CQ24" i="1"/>
  <c r="CH24" i="1"/>
  <c r="DJ24" i="1" s="1"/>
  <c r="CH23" i="1"/>
  <c r="DJ23" i="1" s="1"/>
  <c r="CQ23" i="1"/>
  <c r="BP22" i="4"/>
  <c r="CI22" i="4"/>
  <c r="CH22" i="1"/>
  <c r="DJ22" i="1" s="1"/>
  <c r="CQ22" i="1"/>
  <c r="BP21" i="4"/>
  <c r="CI21" i="4"/>
  <c r="CH21" i="1"/>
  <c r="DJ21" i="1" s="1"/>
  <c r="CQ21" i="1"/>
  <c r="BP20" i="4"/>
  <c r="CI20" i="4"/>
  <c r="CH20" i="1"/>
  <c r="DJ20" i="1" s="1"/>
  <c r="CQ20" i="1"/>
  <c r="CH19" i="1"/>
  <c r="DJ19" i="1" s="1"/>
  <c r="CH18" i="1"/>
  <c r="DJ18" i="1" s="1"/>
  <c r="CQ18" i="1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BP14" i="4"/>
  <c r="CI14" i="4"/>
  <c r="CQ14" i="1"/>
  <c r="CH14" i="1"/>
  <c r="DJ14" i="1" s="1"/>
  <c r="BP13" i="4"/>
  <c r="CI13" i="4"/>
  <c r="CH13" i="1"/>
  <c r="DJ13" i="1" s="1"/>
  <c r="CQ13" i="1"/>
  <c r="BP12" i="4"/>
  <c r="CI12" i="4"/>
  <c r="CQ12" i="1"/>
  <c r="CH12" i="1"/>
  <c r="DJ12" i="1" s="1"/>
  <c r="BP11" i="4"/>
  <c r="CI11" i="4"/>
  <c r="CH11" i="1"/>
  <c r="DJ11" i="1" s="1"/>
  <c r="BP10" i="4"/>
  <c r="CI10" i="4"/>
  <c r="CQ10" i="1"/>
  <c r="CH10" i="1"/>
  <c r="DJ10" i="1" s="1"/>
  <c r="CQ9" i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<sst xmlns="http://schemas.openxmlformats.org/spreadsheetml/2006/main" count="3325" uniqueCount="560">
  <si>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</si>
  <si>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</si>
  <si>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</si>
  <si>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</si>
  <si>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</si>
  <si>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</si>
  <si>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</si>
  <si>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</si>
  <si>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</si>
  <si>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</si>
  <si>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</si>
  <si>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</si>
  <si>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</si>
  <si>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</si>
  <si>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</si>
  <si>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</si>
  <si>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</si>
  <si>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</si>
  <si>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</si>
  <si>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</si>
  <si>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</si>
  <si>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</si>
  <si>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</si>
  <si>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</si>
  <si>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</si>
  <si>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</si>
  <si>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</si>
  <si>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</si>
  <si>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</si>
  <si>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</si>
  <si>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</si>
  <si>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</si>
  <si>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</si>
  <si>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</si>
  <si>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</si>
  <si>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</si>
  <si>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</si>
  <si>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</si>
  <si>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</si>
  <si>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</si>
  <si>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</si>
  <si>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</si>
  <si>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</si>
  <si>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</si>
  <si>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</si>
  <si>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</si>
  <si>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</si>
  <si>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</si>
  <si>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</si>
  <si>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</si>
  <si>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</si>
  <si>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</si>
  <si>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</si>
  <si>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</si>
  <si>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</si>
  <si>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</si>
  <si>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</si>
  <si>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</si>
  <si>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</si>
  <si>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</si>
  <si>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</si>
  <si>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</si>
  <si>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</si>
  <si>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</si>
  <si>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</si>
  <si>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</si>
  <si>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</si>
  <si>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</si>
  <si>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</si>
  <si>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</si>
  <si>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</si>
  <si>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</si>
  <si>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</si>
  <si>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</si>
  <si>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</si>
  <si>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</si>
  <si>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</si>
  <si>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</si>
  <si>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</si>
  <si>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</si>
  <si>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</si>
  <si>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</si>
  <si>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</si>
  <si>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</si>
  <si>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</si>
  <si>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</si>
  <si>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</si>
  <si>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</si>
  <si>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</si>
  <si>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</si>
  <si>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</si>
  <si>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</si>
  <si>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</si>
  <si>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</si>
  <si>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</si>
  <si>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</si>
  <si>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</si>
  <si>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</si>
  <si>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</si>
  <si>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</si>
  <si>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</si>
  <si>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</si>
  <si>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</si>
  <si>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</si>
  <si>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</si>
  <si>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</si>
  <si>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</si>
  <si>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</si>
  <si>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</si>
  <si>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</si>
  <si>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</si>
  <si>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</si>
  <si>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</si>
  <si>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</si>
  <si>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</si>
  <si>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</si>
  <si>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</si>
  <si>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</si>
  <si>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</si>
  <si>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</si>
  <si>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</si>
  <si>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</si>
  <si>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</si>
  <si>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</si>
  <si>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</si>
  <si>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</si>
  <si>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</si>
  <si>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</si>
  <si>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</si>
  <si>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</si>
  <si>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</si>
  <si>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</si>
  <si>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</si>
  <si>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</si>
  <si>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</si>
  <si>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</si>
  <si>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</si>
  <si>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</si>
  <si>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</si>
  <si>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</si>
  <si>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</si>
  <si>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</si>
  <si>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</si>
  <si>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</si>
  <si>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</si>
  <si>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</si>
  <si>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</si>
  <si>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</si>
  <si>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</si>
  <si>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</si>
  <si>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</si>
  <si>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</si>
  <si>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</si>
  <si>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</si>
  <si>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</si>
  <si>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</si>
  <si>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</si>
  <si>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</si>
  <si>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</si>
  <si>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</si>
  <si>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</si>
  <si>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</si>
  <si>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</si>
  <si>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</si>
  <si>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</si>
  <si>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</si>
  <si>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</si>
  <si>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</si>
  <si>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</si>
  <si>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</si>
  <si>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</si>
  <si>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</si>
  <si>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</si>
  <si>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</si>
  <si>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</si>
  <si>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</si>
  <si>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</si>
  <si>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</si>
  <si>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</si>
  <si>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</si>
  <si>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</si>
  <si>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</si>
  <si>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</si>
  <si>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</si>
  <si>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</si>
  <si>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</si>
  <si>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</si>
  <si>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</si>
  <si>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</si>
  <si>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</si>
  <si>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</si>
  <si>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</si>
  <si>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</si>
  <si>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</si>
  <si>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</si>
  <si>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</si>
  <si>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</si>
  <si>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</si>
  <si>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</si>
  <si>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福島県</t>
    <phoneticPr fontId="3"/>
  </si>
  <si>
    <t>07201</t>
    <phoneticPr fontId="3"/>
  </si>
  <si>
    <t/>
  </si>
  <si>
    <t>福島県</t>
    <phoneticPr fontId="3"/>
  </si>
  <si>
    <t>福島市</t>
    <phoneticPr fontId="3"/>
  </si>
  <si>
    <t>福島県</t>
    <phoneticPr fontId="3"/>
  </si>
  <si>
    <t>07201</t>
    <phoneticPr fontId="3"/>
  </si>
  <si>
    <t>07201</t>
    <phoneticPr fontId="3"/>
  </si>
  <si>
    <t>07201</t>
    <phoneticPr fontId="3"/>
  </si>
  <si>
    <t>福島市</t>
    <phoneticPr fontId="3"/>
  </si>
  <si>
    <t>福島県</t>
    <phoneticPr fontId="3"/>
  </si>
  <si>
    <t>福島県</t>
    <phoneticPr fontId="3"/>
  </si>
  <si>
    <t>福島市</t>
    <phoneticPr fontId="3"/>
  </si>
  <si>
    <t>福島県</t>
    <phoneticPr fontId="3"/>
  </si>
  <si>
    <t>07203</t>
    <phoneticPr fontId="3"/>
  </si>
  <si>
    <t>郡山市</t>
    <phoneticPr fontId="3"/>
  </si>
  <si>
    <t>07203</t>
    <phoneticPr fontId="3"/>
  </si>
  <si>
    <t>郡山市</t>
    <phoneticPr fontId="3"/>
  </si>
  <si>
    <t>郡山市</t>
    <phoneticPr fontId="3"/>
  </si>
  <si>
    <t>福島県</t>
    <phoneticPr fontId="3"/>
  </si>
  <si>
    <t>07205</t>
    <phoneticPr fontId="3"/>
  </si>
  <si>
    <t>白河市</t>
    <phoneticPr fontId="3"/>
  </si>
  <si>
    <t>07205</t>
    <phoneticPr fontId="3"/>
  </si>
  <si>
    <t>白河市</t>
    <phoneticPr fontId="3"/>
  </si>
  <si>
    <t>白河市</t>
    <phoneticPr fontId="3"/>
  </si>
  <si>
    <t>07205</t>
    <phoneticPr fontId="3"/>
  </si>
  <si>
    <t>福島県</t>
    <phoneticPr fontId="3"/>
  </si>
  <si>
    <t>07207</t>
    <phoneticPr fontId="3"/>
  </si>
  <si>
    <t>須賀川市</t>
    <phoneticPr fontId="3"/>
  </si>
  <si>
    <t>須賀川市</t>
    <phoneticPr fontId="3"/>
  </si>
  <si>
    <t>須賀川市</t>
    <phoneticPr fontId="3"/>
  </si>
  <si>
    <t>07207</t>
    <phoneticPr fontId="3"/>
  </si>
  <si>
    <t>07208</t>
    <phoneticPr fontId="3"/>
  </si>
  <si>
    <t>喜多方市</t>
    <phoneticPr fontId="3"/>
  </si>
  <si>
    <t>07208</t>
    <phoneticPr fontId="3"/>
  </si>
  <si>
    <t>喜多方市</t>
    <phoneticPr fontId="3"/>
  </si>
  <si>
    <t>07208</t>
    <phoneticPr fontId="3"/>
  </si>
  <si>
    <t>07209</t>
    <phoneticPr fontId="3"/>
  </si>
  <si>
    <t>相馬市</t>
    <phoneticPr fontId="3"/>
  </si>
  <si>
    <t>07209</t>
    <phoneticPr fontId="3"/>
  </si>
  <si>
    <t>相馬市</t>
    <phoneticPr fontId="3"/>
  </si>
  <si>
    <t>07210</t>
  </si>
  <si>
    <t>07210</t>
    <phoneticPr fontId="3"/>
  </si>
  <si>
    <t>二本松市</t>
  </si>
  <si>
    <t>二本松市</t>
    <phoneticPr fontId="3"/>
  </si>
  <si>
    <t>07210</t>
    <phoneticPr fontId="3"/>
  </si>
  <si>
    <t>二本松市</t>
    <phoneticPr fontId="3"/>
  </si>
  <si>
    <t>07871</t>
  </si>
  <si>
    <t>安達地方広域行政組合</t>
  </si>
  <si>
    <t>福島県</t>
    <phoneticPr fontId="3"/>
  </si>
  <si>
    <t>07210</t>
    <phoneticPr fontId="3"/>
  </si>
  <si>
    <t>二本松市</t>
    <phoneticPr fontId="3"/>
  </si>
  <si>
    <t>07211</t>
    <phoneticPr fontId="3"/>
  </si>
  <si>
    <t>田村市</t>
    <phoneticPr fontId="3"/>
  </si>
  <si>
    <t>07211</t>
    <phoneticPr fontId="3"/>
  </si>
  <si>
    <t>07211</t>
    <phoneticPr fontId="3"/>
  </si>
  <si>
    <t>田村市</t>
    <phoneticPr fontId="3"/>
  </si>
  <si>
    <t>07212</t>
    <phoneticPr fontId="3"/>
  </si>
  <si>
    <t>南相馬市</t>
    <phoneticPr fontId="3"/>
  </si>
  <si>
    <t>07212</t>
    <phoneticPr fontId="3"/>
  </si>
  <si>
    <t>南相馬市</t>
    <phoneticPr fontId="3"/>
  </si>
  <si>
    <t>07212</t>
    <phoneticPr fontId="3"/>
  </si>
  <si>
    <t>南相馬市</t>
    <phoneticPr fontId="3"/>
  </si>
  <si>
    <t>07213</t>
  </si>
  <si>
    <t>07213</t>
    <phoneticPr fontId="3"/>
  </si>
  <si>
    <t>伊達市</t>
  </si>
  <si>
    <t>伊達市</t>
    <phoneticPr fontId="3"/>
  </si>
  <si>
    <t>07213</t>
    <phoneticPr fontId="3"/>
  </si>
  <si>
    <t>伊達市</t>
    <phoneticPr fontId="3"/>
  </si>
  <si>
    <t>07811</t>
  </si>
  <si>
    <t>伊達地方衛生処理組合</t>
  </si>
  <si>
    <t>07213</t>
    <phoneticPr fontId="3"/>
  </si>
  <si>
    <t>伊達市</t>
    <phoneticPr fontId="3"/>
  </si>
  <si>
    <t>07214</t>
  </si>
  <si>
    <t>07214</t>
    <phoneticPr fontId="3"/>
  </si>
  <si>
    <t>本宮市</t>
  </si>
  <si>
    <t>本宮市</t>
    <phoneticPr fontId="3"/>
  </si>
  <si>
    <t>07214</t>
    <phoneticPr fontId="3"/>
  </si>
  <si>
    <t>本宮市</t>
    <phoneticPr fontId="3"/>
  </si>
  <si>
    <t>07214</t>
    <phoneticPr fontId="3"/>
  </si>
  <si>
    <t>本宮市</t>
    <phoneticPr fontId="3"/>
  </si>
  <si>
    <t>07301</t>
  </si>
  <si>
    <t>07301</t>
    <phoneticPr fontId="3"/>
  </si>
  <si>
    <t>桑折町</t>
  </si>
  <si>
    <t>桑折町</t>
    <phoneticPr fontId="3"/>
  </si>
  <si>
    <t>桑折町</t>
    <phoneticPr fontId="3"/>
  </si>
  <si>
    <t>07301</t>
    <phoneticPr fontId="3"/>
  </si>
  <si>
    <t>桑折町</t>
    <phoneticPr fontId="3"/>
  </si>
  <si>
    <t>桑折町</t>
    <phoneticPr fontId="3"/>
  </si>
  <si>
    <t>07303</t>
  </si>
  <si>
    <t>07303</t>
    <phoneticPr fontId="3"/>
  </si>
  <si>
    <t>国見町</t>
  </si>
  <si>
    <t>国見町</t>
    <phoneticPr fontId="3"/>
  </si>
  <si>
    <t>07303</t>
    <phoneticPr fontId="3"/>
  </si>
  <si>
    <t>国見町</t>
    <phoneticPr fontId="3"/>
  </si>
  <si>
    <t>国見町</t>
    <phoneticPr fontId="3"/>
  </si>
  <si>
    <t>07308</t>
  </si>
  <si>
    <t>07308</t>
    <phoneticPr fontId="3"/>
  </si>
  <si>
    <t>川俣町</t>
  </si>
  <si>
    <t>川俣町</t>
    <phoneticPr fontId="3"/>
  </si>
  <si>
    <t>07308</t>
    <phoneticPr fontId="3"/>
  </si>
  <si>
    <t>07308</t>
    <phoneticPr fontId="3"/>
  </si>
  <si>
    <t>川俣町</t>
    <phoneticPr fontId="3"/>
  </si>
  <si>
    <t>07322</t>
  </si>
  <si>
    <t>07322</t>
    <phoneticPr fontId="3"/>
  </si>
  <si>
    <t>大玉村</t>
  </si>
  <si>
    <t>大玉村</t>
    <phoneticPr fontId="3"/>
  </si>
  <si>
    <t>07322</t>
    <phoneticPr fontId="3"/>
  </si>
  <si>
    <t>大玉村</t>
    <phoneticPr fontId="3"/>
  </si>
  <si>
    <t>07342</t>
    <phoneticPr fontId="3"/>
  </si>
  <si>
    <t>鏡石町</t>
    <phoneticPr fontId="3"/>
  </si>
  <si>
    <t>07342</t>
    <phoneticPr fontId="3"/>
  </si>
  <si>
    <t>鏡石町</t>
    <phoneticPr fontId="3"/>
  </si>
  <si>
    <t>07342</t>
    <phoneticPr fontId="3"/>
  </si>
  <si>
    <t>07344</t>
    <phoneticPr fontId="3"/>
  </si>
  <si>
    <t>天栄村</t>
    <phoneticPr fontId="3"/>
  </si>
  <si>
    <t>07344</t>
    <phoneticPr fontId="3"/>
  </si>
  <si>
    <t>天栄村</t>
    <phoneticPr fontId="3"/>
  </si>
  <si>
    <t>07344</t>
    <phoneticPr fontId="3"/>
  </si>
  <si>
    <t>天栄村</t>
    <phoneticPr fontId="3"/>
  </si>
  <si>
    <t>07362</t>
    <phoneticPr fontId="3"/>
  </si>
  <si>
    <t>下郷町</t>
    <phoneticPr fontId="3"/>
  </si>
  <si>
    <t>07362</t>
    <phoneticPr fontId="3"/>
  </si>
  <si>
    <t>下郷町</t>
    <phoneticPr fontId="3"/>
  </si>
  <si>
    <t>07362</t>
    <phoneticPr fontId="3"/>
  </si>
  <si>
    <t>下郷町</t>
    <phoneticPr fontId="3"/>
  </si>
  <si>
    <t>07364</t>
    <phoneticPr fontId="3"/>
  </si>
  <si>
    <t>檜枝岐村</t>
    <phoneticPr fontId="3"/>
  </si>
  <si>
    <t>檜枝岐村</t>
    <phoneticPr fontId="3"/>
  </si>
  <si>
    <t>07364</t>
    <phoneticPr fontId="3"/>
  </si>
  <si>
    <t>07367</t>
    <phoneticPr fontId="3"/>
  </si>
  <si>
    <t>只見町</t>
    <phoneticPr fontId="3"/>
  </si>
  <si>
    <t>07367</t>
    <phoneticPr fontId="3"/>
  </si>
  <si>
    <t>只見町</t>
    <phoneticPr fontId="3"/>
  </si>
  <si>
    <t>07368</t>
    <phoneticPr fontId="3"/>
  </si>
  <si>
    <t>南会津町</t>
    <phoneticPr fontId="3"/>
  </si>
  <si>
    <t>07368</t>
    <phoneticPr fontId="3"/>
  </si>
  <si>
    <t>南会津町</t>
    <phoneticPr fontId="3"/>
  </si>
  <si>
    <t>南会津町</t>
    <phoneticPr fontId="3"/>
  </si>
  <si>
    <t>07402</t>
    <phoneticPr fontId="3"/>
  </si>
  <si>
    <t>北塩原村</t>
    <phoneticPr fontId="3"/>
  </si>
  <si>
    <t>07402</t>
    <phoneticPr fontId="3"/>
  </si>
  <si>
    <t>07402</t>
    <phoneticPr fontId="3"/>
  </si>
  <si>
    <t>07405</t>
    <phoneticPr fontId="3"/>
  </si>
  <si>
    <t>西会津町</t>
    <phoneticPr fontId="3"/>
  </si>
  <si>
    <t>07405</t>
    <phoneticPr fontId="3"/>
  </si>
  <si>
    <t>西会津町</t>
    <phoneticPr fontId="3"/>
  </si>
  <si>
    <t>07405</t>
    <phoneticPr fontId="3"/>
  </si>
  <si>
    <t>07407</t>
    <phoneticPr fontId="3"/>
  </si>
  <si>
    <t>磐梯町</t>
    <phoneticPr fontId="3"/>
  </si>
  <si>
    <t>07407</t>
    <phoneticPr fontId="3"/>
  </si>
  <si>
    <t>磐梯町</t>
    <phoneticPr fontId="3"/>
  </si>
  <si>
    <t>07407</t>
    <phoneticPr fontId="3"/>
  </si>
  <si>
    <t>07408</t>
    <phoneticPr fontId="3"/>
  </si>
  <si>
    <t>猪苗代町</t>
    <phoneticPr fontId="3"/>
  </si>
  <si>
    <t>07408</t>
    <phoneticPr fontId="3"/>
  </si>
  <si>
    <t>猪苗代町</t>
    <phoneticPr fontId="3"/>
  </si>
  <si>
    <t>07408</t>
    <phoneticPr fontId="3"/>
  </si>
  <si>
    <t>猪苗代町</t>
    <phoneticPr fontId="3"/>
  </si>
  <si>
    <t>07421</t>
    <phoneticPr fontId="3"/>
  </si>
  <si>
    <t>会津坂下町</t>
    <phoneticPr fontId="3"/>
  </si>
  <si>
    <t>07421</t>
    <phoneticPr fontId="3"/>
  </si>
  <si>
    <t>会津坂下町</t>
    <phoneticPr fontId="3"/>
  </si>
  <si>
    <t>会津坂下町</t>
    <phoneticPr fontId="3"/>
  </si>
  <si>
    <t>07422</t>
    <phoneticPr fontId="3"/>
  </si>
  <si>
    <t>湯川村</t>
    <phoneticPr fontId="3"/>
  </si>
  <si>
    <t>07422</t>
    <phoneticPr fontId="3"/>
  </si>
  <si>
    <t>湯川村</t>
    <phoneticPr fontId="3"/>
  </si>
  <si>
    <t>湯川村</t>
    <phoneticPr fontId="3"/>
  </si>
  <si>
    <t>07422</t>
    <phoneticPr fontId="3"/>
  </si>
  <si>
    <t>湯川村</t>
    <phoneticPr fontId="3"/>
  </si>
  <si>
    <t>07444</t>
    <phoneticPr fontId="3"/>
  </si>
  <si>
    <t>三島町</t>
    <phoneticPr fontId="3"/>
  </si>
  <si>
    <t>07444</t>
    <phoneticPr fontId="3"/>
  </si>
  <si>
    <t>三島町</t>
    <phoneticPr fontId="3"/>
  </si>
  <si>
    <t>07444</t>
    <phoneticPr fontId="3"/>
  </si>
  <si>
    <t>福島県</t>
    <phoneticPr fontId="3"/>
  </si>
  <si>
    <t>07444</t>
    <phoneticPr fontId="3"/>
  </si>
  <si>
    <t>三島町</t>
    <phoneticPr fontId="3"/>
  </si>
  <si>
    <t>07446</t>
    <phoneticPr fontId="3"/>
  </si>
  <si>
    <t>昭和村</t>
    <phoneticPr fontId="3"/>
  </si>
  <si>
    <t>07446</t>
    <phoneticPr fontId="3"/>
  </si>
  <si>
    <t>昭和村</t>
    <phoneticPr fontId="3"/>
  </si>
  <si>
    <t>07446</t>
    <phoneticPr fontId="3"/>
  </si>
  <si>
    <t>昭和村</t>
    <phoneticPr fontId="3"/>
  </si>
  <si>
    <t>07447</t>
    <phoneticPr fontId="3"/>
  </si>
  <si>
    <t>会津美里町</t>
    <phoneticPr fontId="3"/>
  </si>
  <si>
    <t>07447</t>
    <phoneticPr fontId="3"/>
  </si>
  <si>
    <t>会津美里町</t>
    <phoneticPr fontId="3"/>
  </si>
  <si>
    <t>福島県</t>
    <phoneticPr fontId="3"/>
  </si>
  <si>
    <t>07447</t>
    <phoneticPr fontId="3"/>
  </si>
  <si>
    <t>会津美里町</t>
    <phoneticPr fontId="3"/>
  </si>
  <si>
    <t>07447</t>
    <phoneticPr fontId="3"/>
  </si>
  <si>
    <t>会津美里町</t>
    <phoneticPr fontId="3"/>
  </si>
  <si>
    <t>07461</t>
    <phoneticPr fontId="3"/>
  </si>
  <si>
    <t>西郷村</t>
    <phoneticPr fontId="3"/>
  </si>
  <si>
    <t>西郷村</t>
    <phoneticPr fontId="3"/>
  </si>
  <si>
    <t>07461</t>
    <phoneticPr fontId="3"/>
  </si>
  <si>
    <t>07464</t>
    <phoneticPr fontId="3"/>
  </si>
  <si>
    <t>泉崎村</t>
    <phoneticPr fontId="3"/>
  </si>
  <si>
    <t>泉崎村</t>
    <phoneticPr fontId="3"/>
  </si>
  <si>
    <t>07464</t>
    <phoneticPr fontId="3"/>
  </si>
  <si>
    <t>泉崎村</t>
    <phoneticPr fontId="3"/>
  </si>
  <si>
    <t>07465</t>
    <phoneticPr fontId="3"/>
  </si>
  <si>
    <t>中島村</t>
    <phoneticPr fontId="3"/>
  </si>
  <si>
    <t>07465</t>
    <phoneticPr fontId="3"/>
  </si>
  <si>
    <t>中島村</t>
    <phoneticPr fontId="3"/>
  </si>
  <si>
    <t>07466</t>
    <phoneticPr fontId="3"/>
  </si>
  <si>
    <t>矢吹町</t>
    <phoneticPr fontId="3"/>
  </si>
  <si>
    <t>07466</t>
    <phoneticPr fontId="3"/>
  </si>
  <si>
    <t>矢吹町</t>
    <phoneticPr fontId="3"/>
  </si>
  <si>
    <t>07481</t>
    <phoneticPr fontId="3"/>
  </si>
  <si>
    <t>棚倉町</t>
    <phoneticPr fontId="3"/>
  </si>
  <si>
    <t>07481</t>
    <phoneticPr fontId="3"/>
  </si>
  <si>
    <t>棚倉町</t>
    <phoneticPr fontId="3"/>
  </si>
  <si>
    <t>07482</t>
    <phoneticPr fontId="3"/>
  </si>
  <si>
    <t>矢祭町</t>
    <phoneticPr fontId="3"/>
  </si>
  <si>
    <t>07482</t>
    <phoneticPr fontId="3"/>
  </si>
  <si>
    <t>矢祭町</t>
    <phoneticPr fontId="3"/>
  </si>
  <si>
    <t>07483</t>
    <phoneticPr fontId="3"/>
  </si>
  <si>
    <t>塙町</t>
    <phoneticPr fontId="3"/>
  </si>
  <si>
    <t>塙町</t>
    <phoneticPr fontId="3"/>
  </si>
  <si>
    <t>塙町</t>
    <phoneticPr fontId="3"/>
  </si>
  <si>
    <t>07483</t>
    <phoneticPr fontId="3"/>
  </si>
  <si>
    <t>塙町</t>
    <phoneticPr fontId="3"/>
  </si>
  <si>
    <t>福島県</t>
    <phoneticPr fontId="3"/>
  </si>
  <si>
    <t>07502</t>
    <phoneticPr fontId="3"/>
  </si>
  <si>
    <t>玉川村</t>
    <phoneticPr fontId="3"/>
  </si>
  <si>
    <t>07502</t>
    <phoneticPr fontId="3"/>
  </si>
  <si>
    <t>玉川村</t>
    <phoneticPr fontId="3"/>
  </si>
  <si>
    <t>07502</t>
    <phoneticPr fontId="3"/>
  </si>
  <si>
    <t>玉川村</t>
    <phoneticPr fontId="3"/>
  </si>
  <si>
    <t>07503</t>
    <phoneticPr fontId="3"/>
  </si>
  <si>
    <t>平田村</t>
    <phoneticPr fontId="3"/>
  </si>
  <si>
    <t>平田村</t>
    <phoneticPr fontId="3"/>
  </si>
  <si>
    <t>07503</t>
    <phoneticPr fontId="3"/>
  </si>
  <si>
    <t>平田村</t>
    <phoneticPr fontId="3"/>
  </si>
  <si>
    <t>07504</t>
    <phoneticPr fontId="3"/>
  </si>
  <si>
    <t>浅川町</t>
    <phoneticPr fontId="3"/>
  </si>
  <si>
    <t>07504</t>
    <phoneticPr fontId="3"/>
  </si>
  <si>
    <t>浅川町</t>
    <phoneticPr fontId="3"/>
  </si>
  <si>
    <t>07505</t>
    <phoneticPr fontId="3"/>
  </si>
  <si>
    <t>古殿町</t>
    <phoneticPr fontId="3"/>
  </si>
  <si>
    <t>07505</t>
    <phoneticPr fontId="3"/>
  </si>
  <si>
    <t>古殿町</t>
    <phoneticPr fontId="3"/>
  </si>
  <si>
    <t>07505</t>
    <phoneticPr fontId="3"/>
  </si>
  <si>
    <t>07521</t>
    <phoneticPr fontId="3"/>
  </si>
  <si>
    <t>三春町</t>
    <phoneticPr fontId="3"/>
  </si>
  <si>
    <t>07521</t>
    <phoneticPr fontId="3"/>
  </si>
  <si>
    <t>福島県</t>
    <phoneticPr fontId="3"/>
  </si>
  <si>
    <t>07521</t>
    <phoneticPr fontId="3"/>
  </si>
  <si>
    <t>三春町</t>
    <phoneticPr fontId="3"/>
  </si>
  <si>
    <t>07522</t>
    <phoneticPr fontId="3"/>
  </si>
  <si>
    <t>小野町</t>
    <phoneticPr fontId="3"/>
  </si>
  <si>
    <t>07522</t>
    <phoneticPr fontId="3"/>
  </si>
  <si>
    <t>小野町</t>
    <phoneticPr fontId="3"/>
  </si>
  <si>
    <t>07522</t>
    <phoneticPr fontId="3"/>
  </si>
  <si>
    <t>小野町</t>
    <phoneticPr fontId="3"/>
  </si>
  <si>
    <t>07542</t>
    <phoneticPr fontId="3"/>
  </si>
  <si>
    <t>楢葉町</t>
    <phoneticPr fontId="3"/>
  </si>
  <si>
    <t>楢葉町</t>
    <phoneticPr fontId="3"/>
  </si>
  <si>
    <t>07542</t>
    <phoneticPr fontId="3"/>
  </si>
  <si>
    <t>07543</t>
    <phoneticPr fontId="3"/>
  </si>
  <si>
    <t>富岡町</t>
    <phoneticPr fontId="3"/>
  </si>
  <si>
    <t>07543</t>
    <phoneticPr fontId="3"/>
  </si>
  <si>
    <t>富岡町</t>
    <phoneticPr fontId="3"/>
  </si>
  <si>
    <t>富岡町</t>
    <phoneticPr fontId="3"/>
  </si>
  <si>
    <t>07544</t>
    <phoneticPr fontId="3"/>
  </si>
  <si>
    <t>川内村</t>
    <phoneticPr fontId="3"/>
  </si>
  <si>
    <t>07544</t>
    <phoneticPr fontId="3"/>
  </si>
  <si>
    <t>川内村</t>
    <phoneticPr fontId="3"/>
  </si>
  <si>
    <t>07545</t>
    <phoneticPr fontId="3"/>
  </si>
  <si>
    <t>大熊町</t>
    <phoneticPr fontId="3"/>
  </si>
  <si>
    <t>07545</t>
    <phoneticPr fontId="3"/>
  </si>
  <si>
    <t>大熊町</t>
    <phoneticPr fontId="3"/>
  </si>
  <si>
    <t>大熊町</t>
    <phoneticPr fontId="3"/>
  </si>
  <si>
    <t>07546</t>
    <phoneticPr fontId="3"/>
  </si>
  <si>
    <t>双葉町</t>
    <phoneticPr fontId="3"/>
  </si>
  <si>
    <t>07546</t>
    <phoneticPr fontId="3"/>
  </si>
  <si>
    <t>双葉町</t>
    <phoneticPr fontId="3"/>
  </si>
  <si>
    <t>07547</t>
    <phoneticPr fontId="3"/>
  </si>
  <si>
    <t>浪江町</t>
    <phoneticPr fontId="3"/>
  </si>
  <si>
    <t>浪江町</t>
    <phoneticPr fontId="3"/>
  </si>
  <si>
    <t>07547</t>
    <phoneticPr fontId="3"/>
  </si>
  <si>
    <t>07548</t>
    <phoneticPr fontId="3"/>
  </si>
  <si>
    <t>葛尾村</t>
    <phoneticPr fontId="3"/>
  </si>
  <si>
    <t>07548</t>
    <phoneticPr fontId="3"/>
  </si>
  <si>
    <t>葛尾村</t>
    <phoneticPr fontId="3"/>
  </si>
  <si>
    <t>07548</t>
    <phoneticPr fontId="3"/>
  </si>
  <si>
    <t>07561</t>
    <phoneticPr fontId="3"/>
  </si>
  <si>
    <t>新地町</t>
    <phoneticPr fontId="3"/>
  </si>
  <si>
    <t>新地町</t>
    <phoneticPr fontId="3"/>
  </si>
  <si>
    <t>07561</t>
    <phoneticPr fontId="3"/>
  </si>
  <si>
    <t>07564</t>
    <phoneticPr fontId="3"/>
  </si>
  <si>
    <t>飯舘村</t>
    <phoneticPr fontId="3"/>
  </si>
  <si>
    <t>07564</t>
    <phoneticPr fontId="3"/>
  </si>
  <si>
    <t>飯舘村</t>
    <phoneticPr fontId="3"/>
  </si>
  <si>
    <t>07806</t>
    <phoneticPr fontId="3"/>
  </si>
  <si>
    <t>川俣方部衛生処理組合</t>
    <phoneticPr fontId="3"/>
  </si>
  <si>
    <t>07806</t>
    <phoneticPr fontId="3"/>
  </si>
  <si>
    <t>川俣方部衛生処理組合</t>
    <phoneticPr fontId="3"/>
  </si>
  <si>
    <t>07806</t>
    <phoneticPr fontId="3"/>
  </si>
  <si>
    <t>川俣方部衛生処理組合</t>
    <phoneticPr fontId="3"/>
  </si>
  <si>
    <t>福島県</t>
    <phoneticPr fontId="3"/>
  </si>
  <si>
    <t>07806</t>
    <phoneticPr fontId="3"/>
  </si>
  <si>
    <t>川俣方部衛生処理組合</t>
    <phoneticPr fontId="3"/>
  </si>
  <si>
    <t>07811</t>
    <phoneticPr fontId="3"/>
  </si>
  <si>
    <t>伊達地方衛生処理組合</t>
    <phoneticPr fontId="3"/>
  </si>
  <si>
    <t>07811</t>
    <phoneticPr fontId="3"/>
  </si>
  <si>
    <t>07811</t>
    <phoneticPr fontId="3"/>
  </si>
  <si>
    <t>伊達地方衛生処理組合</t>
    <phoneticPr fontId="3"/>
  </si>
  <si>
    <t>07820</t>
    <phoneticPr fontId="3"/>
  </si>
  <si>
    <t>須賀川地方保健環境組合</t>
    <phoneticPr fontId="3"/>
  </si>
  <si>
    <t>須賀川地方保健環境組合</t>
    <phoneticPr fontId="3"/>
  </si>
  <si>
    <t>07820</t>
    <phoneticPr fontId="3"/>
  </si>
  <si>
    <t>07820</t>
    <phoneticPr fontId="3"/>
  </si>
  <si>
    <t>07844</t>
    <phoneticPr fontId="3"/>
  </si>
  <si>
    <t>東白衛生組合</t>
    <phoneticPr fontId="3"/>
  </si>
  <si>
    <t>07844</t>
    <phoneticPr fontId="3"/>
  </si>
  <si>
    <t>東白衛生組合</t>
    <phoneticPr fontId="3"/>
  </si>
  <si>
    <t>07844</t>
    <phoneticPr fontId="3"/>
  </si>
  <si>
    <t>東白衛生組合</t>
    <phoneticPr fontId="3"/>
  </si>
  <si>
    <t>福島県</t>
    <phoneticPr fontId="3"/>
  </si>
  <si>
    <t>07844</t>
    <phoneticPr fontId="3"/>
  </si>
  <si>
    <t>07846</t>
    <phoneticPr fontId="3"/>
  </si>
  <si>
    <t>石川地方生活環境施設組合</t>
    <phoneticPr fontId="3"/>
  </si>
  <si>
    <t>石川地方生活環境施設組合</t>
    <phoneticPr fontId="3"/>
  </si>
  <si>
    <t>07846</t>
    <phoneticPr fontId="3"/>
  </si>
  <si>
    <t>石川地方生活環境施設組合</t>
    <phoneticPr fontId="3"/>
  </si>
  <si>
    <t>石川地方生活環境施設組合</t>
    <phoneticPr fontId="3"/>
  </si>
  <si>
    <t>07853</t>
    <phoneticPr fontId="3"/>
  </si>
  <si>
    <t>田村広域行政組合（廃止）</t>
    <phoneticPr fontId="3"/>
  </si>
  <si>
    <t>07853</t>
    <phoneticPr fontId="3"/>
  </si>
  <si>
    <t>田村広域行政組合（廃止）</t>
    <phoneticPr fontId="3"/>
  </si>
  <si>
    <t>07853</t>
    <phoneticPr fontId="3"/>
  </si>
  <si>
    <t>田村広域行政組合（廃止）</t>
    <phoneticPr fontId="3"/>
  </si>
  <si>
    <t>07862</t>
    <phoneticPr fontId="3"/>
  </si>
  <si>
    <t>相馬方部衛生組合</t>
    <phoneticPr fontId="3"/>
  </si>
  <si>
    <t>07862</t>
    <phoneticPr fontId="3"/>
  </si>
  <si>
    <t>相馬方部衛生組合</t>
    <phoneticPr fontId="3"/>
  </si>
  <si>
    <t>07862</t>
    <phoneticPr fontId="3"/>
  </si>
  <si>
    <t>相馬方部衛生組合</t>
    <phoneticPr fontId="3"/>
  </si>
  <si>
    <t>07862</t>
    <phoneticPr fontId="3"/>
  </si>
  <si>
    <t>07871</t>
    <phoneticPr fontId="3"/>
  </si>
  <si>
    <t>安達地方広域行政組合</t>
    <phoneticPr fontId="3"/>
  </si>
  <si>
    <t>07871</t>
    <phoneticPr fontId="3"/>
  </si>
  <si>
    <t>安達地方広域行政組合</t>
    <phoneticPr fontId="3"/>
  </si>
  <si>
    <t>07871</t>
    <phoneticPr fontId="3"/>
  </si>
  <si>
    <t>安達地方広域行政組合</t>
    <phoneticPr fontId="3"/>
  </si>
  <si>
    <t>07873</t>
    <phoneticPr fontId="3"/>
  </si>
  <si>
    <t>双葉地方広域市町村圏組合</t>
    <phoneticPr fontId="3"/>
  </si>
  <si>
    <t>07873</t>
    <phoneticPr fontId="3"/>
  </si>
  <si>
    <t>双葉地方広域市町村圏組合</t>
    <phoneticPr fontId="3"/>
  </si>
  <si>
    <t>07877</t>
    <phoneticPr fontId="3"/>
  </si>
  <si>
    <t>南会津地方環境衛生組合</t>
    <phoneticPr fontId="3"/>
  </si>
  <si>
    <t>07877</t>
    <phoneticPr fontId="3"/>
  </si>
  <si>
    <t>南会津地方環境衛生組合</t>
    <phoneticPr fontId="3"/>
  </si>
  <si>
    <t>07000</t>
    <phoneticPr fontId="3"/>
  </si>
  <si>
    <t>合計</t>
    <phoneticPr fontId="3"/>
  </si>
  <si>
    <t>-</t>
    <phoneticPr fontId="3"/>
  </si>
  <si>
    <t>福島県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</si>
</sst>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4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114" width="14.77734375" style="18" customWidth="1"/>
    <col min="115" max="16384" width="9" style="7"/>
  </cols>
  <sheetData>
    <row r="1" spans="1:114" s="5" customFormat="1" ht="16.2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1.6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556</v>
      </c>
      <c r="C7" s="76" t="s">
        <v>557</v>
      </c>
      <c r="D7" s="77">
        <f>SUM($D$8:$D$59)</f>
        <v>6772117</v>
      </c>
      <c r="E7" s="77">
        <f>SUM($E$8:$E$59)</f>
        <v>2846231</v>
      </c>
      <c r="F7" s="77">
        <f>SUM($F$8:$F$59)</f>
        <v>2845476</v>
      </c>
      <c r="G7" s="77">
        <f>SUM($G$8:$G$59)</f>
        <v>0</v>
      </c>
      <c r="H7" s="77">
        <f>SUM($H$8:$H$59)</f>
        <v>0</v>
      </c>
      <c r="I7" s="77">
        <f>SUM($I$8:$I$59)</f>
        <v>0</v>
      </c>
      <c r="J7" s="88" t="s">
        <v>558</v>
      </c>
      <c r="K7" s="77">
        <f>SUM($K$8:$K$59)</f>
        <v>755</v>
      </c>
      <c r="L7" s="77">
        <f>SUM($L$8:$L$59)</f>
        <v>3925886</v>
      </c>
      <c r="M7" s="77">
        <f>SUM($M$8:$M$59)</f>
        <v>334</v>
      </c>
      <c r="N7" s="77">
        <f>SUM($N$8:$N$59)</f>
        <v>85</v>
      </c>
      <c r="O7" s="77">
        <f>SUM($O$8:$O$59)</f>
        <v>85</v>
      </c>
      <c r="P7" s="77">
        <f>SUM($P$8:$P$59)</f>
        <v>0</v>
      </c>
      <c r="Q7" s="77">
        <f>SUM($Q$8:$Q$59)</f>
        <v>0</v>
      </c>
      <c r="R7" s="77">
        <f>SUM($R$8:$R$59)</f>
        <v>0</v>
      </c>
      <c r="S7" s="88" t="s">
        <v>558</v>
      </c>
      <c r="T7" s="77">
        <f>SUM($T$8:$T$59)</f>
        <v>0</v>
      </c>
      <c r="U7" s="77">
        <f>SUM($U$8:$U$59)</f>
        <v>249</v>
      </c>
      <c r="V7" s="77">
        <f>SUM($V$8:$V$59)</f>
        <v>6772451</v>
      </c>
      <c r="W7" s="77">
        <f>SUM($W$8:$W$59)</f>
        <v>2846316</v>
      </c>
      <c r="X7" s="77">
        <f>SUM($X$8:$X$59)</f>
        <v>2845561</v>
      </c>
      <c r="Y7" s="77">
        <f>SUM($Y$8:$Y$59)</f>
        <v>0</v>
      </c>
      <c r="Z7" s="77">
        <f>SUM($Z$8:$Z$59)</f>
        <v>0</v>
      </c>
      <c r="AA7" s="77">
        <f>SUM($AA$8:$AA$59)</f>
        <v>0</v>
      </c>
      <c r="AB7" s="88" t="s">
        <v>558</v>
      </c>
      <c r="AC7" s="77">
        <f>SUM($AC$8:$AC$59)</f>
        <v>755</v>
      </c>
      <c r="AD7" s="77">
        <f>SUM($AD$8:$AD$59)</f>
        <v>3926135</v>
      </c>
      <c r="AE7" s="77">
        <f>SUM($AE$8:$AE$59)</f>
        <v>0</v>
      </c>
      <c r="AF7" s="77">
        <f>SUM($AF$8:$AF$59)</f>
        <v>0</v>
      </c>
      <c r="AG7" s="77">
        <f>SUM($AG$8:$AG$59)</f>
        <v>0</v>
      </c>
      <c r="AH7" s="77">
        <f>SUM($AH$8:$AH$59)</f>
        <v>0</v>
      </c>
      <c r="AI7" s="77">
        <f>SUM($AI$8:$AI$59)</f>
        <v>0</v>
      </c>
      <c r="AJ7" s="77">
        <f>SUM($AJ$8:$AJ$59)</f>
        <v>0</v>
      </c>
      <c r="AK7" s="77">
        <f>SUM($AK$8:$AK$59)</f>
        <v>0</v>
      </c>
      <c r="AL7" s="77">
        <f>SUM($AL$8:$AL$59)</f>
        <v>0</v>
      </c>
      <c r="AM7" s="77">
        <f>SUM($AM$8:$AM$59)</f>
        <v>5546627</v>
      </c>
      <c r="AN7" s="77">
        <f>SUM($AN$8:$AN$59)</f>
        <v>1588</v>
      </c>
      <c r="AO7" s="77">
        <f>SUM($AO$8:$AO$59)</f>
        <v>1588</v>
      </c>
      <c r="AP7" s="77">
        <f>SUM($AP$8:$AP$59)</f>
        <v>0</v>
      </c>
      <c r="AQ7" s="77">
        <f>SUM($AQ$8:$AQ$59)</f>
        <v>0</v>
      </c>
      <c r="AR7" s="77">
        <f>SUM($AR$8:$AR$59)</f>
        <v>0</v>
      </c>
      <c r="AS7" s="77">
        <f>SUM($AS$8:$AS$59)</f>
        <v>18826</v>
      </c>
      <c r="AT7" s="77">
        <f>SUM($AT$8:$AT$59)</f>
        <v>18826</v>
      </c>
      <c r="AU7" s="77">
        <f>SUM($AU$8:$AU$59)</f>
        <v>0</v>
      </c>
      <c r="AV7" s="77">
        <f>SUM($AV$8:$AV$59)</f>
        <v>0</v>
      </c>
      <c r="AW7" s="77">
        <f>SUM($AW$8:$AW$59)</f>
        <v>0</v>
      </c>
      <c r="AX7" s="77">
        <f>SUM($AX$8:$AX$59)</f>
        <v>5526213</v>
      </c>
      <c r="AY7" s="77">
        <f>SUM($AY$8:$AY$59)</f>
        <v>2750639</v>
      </c>
      <c r="AZ7" s="77">
        <f>SUM($AZ$8:$AZ$59)</f>
        <v>145684</v>
      </c>
      <c r="BA7" s="77">
        <f>SUM($BA$8:$BA$59)</f>
        <v>1367610</v>
      </c>
      <c r="BB7" s="77">
        <f>SUM($BB$8:$BB$59)</f>
        <v>1262280</v>
      </c>
      <c r="BC7" s="77">
        <f>SUM($BC$8:$BC$59)</f>
        <v>40596</v>
      </c>
      <c r="BD7" s="77">
        <f>SUM($BD$8:$BD$59)</f>
        <v>0</v>
      </c>
      <c r="BE7" s="77">
        <f>SUM($BE$8:$BE$59)</f>
        <v>1184894</v>
      </c>
      <c r="BF7" s="77">
        <f>SUM($BF$8:$BF$59)</f>
        <v>6731521</v>
      </c>
      <c r="BG7" s="77">
        <f>SUM($BG$8:$BG$59)</f>
        <v>0</v>
      </c>
      <c r="BH7" s="77">
        <f>SUM($BH$8:$BH$59)</f>
        <v>0</v>
      </c>
      <c r="BI7" s="77">
        <f>SUM($BI$8:$BI$59)</f>
        <v>0</v>
      </c>
      <c r="BJ7" s="77">
        <f>SUM($BJ$8:$BJ$59)</f>
        <v>0</v>
      </c>
      <c r="BK7" s="77">
        <f>SUM($BK$8:$BK$59)</f>
        <v>0</v>
      </c>
      <c r="BL7" s="77">
        <f>SUM($BL$8:$BL$59)</f>
        <v>0</v>
      </c>
      <c r="BM7" s="77">
        <f>SUM($BM$8:$BM$59)</f>
        <v>0</v>
      </c>
      <c r="BN7" s="77">
        <f>SUM($BN$8:$BN$59)</f>
        <v>0</v>
      </c>
      <c r="BO7" s="77">
        <f>SUM($BO$8:$BO$59)</f>
        <v>334</v>
      </c>
      <c r="BP7" s="77">
        <f>SUM($BP$8:$BP$59)</f>
        <v>0</v>
      </c>
      <c r="BQ7" s="77">
        <f>SUM($BQ$8:$BQ$59)</f>
        <v>0</v>
      </c>
      <c r="BR7" s="77">
        <f>SUM($BR$8:$BR$59)</f>
        <v>0</v>
      </c>
      <c r="BS7" s="77">
        <f>SUM($BS$8:$BS$59)</f>
        <v>0</v>
      </c>
      <c r="BT7" s="77">
        <f>SUM($BT$8:$BT$59)</f>
        <v>0</v>
      </c>
      <c r="BU7" s="77">
        <f>SUM($BU$8:$BU$59)</f>
        <v>334</v>
      </c>
      <c r="BV7" s="77">
        <f>SUM($BV$8:$BV$59)</f>
        <v>334</v>
      </c>
      <c r="BW7" s="77">
        <f>SUM($BW$8:$BW$59)</f>
        <v>0</v>
      </c>
      <c r="BX7" s="77">
        <f>SUM($BX$8:$BX$59)</f>
        <v>0</v>
      </c>
      <c r="BY7" s="77">
        <f>SUM($BY$8:$BY$59)</f>
        <v>0</v>
      </c>
      <c r="BZ7" s="77">
        <f>SUM($BZ$8:$BZ$59)</f>
        <v>0</v>
      </c>
      <c r="CA7" s="77">
        <f>SUM($CA$8:$CA$59)</f>
        <v>0</v>
      </c>
      <c r="CB7" s="77">
        <f>SUM($CB$8:$CB$59)</f>
        <v>0</v>
      </c>
      <c r="CC7" s="77">
        <f>SUM($CC$8:$CC$59)</f>
        <v>0</v>
      </c>
      <c r="CD7" s="77">
        <f>SUM($CD$8:$CD$59)</f>
        <v>0</v>
      </c>
      <c r="CE7" s="77">
        <f>SUM($CE$8:$CE$59)</f>
        <v>0</v>
      </c>
      <c r="CF7" s="77">
        <f>SUM($CF$8:$CF$59)</f>
        <v>0</v>
      </c>
      <c r="CG7" s="77">
        <f>SUM($CG$8:$CG$59)</f>
        <v>0</v>
      </c>
      <c r="CH7" s="77">
        <f>SUM($CH$8:$CH$59)</f>
        <v>334</v>
      </c>
      <c r="CI7" s="77">
        <f>SUM($CI$8:$CI$59)</f>
        <v>0</v>
      </c>
      <c r="CJ7" s="77">
        <f>SUM($CJ$8:$CJ$59)</f>
        <v>0</v>
      </c>
      <c r="CK7" s="77">
        <f>SUM($CK$8:$CK$59)</f>
        <v>0</v>
      </c>
      <c r="CL7" s="77">
        <f>SUM($CL$8:$CL$59)</f>
        <v>0</v>
      </c>
      <c r="CM7" s="77">
        <f>SUM($CM$8:$CM$59)</f>
        <v>0</v>
      </c>
      <c r="CN7" s="77">
        <f>SUM($CN$8:$CN$59)</f>
        <v>0</v>
      </c>
      <c r="CO7" s="77">
        <f>SUM($CO$8:$CO$59)</f>
        <v>0</v>
      </c>
      <c r="CP7" s="77">
        <f>SUM($CP$8:$CP$59)</f>
        <v>0</v>
      </c>
      <c r="CQ7" s="77">
        <f>SUM($CQ$8:$CQ$59)</f>
        <v>5546961</v>
      </c>
      <c r="CR7" s="77">
        <f>SUM($CR$8:$CR$59)</f>
        <v>1588</v>
      </c>
      <c r="CS7" s="77">
        <f>SUM($CS$8:$CS$59)</f>
        <v>1588</v>
      </c>
      <c r="CT7" s="77">
        <f>SUM($CT$8:$CT$59)</f>
        <v>0</v>
      </c>
      <c r="CU7" s="77">
        <f>SUM($CU$8:$CU$59)</f>
        <v>0</v>
      </c>
      <c r="CV7" s="77">
        <f>SUM($CV$8:$CV$59)</f>
        <v>0</v>
      </c>
      <c r="CW7" s="77">
        <f>SUM($CW$8:$CW$59)</f>
        <v>19160</v>
      </c>
      <c r="CX7" s="77">
        <f>SUM($CX$8:$CX$59)</f>
        <v>19160</v>
      </c>
      <c r="CY7" s="77">
        <f>SUM($CY$8:$CY$59)</f>
        <v>0</v>
      </c>
      <c r="CZ7" s="77">
        <f>SUM($CZ$8:$CZ$59)</f>
        <v>0</v>
      </c>
      <c r="DA7" s="77">
        <f>SUM($DA$8:$DA$59)</f>
        <v>0</v>
      </c>
      <c r="DB7" s="77">
        <f>SUM($DB$8:$DB$59)</f>
        <v>5526213</v>
      </c>
      <c r="DC7" s="77">
        <f>SUM($DC$8:$DC$59)</f>
        <v>2750639</v>
      </c>
      <c r="DD7" s="77">
        <f>SUM($DD$8:$DD$59)</f>
        <v>145684</v>
      </c>
      <c r="DE7" s="77">
        <f>SUM($DE$8:$DE$59)</f>
        <v>1367610</v>
      </c>
      <c r="DF7" s="77">
        <f>SUM($DF$8:$DF$59)</f>
        <v>1262280</v>
      </c>
      <c r="DG7" s="77">
        <f>SUM($DG$8:$DG$59)</f>
        <v>40596</v>
      </c>
      <c r="DH7" s="77">
        <f>SUM($DH$8:$DH$59)</f>
        <v>0</v>
      </c>
      <c r="DI7" s="77">
        <f>SUM($DI$8:$DI$59)</f>
        <v>1184894</v>
      </c>
      <c r="DJ7" s="77">
        <f>SUM($DJ$8:$DJ$59)</f>
        <v>6731855</v>
      </c>
    </row>
    <row r="8" spans="1:114" s="8" customFormat="1" ht="12" customHeight="1">
      <c r="A8" s="8" t="s">
        <v>199</v>
      </c>
      <c r="B8" s="80" t="s">
        <v>206</v>
      </c>
      <c r="C8" s="8" t="s">
        <v>203</v>
      </c>
      <c r="D8" s="81">
        <f>SUM(E8,+L8)</f>
        <v>675625</v>
      </c>
      <c r="E8" s="81">
        <f>SUM(F8:I8)+K8</f>
        <v>150401</v>
      </c>
      <c r="F8" s="81">
        <v>150401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525224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675625</v>
      </c>
      <c r="W8" s="81">
        <v>150401</v>
      </c>
      <c r="X8" s="81">
        <v>150401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525224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291099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291099</v>
      </c>
      <c r="AY8" s="81">
        <v>291099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384526</v>
      </c>
      <c r="BF8" s="81">
        <f>SUM(AE8,+AM8,+BE8)</f>
        <v>675625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59" si="0">SUM(AE8,+BG8)</f>
        <v>0</v>
      </c>
      <c r="CJ8" s="81">
        <f t="shared" ref="CJ8:CJ59" si="1">SUM(AF8,+BH8)</f>
        <v>0</v>
      </c>
      <c r="CK8" s="81">
        <f t="shared" ref="CK8:CK59" si="2">SUM(AG8,+BI8)</f>
        <v>0</v>
      </c>
      <c r="CL8" s="81">
        <f t="shared" ref="CL8:CL59" si="3">SUM(AH8,+BJ8)</f>
        <v>0</v>
      </c>
      <c r="CM8" s="81">
        <f t="shared" ref="CM8:CM59" si="4">SUM(AI8,+BK8)</f>
        <v>0</v>
      </c>
      <c r="CN8" s="81">
        <f t="shared" ref="CN8:CN59" si="5">SUM(AJ8,+BL8)</f>
        <v>0</v>
      </c>
      <c r="CO8" s="81">
        <f t="shared" ref="CO8:CO59" si="6">SUM(AK8,+BM8)</f>
        <v>0</v>
      </c>
      <c r="CP8" s="81">
        <f t="shared" ref="CP8:CP59" si="7">SUM(AL8,+BN8)</f>
        <v>0</v>
      </c>
      <c r="CQ8" s="81">
        <f t="shared" ref="CQ8:CQ59" si="8">SUM(AM8,+BO8)</f>
        <v>291099</v>
      </c>
      <c r="CR8" s="81">
        <f t="shared" ref="CR8:CR59" si="9">SUM(AN8,+BP8)</f>
        <v>0</v>
      </c>
      <c r="CS8" s="81">
        <f t="shared" ref="CS8:CS59" si="10">SUM(AO8,+BQ8)</f>
        <v>0</v>
      </c>
      <c r="CT8" s="81">
        <f t="shared" ref="CT8:CT59" si="11">SUM(AP8,+BR8)</f>
        <v>0</v>
      </c>
      <c r="CU8" s="81">
        <f t="shared" ref="CU8:CU59" si="12">SUM(AQ8,+BS8)</f>
        <v>0</v>
      </c>
      <c r="CV8" s="81">
        <f t="shared" ref="CV8:CV59" si="13">SUM(AR8,+BT8)</f>
        <v>0</v>
      </c>
      <c r="CW8" s="81">
        <f t="shared" ref="CW8:CW59" si="14">SUM(AS8,+BU8)</f>
        <v>0</v>
      </c>
      <c r="CX8" s="81">
        <f t="shared" ref="CX8:CX59" si="15">SUM(AT8,+BV8)</f>
        <v>0</v>
      </c>
      <c r="CY8" s="81">
        <f t="shared" ref="CY8:CY59" si="16">SUM(AU8,+BW8)</f>
        <v>0</v>
      </c>
      <c r="CZ8" s="81">
        <f t="shared" ref="CZ8:CZ59" si="17">SUM(AV8,+BX8)</f>
        <v>0</v>
      </c>
      <c r="DA8" s="81">
        <f t="shared" ref="DA8:DA59" si="18">SUM(AW8,+BY8)</f>
        <v>0</v>
      </c>
      <c r="DB8" s="81">
        <f t="shared" ref="DB8:DB59" si="19">SUM(AX8,+BZ8)</f>
        <v>291099</v>
      </c>
      <c r="DC8" s="81">
        <f t="shared" ref="DC8:DC59" si="20">SUM(AY8,+CA8)</f>
        <v>291099</v>
      </c>
      <c r="DD8" s="81">
        <f t="shared" ref="DD8:DD59" si="21">SUM(AZ8,+CB8)</f>
        <v>0</v>
      </c>
      <c r="DE8" s="81">
        <f t="shared" ref="DE8:DE59" si="22">SUM(BA8,+CC8)</f>
        <v>0</v>
      </c>
      <c r="DF8" s="81">
        <f t="shared" ref="DF8:DF59" si="23">SUM(BB8,+CD8)</f>
        <v>0</v>
      </c>
      <c r="DG8" s="81">
        <f t="shared" ref="DG8:DG59" si="24">SUM(BC8,+CE8)</f>
        <v>0</v>
      </c>
      <c r="DH8" s="81">
        <f t="shared" ref="DH8:DH59" si="25">SUM(BD8,+CF8)</f>
        <v>0</v>
      </c>
      <c r="DI8" s="81">
        <f t="shared" ref="DI8:DI59" si="26">SUM(BE8,+CG8)</f>
        <v>384526</v>
      </c>
      <c r="DJ8" s="81">
        <f t="shared" ref="DJ8:DJ59" si="27">SUM(BF8,+CH8)</f>
        <v>675625</v>
      </c>
    </row>
    <row r="9" spans="1:114" s="8" customFormat="1" ht="12" customHeight="1">
      <c r="A9" s="8" t="s">
        <v>212</v>
      </c>
      <c r="B9" s="80" t="s">
        <v>213</v>
      </c>
      <c r="C9" s="8" t="s">
        <v>214</v>
      </c>
      <c r="D9" s="81">
        <f>SUM(E9,+L9)</f>
        <v>430322</v>
      </c>
      <c r="E9" s="81">
        <f>SUM(F9:I9)+K9</f>
        <v>199200</v>
      </c>
      <c r="F9" s="81">
        <v>199200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231122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430322</v>
      </c>
      <c r="W9" s="81">
        <v>199200</v>
      </c>
      <c r="X9" s="81">
        <v>199200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231122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396572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7083</v>
      </c>
      <c r="AT9" s="81">
        <v>7083</v>
      </c>
      <c r="AU9" s="81">
        <v>0</v>
      </c>
      <c r="AV9" s="81">
        <v>0</v>
      </c>
      <c r="AW9" s="81">
        <v>0</v>
      </c>
      <c r="AX9" s="81">
        <f>SUM(AY9:BB9)</f>
        <v>389489</v>
      </c>
      <c r="AY9" s="81">
        <v>2764</v>
      </c>
      <c r="AZ9" s="81">
        <v>106867</v>
      </c>
      <c r="BA9" s="81">
        <v>0</v>
      </c>
      <c r="BB9" s="81">
        <v>279858</v>
      </c>
      <c r="BC9" s="81">
        <f>組合分担金内訳!E9</f>
        <v>0</v>
      </c>
      <c r="BD9" s="81">
        <v>0</v>
      </c>
      <c r="BE9" s="81">
        <v>33750</v>
      </c>
      <c r="BF9" s="81">
        <f>SUM(AE9,+AM9,+BE9)</f>
        <v>430322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396572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7083</v>
      </c>
      <c r="CX9" s="81">
        <f t="shared" si="15"/>
        <v>7083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389489</v>
      </c>
      <c r="DC9" s="81">
        <f t="shared" si="20"/>
        <v>2764</v>
      </c>
      <c r="DD9" s="81">
        <f t="shared" si="21"/>
        <v>106867</v>
      </c>
      <c r="DE9" s="81">
        <f t="shared" si="22"/>
        <v>0</v>
      </c>
      <c r="DF9" s="81">
        <f t="shared" si="23"/>
        <v>279858</v>
      </c>
      <c r="DG9" s="81">
        <f t="shared" si="24"/>
        <v>0</v>
      </c>
      <c r="DH9" s="81">
        <f t="shared" si="25"/>
        <v>0</v>
      </c>
      <c r="DI9" s="81">
        <f t="shared" si="26"/>
        <v>33750</v>
      </c>
      <c r="DJ9" s="81">
        <f t="shared" si="27"/>
        <v>430322</v>
      </c>
    </row>
    <row r="10" spans="1:114" s="8" customFormat="1" ht="12" customHeight="1">
      <c r="A10" s="8" t="s">
        <v>218</v>
      </c>
      <c r="B10" s="80" t="s">
        <v>219</v>
      </c>
      <c r="C10" s="8" t="s">
        <v>220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225</v>
      </c>
      <c r="B11" s="80" t="s">
        <v>226</v>
      </c>
      <c r="C11" s="8" t="s">
        <v>227</v>
      </c>
      <c r="D11" s="81">
        <f>SUM(E11,+L11)</f>
        <v>144794</v>
      </c>
      <c r="E11" s="81">
        <f>SUM(F11:I11)+K11</f>
        <v>72397</v>
      </c>
      <c r="F11" s="81">
        <v>72397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72397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144794</v>
      </c>
      <c r="W11" s="81">
        <v>72397</v>
      </c>
      <c r="X11" s="81">
        <v>72397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72397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125652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125652</v>
      </c>
      <c r="AY11" s="81">
        <v>2901</v>
      </c>
      <c r="AZ11" s="81">
        <v>0</v>
      </c>
      <c r="BA11" s="81">
        <v>29410</v>
      </c>
      <c r="BB11" s="81">
        <v>93341</v>
      </c>
      <c r="BC11" s="81">
        <f>組合分担金内訳!E11</f>
        <v>0</v>
      </c>
      <c r="BD11" s="81">
        <v>0</v>
      </c>
      <c r="BE11" s="81">
        <v>19142</v>
      </c>
      <c r="BF11" s="81">
        <f>SUM(AE11,+AM11,+BE11)</f>
        <v>144794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125652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125652</v>
      </c>
      <c r="DC11" s="81">
        <f t="shared" si="20"/>
        <v>2901</v>
      </c>
      <c r="DD11" s="81">
        <f t="shared" si="21"/>
        <v>0</v>
      </c>
      <c r="DE11" s="81">
        <f t="shared" si="22"/>
        <v>29410</v>
      </c>
      <c r="DF11" s="81">
        <f t="shared" si="23"/>
        <v>93341</v>
      </c>
      <c r="DG11" s="81">
        <f t="shared" si="24"/>
        <v>0</v>
      </c>
      <c r="DH11" s="81">
        <f t="shared" si="25"/>
        <v>0</v>
      </c>
      <c r="DI11" s="81">
        <f t="shared" si="26"/>
        <v>19142</v>
      </c>
      <c r="DJ11" s="81">
        <f t="shared" si="27"/>
        <v>144794</v>
      </c>
    </row>
    <row r="12" spans="1:114" s="8" customFormat="1" ht="12" customHeight="1">
      <c r="A12" s="8" t="s">
        <v>204</v>
      </c>
      <c r="B12" s="80" t="s">
        <v>231</v>
      </c>
      <c r="C12" s="8" t="s">
        <v>232</v>
      </c>
      <c r="D12" s="81">
        <f>SUM(E12,+L12)</f>
        <v>1621</v>
      </c>
      <c r="E12" s="81">
        <f>SUM(F12:I12)+K12</f>
        <v>810</v>
      </c>
      <c r="F12" s="81">
        <v>810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811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1621</v>
      </c>
      <c r="W12" s="81">
        <v>810</v>
      </c>
      <c r="X12" s="81">
        <v>810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811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1621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1621</v>
      </c>
      <c r="AY12" s="81">
        <v>1621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1621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1621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1621</v>
      </c>
      <c r="DC12" s="81">
        <f t="shared" si="20"/>
        <v>1621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1621</v>
      </c>
    </row>
    <row r="13" spans="1:114" s="8" customFormat="1" ht="12" customHeight="1">
      <c r="A13" s="8" t="s">
        <v>204</v>
      </c>
      <c r="B13" s="80" t="s">
        <v>236</v>
      </c>
      <c r="C13" s="8" t="s">
        <v>237</v>
      </c>
      <c r="D13" s="81">
        <f>SUM(E13,+L13)</f>
        <v>2683336</v>
      </c>
      <c r="E13" s="81">
        <f>SUM(F13:I13)+K13</f>
        <v>1174184</v>
      </c>
      <c r="F13" s="81">
        <v>1174184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1509152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2683336</v>
      </c>
      <c r="W13" s="81">
        <v>1174184</v>
      </c>
      <c r="X13" s="81">
        <v>1174184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1509152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2683336</v>
      </c>
      <c r="AN13" s="81">
        <f>SUM(AO13:AR13)</f>
        <v>1588</v>
      </c>
      <c r="AO13" s="81">
        <v>1588</v>
      </c>
      <c r="AP13" s="81">
        <v>0</v>
      </c>
      <c r="AQ13" s="81">
        <v>0</v>
      </c>
      <c r="AR13" s="81">
        <v>0</v>
      </c>
      <c r="AS13" s="81">
        <f>SUM(AT13:AV13)</f>
        <v>11743</v>
      </c>
      <c r="AT13" s="81">
        <v>11743</v>
      </c>
      <c r="AU13" s="81">
        <v>0</v>
      </c>
      <c r="AV13" s="81">
        <v>0</v>
      </c>
      <c r="AW13" s="81">
        <v>0</v>
      </c>
      <c r="AX13" s="81">
        <f>SUM(AY13:BB13)</f>
        <v>2670005</v>
      </c>
      <c r="AY13" s="81">
        <v>2042203</v>
      </c>
      <c r="AZ13" s="81">
        <v>0</v>
      </c>
      <c r="BA13" s="81">
        <v>511466</v>
      </c>
      <c r="BB13" s="81">
        <v>116336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2683336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2683336</v>
      </c>
      <c r="CR13" s="81">
        <f t="shared" si="9"/>
        <v>1588</v>
      </c>
      <c r="CS13" s="81">
        <f t="shared" si="10"/>
        <v>1588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11743</v>
      </c>
      <c r="CX13" s="81">
        <f t="shared" si="15"/>
        <v>11743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2670005</v>
      </c>
      <c r="DC13" s="81">
        <f t="shared" si="20"/>
        <v>2042203</v>
      </c>
      <c r="DD13" s="81">
        <f t="shared" si="21"/>
        <v>0</v>
      </c>
      <c r="DE13" s="81">
        <f t="shared" si="22"/>
        <v>511466</v>
      </c>
      <c r="DF13" s="81">
        <f t="shared" si="23"/>
        <v>116336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2683336</v>
      </c>
    </row>
    <row r="14" spans="1:114" s="8" customFormat="1" ht="12" customHeight="1">
      <c r="A14" s="8" t="s">
        <v>199</v>
      </c>
      <c r="B14" s="80" t="s">
        <v>241</v>
      </c>
      <c r="C14" s="8" t="s">
        <v>243</v>
      </c>
      <c r="D14" s="81">
        <f>SUM(E14,+L14)</f>
        <v>156607</v>
      </c>
      <c r="E14" s="81">
        <f>SUM(F14:I14)+K14</f>
        <v>76103</v>
      </c>
      <c r="F14" s="81">
        <v>76103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80504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156607</v>
      </c>
      <c r="W14" s="81">
        <v>76103</v>
      </c>
      <c r="X14" s="81">
        <v>76103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80504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1833</v>
      </c>
      <c r="BD14" s="81">
        <v>0</v>
      </c>
      <c r="BE14" s="81">
        <v>154774</v>
      </c>
      <c r="BF14" s="81">
        <f>SUM(AE14,+AM14,+BE14)</f>
        <v>154774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1833</v>
      </c>
      <c r="DH14" s="81">
        <f t="shared" si="25"/>
        <v>0</v>
      </c>
      <c r="DI14" s="81">
        <f t="shared" si="26"/>
        <v>154774</v>
      </c>
      <c r="DJ14" s="81">
        <f t="shared" si="27"/>
        <v>154774</v>
      </c>
    </row>
    <row r="15" spans="1:114" s="8" customFormat="1" ht="12" customHeight="1">
      <c r="A15" s="8" t="s">
        <v>199</v>
      </c>
      <c r="B15" s="80" t="s">
        <v>251</v>
      </c>
      <c r="C15" s="8" t="s">
        <v>252</v>
      </c>
      <c r="D15" s="81">
        <f>SUM(E15,+L15)</f>
        <v>4666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4666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4666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4666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4666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4666</v>
      </c>
      <c r="AY15" s="81">
        <v>1078</v>
      </c>
      <c r="AZ15" s="81">
        <v>1216</v>
      </c>
      <c r="BA15" s="81">
        <v>1995</v>
      </c>
      <c r="BB15" s="81">
        <v>377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4666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4666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4666</v>
      </c>
      <c r="DC15" s="81">
        <f t="shared" si="20"/>
        <v>1078</v>
      </c>
      <c r="DD15" s="81">
        <f t="shared" si="21"/>
        <v>1216</v>
      </c>
      <c r="DE15" s="81">
        <f t="shared" si="22"/>
        <v>1995</v>
      </c>
      <c r="DF15" s="81">
        <f t="shared" si="23"/>
        <v>377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4666</v>
      </c>
    </row>
    <row r="16" spans="1:114" s="8" customFormat="1" ht="12" customHeight="1">
      <c r="A16" s="8" t="s">
        <v>209</v>
      </c>
      <c r="B16" s="80" t="s">
        <v>256</v>
      </c>
      <c r="C16" s="8" t="s">
        <v>257</v>
      </c>
      <c r="D16" s="81">
        <f>SUM(E16,+L16)</f>
        <v>574627</v>
      </c>
      <c r="E16" s="81">
        <f>SUM(F16:I16)+K16</f>
        <v>176599</v>
      </c>
      <c r="F16" s="81">
        <v>176599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398028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574627</v>
      </c>
      <c r="W16" s="81">
        <v>176599</v>
      </c>
      <c r="X16" s="81">
        <v>176599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398028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574627</v>
      </c>
      <c r="BF16" s="81">
        <f>SUM(AE16,+AM16,+BE16)</f>
        <v>574627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574627</v>
      </c>
      <c r="DJ16" s="81">
        <f t="shared" si="27"/>
        <v>574627</v>
      </c>
    </row>
    <row r="17" spans="1:114" s="8" customFormat="1" ht="12" customHeight="1">
      <c r="A17" s="8" t="s">
        <v>212</v>
      </c>
      <c r="B17" s="80" t="s">
        <v>263</v>
      </c>
      <c r="C17" s="8" t="s">
        <v>265</v>
      </c>
      <c r="D17" s="81">
        <f>SUM(E17,+L17)</f>
        <v>652372</v>
      </c>
      <c r="E17" s="81">
        <f>SUM(F17:I17)+K17</f>
        <v>315703</v>
      </c>
      <c r="F17" s="81">
        <v>315703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336669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652372</v>
      </c>
      <c r="W17" s="81">
        <v>315703</v>
      </c>
      <c r="X17" s="81">
        <v>315703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336669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631406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631406</v>
      </c>
      <c r="AY17" s="81">
        <v>329610</v>
      </c>
      <c r="AZ17" s="81">
        <v>0</v>
      </c>
      <c r="BA17" s="81">
        <v>243727</v>
      </c>
      <c r="BB17" s="81">
        <v>58069</v>
      </c>
      <c r="BC17" s="81">
        <f>組合分担金内訳!E17</f>
        <v>20966</v>
      </c>
      <c r="BD17" s="81">
        <v>0</v>
      </c>
      <c r="BE17" s="81">
        <v>0</v>
      </c>
      <c r="BF17" s="81">
        <f>SUM(AE17,+AM17,+BE17)</f>
        <v>631406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631406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631406</v>
      </c>
      <c r="DC17" s="81">
        <f t="shared" si="20"/>
        <v>329610</v>
      </c>
      <c r="DD17" s="81">
        <f t="shared" si="21"/>
        <v>0</v>
      </c>
      <c r="DE17" s="81">
        <f t="shared" si="22"/>
        <v>243727</v>
      </c>
      <c r="DF17" s="81">
        <f t="shared" si="23"/>
        <v>58069</v>
      </c>
      <c r="DG17" s="81">
        <f t="shared" si="24"/>
        <v>20966</v>
      </c>
      <c r="DH17" s="81">
        <f t="shared" si="25"/>
        <v>0</v>
      </c>
      <c r="DI17" s="81">
        <f t="shared" si="26"/>
        <v>0</v>
      </c>
      <c r="DJ17" s="81">
        <f t="shared" si="27"/>
        <v>631406</v>
      </c>
    </row>
    <row r="18" spans="1:114" s="8" customFormat="1" ht="12" customHeight="1">
      <c r="A18" s="8" t="s">
        <v>199</v>
      </c>
      <c r="B18" s="80" t="s">
        <v>273</v>
      </c>
      <c r="C18" s="8" t="s">
        <v>275</v>
      </c>
      <c r="D18" s="81">
        <f>SUM(E18,+L18)</f>
        <v>258072</v>
      </c>
      <c r="E18" s="81">
        <f>SUM(F18:I18)+K18</f>
        <v>129036</v>
      </c>
      <c r="F18" s="81">
        <v>129036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129036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258072</v>
      </c>
      <c r="W18" s="81">
        <v>129036</v>
      </c>
      <c r="X18" s="81">
        <v>129036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129036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256975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256975</v>
      </c>
      <c r="AY18" s="81">
        <v>69380</v>
      </c>
      <c r="AZ18" s="81">
        <v>37601</v>
      </c>
      <c r="BA18" s="81">
        <v>44562</v>
      </c>
      <c r="BB18" s="81">
        <v>105432</v>
      </c>
      <c r="BC18" s="81">
        <f>組合分担金内訳!E18</f>
        <v>1097</v>
      </c>
      <c r="BD18" s="81">
        <v>0</v>
      </c>
      <c r="BE18" s="81">
        <v>0</v>
      </c>
      <c r="BF18" s="81">
        <f>SUM(AE18,+AM18,+BE18)</f>
        <v>256975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256975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256975</v>
      </c>
      <c r="DC18" s="81">
        <f t="shared" si="20"/>
        <v>69380</v>
      </c>
      <c r="DD18" s="81">
        <f t="shared" si="21"/>
        <v>37601</v>
      </c>
      <c r="DE18" s="81">
        <f t="shared" si="22"/>
        <v>44562</v>
      </c>
      <c r="DF18" s="81">
        <f t="shared" si="23"/>
        <v>105432</v>
      </c>
      <c r="DG18" s="81">
        <f t="shared" si="24"/>
        <v>1097</v>
      </c>
      <c r="DH18" s="81">
        <f t="shared" si="25"/>
        <v>0</v>
      </c>
      <c r="DI18" s="81">
        <f t="shared" si="26"/>
        <v>0</v>
      </c>
      <c r="DJ18" s="81">
        <f t="shared" si="27"/>
        <v>256975</v>
      </c>
    </row>
    <row r="19" spans="1:114" s="8" customFormat="1" ht="12" customHeight="1">
      <c r="A19" s="8" t="s">
        <v>204</v>
      </c>
      <c r="B19" s="80" t="s">
        <v>281</v>
      </c>
      <c r="C19" s="8" t="s">
        <v>283</v>
      </c>
      <c r="D19" s="81">
        <f>SUM(E19,+L19)</f>
        <v>469688</v>
      </c>
      <c r="E19" s="81">
        <f>SUM(F19:I19)+K19</f>
        <v>230278</v>
      </c>
      <c r="F19" s="81">
        <v>230278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239410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469688</v>
      </c>
      <c r="W19" s="81">
        <v>230278</v>
      </c>
      <c r="X19" s="81">
        <v>230278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239410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460557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460557</v>
      </c>
      <c r="AY19" s="81">
        <v>0</v>
      </c>
      <c r="AZ19" s="81">
        <v>0</v>
      </c>
      <c r="BA19" s="81">
        <v>460557</v>
      </c>
      <c r="BB19" s="81">
        <v>0</v>
      </c>
      <c r="BC19" s="81">
        <f>組合分担金内訳!E19</f>
        <v>9131</v>
      </c>
      <c r="BD19" s="81">
        <v>0</v>
      </c>
      <c r="BE19" s="81">
        <v>0</v>
      </c>
      <c r="BF19" s="81">
        <f>SUM(AE19,+AM19,+BE19)</f>
        <v>460557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460557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460557</v>
      </c>
      <c r="DC19" s="81">
        <f t="shared" si="20"/>
        <v>0</v>
      </c>
      <c r="DD19" s="81">
        <f t="shared" si="21"/>
        <v>0</v>
      </c>
      <c r="DE19" s="81">
        <f t="shared" si="22"/>
        <v>460557</v>
      </c>
      <c r="DF19" s="81">
        <f t="shared" si="23"/>
        <v>0</v>
      </c>
      <c r="DG19" s="81">
        <f t="shared" si="24"/>
        <v>9131</v>
      </c>
      <c r="DH19" s="81">
        <f t="shared" si="25"/>
        <v>0</v>
      </c>
      <c r="DI19" s="81">
        <f t="shared" si="26"/>
        <v>0</v>
      </c>
      <c r="DJ19" s="81">
        <f t="shared" si="27"/>
        <v>460557</v>
      </c>
    </row>
    <row r="20" spans="1:114" s="8" customFormat="1" ht="12" customHeight="1">
      <c r="A20" s="8" t="s">
        <v>199</v>
      </c>
      <c r="B20" s="80" t="s">
        <v>289</v>
      </c>
      <c r="C20" s="8" t="s">
        <v>291</v>
      </c>
      <c r="D20" s="81">
        <f>SUM(E20,+L20)</f>
        <v>81828</v>
      </c>
      <c r="E20" s="81">
        <f>SUM(F20:I20)+K20</f>
        <v>40914</v>
      </c>
      <c r="F20" s="81">
        <v>40914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40914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81828</v>
      </c>
      <c r="W20" s="81">
        <v>40914</v>
      </c>
      <c r="X20" s="81">
        <v>40914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40914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74626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74626</v>
      </c>
      <c r="AY20" s="81">
        <v>0</v>
      </c>
      <c r="AZ20" s="81">
        <v>0</v>
      </c>
      <c r="BA20" s="81">
        <v>74626</v>
      </c>
      <c r="BB20" s="81">
        <v>0</v>
      </c>
      <c r="BC20" s="81">
        <f>組合分担金内訳!E20</f>
        <v>7202</v>
      </c>
      <c r="BD20" s="81">
        <v>0</v>
      </c>
      <c r="BE20" s="81">
        <v>0</v>
      </c>
      <c r="BF20" s="81">
        <f>SUM(AE20,+AM20,+BE20)</f>
        <v>74626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74626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74626</v>
      </c>
      <c r="DC20" s="81">
        <f t="shared" si="20"/>
        <v>0</v>
      </c>
      <c r="DD20" s="81">
        <f t="shared" si="21"/>
        <v>0</v>
      </c>
      <c r="DE20" s="81">
        <f t="shared" si="22"/>
        <v>74626</v>
      </c>
      <c r="DF20" s="81">
        <f t="shared" si="23"/>
        <v>0</v>
      </c>
      <c r="DG20" s="81">
        <f t="shared" si="24"/>
        <v>7202</v>
      </c>
      <c r="DH20" s="81">
        <f t="shared" si="25"/>
        <v>0</v>
      </c>
      <c r="DI20" s="81">
        <f t="shared" si="26"/>
        <v>0</v>
      </c>
      <c r="DJ20" s="81">
        <f t="shared" si="27"/>
        <v>74626</v>
      </c>
    </row>
    <row r="21" spans="1:114" s="8" customFormat="1" ht="12" customHeight="1">
      <c r="A21" s="8" t="s">
        <v>204</v>
      </c>
      <c r="B21" s="80" t="s">
        <v>296</v>
      </c>
      <c r="C21" s="8" t="s">
        <v>298</v>
      </c>
      <c r="D21" s="81">
        <f>SUM(E21,+L21)</f>
        <v>2275</v>
      </c>
      <c r="E21" s="81">
        <f>SUM(F21:I21)+K21</f>
        <v>1013</v>
      </c>
      <c r="F21" s="81">
        <v>1013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1262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2275</v>
      </c>
      <c r="W21" s="81">
        <v>1013</v>
      </c>
      <c r="X21" s="81">
        <v>1013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1262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248</v>
      </c>
      <c r="BD21" s="81">
        <v>0</v>
      </c>
      <c r="BE21" s="81">
        <v>2027</v>
      </c>
      <c r="BF21" s="81">
        <f>SUM(AE21,+AM21,+BE21)</f>
        <v>2027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248</v>
      </c>
      <c r="DH21" s="81">
        <f t="shared" si="25"/>
        <v>0</v>
      </c>
      <c r="DI21" s="81">
        <f t="shared" si="26"/>
        <v>2027</v>
      </c>
      <c r="DJ21" s="81">
        <f t="shared" si="27"/>
        <v>2027</v>
      </c>
    </row>
    <row r="22" spans="1:114" s="8" customFormat="1" ht="12" customHeight="1">
      <c r="A22" s="8" t="s">
        <v>199</v>
      </c>
      <c r="B22" s="80" t="s">
        <v>303</v>
      </c>
      <c r="C22" s="8" t="s">
        <v>305</v>
      </c>
      <c r="D22" s="81">
        <f>SUM(E22,+L22)</f>
        <v>15749</v>
      </c>
      <c r="E22" s="81">
        <f>SUM(F22:I22)+K22</f>
        <v>7874</v>
      </c>
      <c r="F22" s="81">
        <v>7874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7875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15749</v>
      </c>
      <c r="W22" s="81">
        <v>7874</v>
      </c>
      <c r="X22" s="81">
        <v>7874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7875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119</v>
      </c>
      <c r="BD22" s="81">
        <v>0</v>
      </c>
      <c r="BE22" s="81">
        <v>15630</v>
      </c>
      <c r="BF22" s="81">
        <f>SUM(AE22,+AM22,+BE22)</f>
        <v>15630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119</v>
      </c>
      <c r="DH22" s="81">
        <f t="shared" si="25"/>
        <v>0</v>
      </c>
      <c r="DI22" s="81">
        <f t="shared" si="26"/>
        <v>15630</v>
      </c>
      <c r="DJ22" s="81">
        <f t="shared" si="27"/>
        <v>15630</v>
      </c>
    </row>
    <row r="23" spans="1:114" s="8" customFormat="1" ht="12" customHeight="1">
      <c r="A23" s="8" t="s">
        <v>204</v>
      </c>
      <c r="B23" s="80" t="s">
        <v>308</v>
      </c>
      <c r="C23" s="8" t="s">
        <v>309</v>
      </c>
      <c r="D23" s="81">
        <f>SUM(E23,+L23)</f>
        <v>1563</v>
      </c>
      <c r="E23" s="81">
        <f>SUM(F23:I23)+K23</f>
        <v>777</v>
      </c>
      <c r="F23" s="81">
        <v>777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786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1563</v>
      </c>
      <c r="W23" s="81">
        <v>777</v>
      </c>
      <c r="X23" s="81">
        <v>777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786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1563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1563</v>
      </c>
      <c r="AY23" s="81">
        <v>1563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1563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1563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1563</v>
      </c>
      <c r="DC23" s="81">
        <f t="shared" si="20"/>
        <v>1563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1563</v>
      </c>
    </row>
    <row r="24" spans="1:114" s="8" customFormat="1" ht="12" customHeight="1">
      <c r="A24" s="8" t="s">
        <v>204</v>
      </c>
      <c r="B24" s="80" t="s">
        <v>313</v>
      </c>
      <c r="C24" s="8" t="s">
        <v>314</v>
      </c>
      <c r="D24" s="81">
        <f>SUM(E24,+L24)</f>
        <v>16597</v>
      </c>
      <c r="E24" s="81">
        <f>SUM(F24:I24)+K24</f>
        <v>8095</v>
      </c>
      <c r="F24" s="81">
        <v>8089</v>
      </c>
      <c r="G24" s="81">
        <v>0</v>
      </c>
      <c r="H24" s="81">
        <v>0</v>
      </c>
      <c r="I24" s="81">
        <v>0</v>
      </c>
      <c r="J24" s="89" t="s">
        <v>190</v>
      </c>
      <c r="K24" s="81">
        <v>6</v>
      </c>
      <c r="L24" s="81">
        <v>8502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16597</v>
      </c>
      <c r="W24" s="81">
        <v>8095</v>
      </c>
      <c r="X24" s="81">
        <v>8089</v>
      </c>
      <c r="Y24" s="81">
        <v>0</v>
      </c>
      <c r="Z24" s="81">
        <v>0</v>
      </c>
      <c r="AA24" s="81">
        <v>0</v>
      </c>
      <c r="AB24" s="89" t="s">
        <v>190</v>
      </c>
      <c r="AC24" s="81">
        <v>6</v>
      </c>
      <c r="AD24" s="81">
        <v>8502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16179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16179</v>
      </c>
      <c r="AY24" s="81">
        <v>357</v>
      </c>
      <c r="AZ24" s="81">
        <v>0</v>
      </c>
      <c r="BA24" s="81">
        <v>626</v>
      </c>
      <c r="BB24" s="81">
        <v>15196</v>
      </c>
      <c r="BC24" s="81">
        <f>組合分担金内訳!E24</f>
        <v>0</v>
      </c>
      <c r="BD24" s="81">
        <v>0</v>
      </c>
      <c r="BE24" s="81">
        <v>418</v>
      </c>
      <c r="BF24" s="81">
        <f>SUM(AE24,+AM24,+BE24)</f>
        <v>16597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16179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16179</v>
      </c>
      <c r="DC24" s="81">
        <f t="shared" si="20"/>
        <v>357</v>
      </c>
      <c r="DD24" s="81">
        <f t="shared" si="21"/>
        <v>0</v>
      </c>
      <c r="DE24" s="81">
        <f t="shared" si="22"/>
        <v>626</v>
      </c>
      <c r="DF24" s="81">
        <f t="shared" si="23"/>
        <v>15196</v>
      </c>
      <c r="DG24" s="81">
        <f t="shared" si="24"/>
        <v>0</v>
      </c>
      <c r="DH24" s="81">
        <f t="shared" si="25"/>
        <v>0</v>
      </c>
      <c r="DI24" s="81">
        <f t="shared" si="26"/>
        <v>418</v>
      </c>
      <c r="DJ24" s="81">
        <f t="shared" si="27"/>
        <v>16597</v>
      </c>
    </row>
    <row r="25" spans="1:114" s="8" customFormat="1" ht="12" customHeight="1">
      <c r="A25" s="8" t="s">
        <v>199</v>
      </c>
      <c r="B25" s="80" t="s">
        <v>319</v>
      </c>
      <c r="C25" s="8" t="s">
        <v>320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325</v>
      </c>
      <c r="C26" s="8" t="s">
        <v>326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329</v>
      </c>
      <c r="C27" s="8" t="s">
        <v>330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333</v>
      </c>
      <c r="C28" s="8" t="s">
        <v>334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204</v>
      </c>
      <c r="B29" s="80" t="s">
        <v>338</v>
      </c>
      <c r="C29" s="8" t="s">
        <v>339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342</v>
      </c>
      <c r="C30" s="8" t="s">
        <v>343</v>
      </c>
      <c r="D30" s="81">
        <f>SUM(E30,+L30)</f>
        <v>3085</v>
      </c>
      <c r="E30" s="81">
        <f>SUM(F30:I30)+K30</f>
        <v>1556</v>
      </c>
      <c r="F30" s="81">
        <v>1525</v>
      </c>
      <c r="G30" s="81">
        <v>0</v>
      </c>
      <c r="H30" s="81">
        <v>0</v>
      </c>
      <c r="I30" s="81">
        <v>0</v>
      </c>
      <c r="J30" s="89" t="s">
        <v>190</v>
      </c>
      <c r="K30" s="81">
        <v>31</v>
      </c>
      <c r="L30" s="81">
        <v>1529</v>
      </c>
      <c r="M30" s="81">
        <f>SUM(N30,+U30)</f>
        <v>334</v>
      </c>
      <c r="N30" s="81">
        <f>SUM(O30:R30)+T30</f>
        <v>85</v>
      </c>
      <c r="O30" s="81">
        <v>85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249</v>
      </c>
      <c r="V30" s="81">
        <v>3419</v>
      </c>
      <c r="W30" s="81">
        <v>1641</v>
      </c>
      <c r="X30" s="81">
        <v>1610</v>
      </c>
      <c r="Y30" s="81">
        <v>0</v>
      </c>
      <c r="Z30" s="81">
        <v>0</v>
      </c>
      <c r="AA30" s="81">
        <v>0</v>
      </c>
      <c r="AB30" s="89" t="s">
        <v>190</v>
      </c>
      <c r="AC30" s="81">
        <v>31</v>
      </c>
      <c r="AD30" s="81">
        <v>1778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3085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3085</v>
      </c>
      <c r="AY30" s="81">
        <v>2444</v>
      </c>
      <c r="AZ30" s="81">
        <v>0</v>
      </c>
      <c r="BA30" s="81">
        <v>641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3085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334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334</v>
      </c>
      <c r="BV30" s="81">
        <v>334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334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3419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334</v>
      </c>
      <c r="CX30" s="81">
        <f t="shared" si="15"/>
        <v>334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3085</v>
      </c>
      <c r="DC30" s="81">
        <f t="shared" si="20"/>
        <v>2444</v>
      </c>
      <c r="DD30" s="81">
        <f t="shared" si="21"/>
        <v>0</v>
      </c>
      <c r="DE30" s="81">
        <f t="shared" si="22"/>
        <v>641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3419</v>
      </c>
    </row>
    <row r="31" spans="1:114" s="8" customFormat="1" ht="12" customHeight="1">
      <c r="A31" s="8" t="s">
        <v>199</v>
      </c>
      <c r="B31" s="80" t="s">
        <v>347</v>
      </c>
      <c r="C31" s="8" t="s">
        <v>348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352</v>
      </c>
      <c r="C32" s="8" t="s">
        <v>353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209</v>
      </c>
      <c r="B33" s="80" t="s">
        <v>358</v>
      </c>
      <c r="C33" s="8" t="s">
        <v>359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209</v>
      </c>
      <c r="B34" s="80" t="s">
        <v>363</v>
      </c>
      <c r="C34" s="8" t="s">
        <v>364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204</v>
      </c>
      <c r="B35" s="80" t="s">
        <v>370</v>
      </c>
      <c r="C35" s="8" t="s">
        <v>371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378</v>
      </c>
      <c r="C36" s="8" t="s">
        <v>379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204</v>
      </c>
      <c r="B37" s="80" t="s">
        <v>384</v>
      </c>
      <c r="C37" s="8" t="s">
        <v>385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204</v>
      </c>
      <c r="B38" s="80" t="s">
        <v>393</v>
      </c>
      <c r="C38" s="8" t="s">
        <v>394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204</v>
      </c>
      <c r="B39" s="80" t="s">
        <v>397</v>
      </c>
      <c r="C39" s="8" t="s">
        <v>398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204</v>
      </c>
      <c r="B40" s="80" t="s">
        <v>402</v>
      </c>
      <c r="C40" s="8" t="s">
        <v>403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199</v>
      </c>
      <c r="B41" s="80" t="s">
        <v>406</v>
      </c>
      <c r="C41" s="8" t="s">
        <v>407</v>
      </c>
      <c r="D41" s="81">
        <f>SUM(E41,+L41)</f>
        <v>5619</v>
      </c>
      <c r="E41" s="81">
        <f>SUM(F41:I41)+K41</f>
        <v>2809</v>
      </c>
      <c r="F41" s="81">
        <v>2809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2810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5619</v>
      </c>
      <c r="W41" s="81">
        <v>2809</v>
      </c>
      <c r="X41" s="81">
        <v>2809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2810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5619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5619</v>
      </c>
      <c r="AY41" s="81">
        <v>5619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5619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5619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5619</v>
      </c>
      <c r="DC41" s="81">
        <f t="shared" si="20"/>
        <v>5619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5619</v>
      </c>
    </row>
    <row r="42" spans="1:114" s="8" customFormat="1" ht="12" customHeight="1">
      <c r="A42" s="8" t="s">
        <v>209</v>
      </c>
      <c r="B42" s="80" t="s">
        <v>410</v>
      </c>
      <c r="C42" s="8" t="s">
        <v>411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199</v>
      </c>
      <c r="B43" s="80" t="s">
        <v>414</v>
      </c>
      <c r="C43" s="8" t="s">
        <v>415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199</v>
      </c>
      <c r="B44" s="80" t="s">
        <v>418</v>
      </c>
      <c r="C44" s="8" t="s">
        <v>419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424</v>
      </c>
      <c r="B45" s="80" t="s">
        <v>425</v>
      </c>
      <c r="C45" s="8" t="s">
        <v>426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199</v>
      </c>
      <c r="B46" s="80" t="s">
        <v>431</v>
      </c>
      <c r="C46" s="8" t="s">
        <v>432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204</v>
      </c>
      <c r="B47" s="80" t="s">
        <v>436</v>
      </c>
      <c r="C47" s="8" t="s">
        <v>437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204</v>
      </c>
      <c r="B48" s="80" t="s">
        <v>440</v>
      </c>
      <c r="C48" s="8" t="s">
        <v>441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1:114" s="8" customFormat="1" ht="12" customHeight="1">
      <c r="A49" s="8" t="s">
        <v>199</v>
      </c>
      <c r="B49" s="80" t="s">
        <v>445</v>
      </c>
      <c r="C49" s="8" t="s">
        <v>446</v>
      </c>
      <c r="D49" s="81">
        <f>SUM(E49,+L49)</f>
        <v>45518</v>
      </c>
      <c r="E49" s="81">
        <f>SUM(F49:I49)+K49</f>
        <v>22653</v>
      </c>
      <c r="F49" s="81">
        <v>22653</v>
      </c>
      <c r="G49" s="81">
        <v>0</v>
      </c>
      <c r="H49" s="81">
        <v>0</v>
      </c>
      <c r="I49" s="81">
        <v>0</v>
      </c>
      <c r="J49" s="89" t="s">
        <v>190</v>
      </c>
      <c r="K49" s="81">
        <v>0</v>
      </c>
      <c r="L49" s="81">
        <v>22865</v>
      </c>
      <c r="M49" s="81">
        <f>SUM(N49,+U49)</f>
        <v>0</v>
      </c>
      <c r="N49" s="81">
        <f>SUM(O49:R49)+T49</f>
        <v>0</v>
      </c>
      <c r="O49" s="81">
        <v>0</v>
      </c>
      <c r="P49" s="81">
        <v>0</v>
      </c>
      <c r="Q49" s="81">
        <v>0</v>
      </c>
      <c r="R49" s="81">
        <v>0</v>
      </c>
      <c r="S49" s="89" t="s">
        <v>190</v>
      </c>
      <c r="T49" s="81">
        <v>0</v>
      </c>
      <c r="U49" s="81">
        <v>0</v>
      </c>
      <c r="V49" s="81">
        <v>45518</v>
      </c>
      <c r="W49" s="81">
        <v>22653</v>
      </c>
      <c r="X49" s="81">
        <v>22653</v>
      </c>
      <c r="Y49" s="81">
        <v>0</v>
      </c>
      <c r="Z49" s="81">
        <v>0</v>
      </c>
      <c r="AA49" s="81">
        <v>0</v>
      </c>
      <c r="AB49" s="89" t="s">
        <v>190</v>
      </c>
      <c r="AC49" s="81">
        <v>0</v>
      </c>
      <c r="AD49" s="81">
        <v>22865</v>
      </c>
      <c r="AE49" s="81">
        <f>SUM(AF49,+AK49)</f>
        <v>0</v>
      </c>
      <c r="AF49" s="81">
        <f>SUM(AG49:AJ49)</f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f>組合分担金内訳!D49</f>
        <v>0</v>
      </c>
      <c r="AM49" s="81">
        <f>SUM(AN49,AS49,AW49,AX49,BD49)</f>
        <v>45518</v>
      </c>
      <c r="AN49" s="81">
        <f>SUM(AO49:AR49)</f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f>SUM(AT49:AV49)</f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f>SUM(AY49:BB49)</f>
        <v>45518</v>
      </c>
      <c r="AY49" s="81">
        <v>0</v>
      </c>
      <c r="AZ49" s="81">
        <v>0</v>
      </c>
      <c r="BA49" s="81">
        <v>0</v>
      </c>
      <c r="BB49" s="81">
        <v>45518</v>
      </c>
      <c r="BC49" s="81">
        <f>組合分担金内訳!E49</f>
        <v>0</v>
      </c>
      <c r="BD49" s="81">
        <v>0</v>
      </c>
      <c r="BE49" s="81">
        <v>0</v>
      </c>
      <c r="BF49" s="81">
        <f>SUM(AE49,+AM49,+BE49)</f>
        <v>45518</v>
      </c>
      <c r="BG49" s="81">
        <f>SUM(BH49,+BM49)</f>
        <v>0</v>
      </c>
      <c r="BH49" s="81">
        <f>SUM(BI49:BL49)</f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f>組合分担金内訳!G49</f>
        <v>0</v>
      </c>
      <c r="BO49" s="81">
        <f>SUM(BP49,BU49,BY49,BZ49,CF49)</f>
        <v>0</v>
      </c>
      <c r="BP49" s="81">
        <f>SUM(BQ49:BT49)</f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f>SUM(BV49:BX49)</f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f>SUM(CA49:CD49)</f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f>組合分担金内訳!H49</f>
        <v>0</v>
      </c>
      <c r="CF49" s="81">
        <v>0</v>
      </c>
      <c r="CG49" s="81">
        <v>0</v>
      </c>
      <c r="CH49" s="81">
        <f>SUM(BG49,+BO49,+CG49)</f>
        <v>0</v>
      </c>
      <c r="CI49" s="81">
        <f t="shared" si="0"/>
        <v>0</v>
      </c>
      <c r="CJ49" s="81">
        <f t="shared" si="1"/>
        <v>0</v>
      </c>
      <c r="CK49" s="81">
        <f t="shared" si="2"/>
        <v>0</v>
      </c>
      <c r="CL49" s="81">
        <f t="shared" si="3"/>
        <v>0</v>
      </c>
      <c r="CM49" s="81">
        <f t="shared" si="4"/>
        <v>0</v>
      </c>
      <c r="CN49" s="81">
        <f t="shared" si="5"/>
        <v>0</v>
      </c>
      <c r="CO49" s="81">
        <f t="shared" si="6"/>
        <v>0</v>
      </c>
      <c r="CP49" s="81">
        <f t="shared" si="7"/>
        <v>0</v>
      </c>
      <c r="CQ49" s="81">
        <f t="shared" si="8"/>
        <v>45518</v>
      </c>
      <c r="CR49" s="81">
        <f t="shared" si="9"/>
        <v>0</v>
      </c>
      <c r="CS49" s="81">
        <f t="shared" si="10"/>
        <v>0</v>
      </c>
      <c r="CT49" s="81">
        <f t="shared" si="11"/>
        <v>0</v>
      </c>
      <c r="CU49" s="81">
        <f t="shared" si="12"/>
        <v>0</v>
      </c>
      <c r="CV49" s="81">
        <f t="shared" si="13"/>
        <v>0</v>
      </c>
      <c r="CW49" s="81">
        <f t="shared" si="14"/>
        <v>0</v>
      </c>
      <c r="CX49" s="81">
        <f t="shared" si="15"/>
        <v>0</v>
      </c>
      <c r="CY49" s="81">
        <f t="shared" si="16"/>
        <v>0</v>
      </c>
      <c r="CZ49" s="81">
        <f t="shared" si="17"/>
        <v>0</v>
      </c>
      <c r="DA49" s="81">
        <f t="shared" si="18"/>
        <v>0</v>
      </c>
      <c r="DB49" s="81">
        <f t="shared" si="19"/>
        <v>45518</v>
      </c>
      <c r="DC49" s="81">
        <f t="shared" si="20"/>
        <v>0</v>
      </c>
      <c r="DD49" s="81">
        <f t="shared" si="21"/>
        <v>0</v>
      </c>
      <c r="DE49" s="81">
        <f t="shared" si="22"/>
        <v>0</v>
      </c>
      <c r="DF49" s="81">
        <f t="shared" si="23"/>
        <v>45518</v>
      </c>
      <c r="DG49" s="81">
        <f t="shared" si="24"/>
        <v>0</v>
      </c>
      <c r="DH49" s="81">
        <f t="shared" si="25"/>
        <v>0</v>
      </c>
      <c r="DI49" s="81">
        <f t="shared" si="26"/>
        <v>0</v>
      </c>
      <c r="DJ49" s="81">
        <f t="shared" si="27"/>
        <v>45518</v>
      </c>
    </row>
    <row r="50" spans="1:114" s="8" customFormat="1" ht="12" customHeight="1">
      <c r="A50" s="8" t="s">
        <v>199</v>
      </c>
      <c r="B50" s="80" t="s">
        <v>451</v>
      </c>
      <c r="C50" s="8" t="s">
        <v>452</v>
      </c>
      <c r="D50" s="81">
        <f>SUM(E50,+L50)</f>
        <v>0</v>
      </c>
      <c r="E50" s="81">
        <f>SUM(F50:I50)+K50</f>
        <v>0</v>
      </c>
      <c r="F50" s="81">
        <v>0</v>
      </c>
      <c r="G50" s="81">
        <v>0</v>
      </c>
      <c r="H50" s="81">
        <v>0</v>
      </c>
      <c r="I50" s="81">
        <v>0</v>
      </c>
      <c r="J50" s="89" t="s">
        <v>190</v>
      </c>
      <c r="K50" s="81">
        <v>0</v>
      </c>
      <c r="L50" s="81">
        <v>0</v>
      </c>
      <c r="M50" s="81">
        <f>SUM(N50,+U50)</f>
        <v>0</v>
      </c>
      <c r="N50" s="81">
        <f>SUM(O50:R50)+T50</f>
        <v>0</v>
      </c>
      <c r="O50" s="81">
        <v>0</v>
      </c>
      <c r="P50" s="81">
        <v>0</v>
      </c>
      <c r="Q50" s="81">
        <v>0</v>
      </c>
      <c r="R50" s="81">
        <v>0</v>
      </c>
      <c r="S50" s="89" t="s">
        <v>190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 t="s">
        <v>190</v>
      </c>
      <c r="AC50" s="81">
        <v>0</v>
      </c>
      <c r="AD50" s="81">
        <v>0</v>
      </c>
      <c r="AE50" s="81">
        <f>SUM(AF50,+AK50)</f>
        <v>0</v>
      </c>
      <c r="AF50" s="81">
        <f>SUM(AG50:AJ50)</f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f>組合分担金内訳!D50</f>
        <v>0</v>
      </c>
      <c r="AM50" s="81">
        <f>SUM(AN50,AS50,AW50,AX50,BD50)</f>
        <v>0</v>
      </c>
      <c r="AN50" s="81">
        <f>SUM(AO50:AR50)</f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f>SUM(AT50:AV50)</f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f>SUM(AY50:BB50)</f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f>組合分担金内訳!E50</f>
        <v>0</v>
      </c>
      <c r="BD50" s="81">
        <v>0</v>
      </c>
      <c r="BE50" s="81">
        <v>0</v>
      </c>
      <c r="BF50" s="81">
        <f>SUM(AE50,+AM50,+BE50)</f>
        <v>0</v>
      </c>
      <c r="BG50" s="81">
        <f>SUM(BH50,+BM50)</f>
        <v>0</v>
      </c>
      <c r="BH50" s="81">
        <f>SUM(BI50:BL50)</f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f>組合分担金内訳!G50</f>
        <v>0</v>
      </c>
      <c r="BO50" s="81">
        <f>SUM(BP50,BU50,BY50,BZ50,CF50)</f>
        <v>0</v>
      </c>
      <c r="BP50" s="81">
        <f>SUM(BQ50:BT50)</f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f>SUM(BV50:BX50)</f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f>SUM(CA50:CD50)</f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f>組合分担金内訳!H50</f>
        <v>0</v>
      </c>
      <c r="CF50" s="81">
        <v>0</v>
      </c>
      <c r="CG50" s="81">
        <v>0</v>
      </c>
      <c r="CH50" s="81">
        <f>SUM(BG50,+BO50,+CG50)</f>
        <v>0</v>
      </c>
      <c r="CI50" s="81">
        <f t="shared" si="0"/>
        <v>0</v>
      </c>
      <c r="CJ50" s="81">
        <f t="shared" si="1"/>
        <v>0</v>
      </c>
      <c r="CK50" s="81">
        <f t="shared" si="2"/>
        <v>0</v>
      </c>
      <c r="CL50" s="81">
        <f t="shared" si="3"/>
        <v>0</v>
      </c>
      <c r="CM50" s="81">
        <f t="shared" si="4"/>
        <v>0</v>
      </c>
      <c r="CN50" s="81">
        <f t="shared" si="5"/>
        <v>0</v>
      </c>
      <c r="CO50" s="81">
        <f t="shared" si="6"/>
        <v>0</v>
      </c>
      <c r="CP50" s="81">
        <f t="shared" si="7"/>
        <v>0</v>
      </c>
      <c r="CQ50" s="81">
        <f t="shared" si="8"/>
        <v>0</v>
      </c>
      <c r="CR50" s="81">
        <f t="shared" si="9"/>
        <v>0</v>
      </c>
      <c r="CS50" s="81">
        <f t="shared" si="10"/>
        <v>0</v>
      </c>
      <c r="CT50" s="81">
        <f t="shared" si="11"/>
        <v>0</v>
      </c>
      <c r="CU50" s="81">
        <f t="shared" si="12"/>
        <v>0</v>
      </c>
      <c r="CV50" s="81">
        <f t="shared" si="13"/>
        <v>0</v>
      </c>
      <c r="CW50" s="81">
        <f t="shared" si="14"/>
        <v>0</v>
      </c>
      <c r="CX50" s="81">
        <f t="shared" si="15"/>
        <v>0</v>
      </c>
      <c r="CY50" s="81">
        <f t="shared" si="16"/>
        <v>0</v>
      </c>
      <c r="CZ50" s="81">
        <f t="shared" si="17"/>
        <v>0</v>
      </c>
      <c r="DA50" s="81">
        <f t="shared" si="18"/>
        <v>0</v>
      </c>
      <c r="DB50" s="81">
        <f t="shared" si="19"/>
        <v>0</v>
      </c>
      <c r="DC50" s="81">
        <f t="shared" si="20"/>
        <v>0</v>
      </c>
      <c r="DD50" s="81">
        <f t="shared" si="21"/>
        <v>0</v>
      </c>
      <c r="DE50" s="81">
        <f t="shared" si="22"/>
        <v>0</v>
      </c>
      <c r="DF50" s="81">
        <f t="shared" si="23"/>
        <v>0</v>
      </c>
      <c r="DG50" s="81">
        <f t="shared" si="24"/>
        <v>0</v>
      </c>
      <c r="DH50" s="81">
        <f t="shared" si="25"/>
        <v>0</v>
      </c>
      <c r="DI50" s="81">
        <f t="shared" si="26"/>
        <v>0</v>
      </c>
      <c r="DJ50" s="81">
        <f t="shared" si="27"/>
        <v>0</v>
      </c>
    </row>
    <row r="51" spans="1:114" s="8" customFormat="1" ht="12" customHeight="1">
      <c r="A51" s="8" t="s">
        <v>204</v>
      </c>
      <c r="B51" s="80" t="s">
        <v>457</v>
      </c>
      <c r="C51" s="8" t="s">
        <v>458</v>
      </c>
      <c r="D51" s="81">
        <f>SUM(E51,+L51)</f>
        <v>0</v>
      </c>
      <c r="E51" s="81">
        <f>SUM(F51:I51)+K51</f>
        <v>0</v>
      </c>
      <c r="F51" s="81">
        <v>0</v>
      </c>
      <c r="G51" s="81">
        <v>0</v>
      </c>
      <c r="H51" s="81">
        <v>0</v>
      </c>
      <c r="I51" s="81">
        <v>0</v>
      </c>
      <c r="J51" s="89" t="s">
        <v>190</v>
      </c>
      <c r="K51" s="81">
        <v>0</v>
      </c>
      <c r="L51" s="81">
        <v>0</v>
      </c>
      <c r="M51" s="81">
        <f>SUM(N51,+U51)</f>
        <v>0</v>
      </c>
      <c r="N51" s="81">
        <f>SUM(O51:R51)+T51</f>
        <v>0</v>
      </c>
      <c r="O51" s="81">
        <v>0</v>
      </c>
      <c r="P51" s="81">
        <v>0</v>
      </c>
      <c r="Q51" s="81">
        <v>0</v>
      </c>
      <c r="R51" s="81">
        <v>0</v>
      </c>
      <c r="S51" s="89" t="s">
        <v>190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 t="s">
        <v>190</v>
      </c>
      <c r="AC51" s="81">
        <v>0</v>
      </c>
      <c r="AD51" s="81">
        <v>0</v>
      </c>
      <c r="AE51" s="81">
        <f>SUM(AF51,+AK51)</f>
        <v>0</v>
      </c>
      <c r="AF51" s="81">
        <f>SUM(AG51:AJ51)</f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f>組合分担金内訳!D51</f>
        <v>0</v>
      </c>
      <c r="AM51" s="81">
        <f>SUM(AN51,AS51,AW51,AX51,BD51)</f>
        <v>0</v>
      </c>
      <c r="AN51" s="81">
        <f>SUM(AO51:AR51)</f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f>SUM(AT51:AV51)</f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f>SUM(AY51:BB51)</f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f>組合分担金内訳!E51</f>
        <v>0</v>
      </c>
      <c r="BD51" s="81">
        <v>0</v>
      </c>
      <c r="BE51" s="81">
        <v>0</v>
      </c>
      <c r="BF51" s="81">
        <f>SUM(AE51,+AM51,+BE51)</f>
        <v>0</v>
      </c>
      <c r="BG51" s="81">
        <f>SUM(BH51,+BM51)</f>
        <v>0</v>
      </c>
      <c r="BH51" s="81">
        <f>SUM(BI51:BL51)</f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f>組合分担金内訳!G51</f>
        <v>0</v>
      </c>
      <c r="BO51" s="81">
        <f>SUM(BP51,BU51,BY51,BZ51,CF51)</f>
        <v>0</v>
      </c>
      <c r="BP51" s="81">
        <f>SUM(BQ51:BT51)</f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f>SUM(BV51:BX51)</f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f>SUM(CA51:CD51)</f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f>組合分担金内訳!H51</f>
        <v>0</v>
      </c>
      <c r="CF51" s="81">
        <v>0</v>
      </c>
      <c r="CG51" s="81">
        <v>0</v>
      </c>
      <c r="CH51" s="81">
        <f>SUM(BG51,+BO51,+CG51)</f>
        <v>0</v>
      </c>
      <c r="CI51" s="81">
        <f t="shared" si="0"/>
        <v>0</v>
      </c>
      <c r="CJ51" s="81">
        <f t="shared" si="1"/>
        <v>0</v>
      </c>
      <c r="CK51" s="81">
        <f t="shared" si="2"/>
        <v>0</v>
      </c>
      <c r="CL51" s="81">
        <f t="shared" si="3"/>
        <v>0</v>
      </c>
      <c r="CM51" s="81">
        <f t="shared" si="4"/>
        <v>0</v>
      </c>
      <c r="CN51" s="81">
        <f t="shared" si="5"/>
        <v>0</v>
      </c>
      <c r="CO51" s="81">
        <f t="shared" si="6"/>
        <v>0</v>
      </c>
      <c r="CP51" s="81">
        <f t="shared" si="7"/>
        <v>0</v>
      </c>
      <c r="CQ51" s="81">
        <f t="shared" si="8"/>
        <v>0</v>
      </c>
      <c r="CR51" s="81">
        <f t="shared" si="9"/>
        <v>0</v>
      </c>
      <c r="CS51" s="81">
        <f t="shared" si="10"/>
        <v>0</v>
      </c>
      <c r="CT51" s="81">
        <f t="shared" si="11"/>
        <v>0</v>
      </c>
      <c r="CU51" s="81">
        <f t="shared" si="12"/>
        <v>0</v>
      </c>
      <c r="CV51" s="81">
        <f t="shared" si="13"/>
        <v>0</v>
      </c>
      <c r="CW51" s="81">
        <f t="shared" si="14"/>
        <v>0</v>
      </c>
      <c r="CX51" s="81">
        <f t="shared" si="15"/>
        <v>0</v>
      </c>
      <c r="CY51" s="81">
        <f t="shared" si="16"/>
        <v>0</v>
      </c>
      <c r="CZ51" s="81">
        <f t="shared" si="17"/>
        <v>0</v>
      </c>
      <c r="DA51" s="81">
        <f t="shared" si="18"/>
        <v>0</v>
      </c>
      <c r="DB51" s="81">
        <f t="shared" si="19"/>
        <v>0</v>
      </c>
      <c r="DC51" s="81">
        <f t="shared" si="20"/>
        <v>0</v>
      </c>
      <c r="DD51" s="81">
        <f t="shared" si="21"/>
        <v>0</v>
      </c>
      <c r="DE51" s="81">
        <f t="shared" si="22"/>
        <v>0</v>
      </c>
      <c r="DF51" s="81">
        <f t="shared" si="23"/>
        <v>0</v>
      </c>
      <c r="DG51" s="81">
        <f t="shared" si="24"/>
        <v>0</v>
      </c>
      <c r="DH51" s="81">
        <f t="shared" si="25"/>
        <v>0</v>
      </c>
      <c r="DI51" s="81">
        <f t="shared" si="26"/>
        <v>0</v>
      </c>
      <c r="DJ51" s="81">
        <f t="shared" si="27"/>
        <v>0</v>
      </c>
    </row>
    <row r="52" spans="1:114" s="8" customFormat="1" ht="12" customHeight="1">
      <c r="A52" s="8" t="s">
        <v>204</v>
      </c>
      <c r="B52" s="80" t="s">
        <v>461</v>
      </c>
      <c r="C52" s="8" t="s">
        <v>462</v>
      </c>
      <c r="D52" s="81">
        <f>SUM(E52,+L52)</f>
        <v>0</v>
      </c>
      <c r="E52" s="81">
        <f>SUM(F52:I52)+K52</f>
        <v>0</v>
      </c>
      <c r="F52" s="81">
        <v>0</v>
      </c>
      <c r="G52" s="81">
        <v>0</v>
      </c>
      <c r="H52" s="81">
        <v>0</v>
      </c>
      <c r="I52" s="81">
        <v>0</v>
      </c>
      <c r="J52" s="89" t="s">
        <v>190</v>
      </c>
      <c r="K52" s="81">
        <v>0</v>
      </c>
      <c r="L52" s="81">
        <v>0</v>
      </c>
      <c r="M52" s="81">
        <f>SUM(N52,+U52)</f>
        <v>0</v>
      </c>
      <c r="N52" s="81">
        <f>SUM(O52:R52)+T52</f>
        <v>0</v>
      </c>
      <c r="O52" s="81">
        <v>0</v>
      </c>
      <c r="P52" s="81">
        <v>0</v>
      </c>
      <c r="Q52" s="81">
        <v>0</v>
      </c>
      <c r="R52" s="81">
        <v>0</v>
      </c>
      <c r="S52" s="89" t="s">
        <v>190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 t="s">
        <v>190</v>
      </c>
      <c r="AC52" s="81">
        <v>0</v>
      </c>
      <c r="AD52" s="81">
        <v>0</v>
      </c>
      <c r="AE52" s="81">
        <f>SUM(AF52,+AK52)</f>
        <v>0</v>
      </c>
      <c r="AF52" s="81">
        <f>SUM(AG52:AJ52)</f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f>組合分担金内訳!D52</f>
        <v>0</v>
      </c>
      <c r="AM52" s="81">
        <f>SUM(AN52,AS52,AW52,AX52,BD52)</f>
        <v>0</v>
      </c>
      <c r="AN52" s="81">
        <f>SUM(AO52:AR52)</f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f>SUM(AT52:AV52)</f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f>SUM(AY52:BB52)</f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f>組合分担金内訳!E52</f>
        <v>0</v>
      </c>
      <c r="BD52" s="81">
        <v>0</v>
      </c>
      <c r="BE52" s="81">
        <v>0</v>
      </c>
      <c r="BF52" s="81">
        <f>SUM(AE52,+AM52,+BE52)</f>
        <v>0</v>
      </c>
      <c r="BG52" s="81">
        <f>SUM(BH52,+BM52)</f>
        <v>0</v>
      </c>
      <c r="BH52" s="81">
        <f>SUM(BI52:BL52)</f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f>組合分担金内訳!G52</f>
        <v>0</v>
      </c>
      <c r="BO52" s="81">
        <f>SUM(BP52,BU52,BY52,BZ52,CF52)</f>
        <v>0</v>
      </c>
      <c r="BP52" s="81">
        <f>SUM(BQ52:BT52)</f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f>SUM(BV52:BX52)</f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f>SUM(CA52:CD52)</f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f>組合分担金内訳!H52</f>
        <v>0</v>
      </c>
      <c r="CF52" s="81">
        <v>0</v>
      </c>
      <c r="CG52" s="81">
        <v>0</v>
      </c>
      <c r="CH52" s="81">
        <f>SUM(BG52,+BO52,+CG52)</f>
        <v>0</v>
      </c>
      <c r="CI52" s="81">
        <f t="shared" si="0"/>
        <v>0</v>
      </c>
      <c r="CJ52" s="81">
        <f t="shared" si="1"/>
        <v>0</v>
      </c>
      <c r="CK52" s="81">
        <f t="shared" si="2"/>
        <v>0</v>
      </c>
      <c r="CL52" s="81">
        <f t="shared" si="3"/>
        <v>0</v>
      </c>
      <c r="CM52" s="81">
        <f t="shared" si="4"/>
        <v>0</v>
      </c>
      <c r="CN52" s="81">
        <f t="shared" si="5"/>
        <v>0</v>
      </c>
      <c r="CO52" s="81">
        <f t="shared" si="6"/>
        <v>0</v>
      </c>
      <c r="CP52" s="81">
        <f t="shared" si="7"/>
        <v>0</v>
      </c>
      <c r="CQ52" s="81">
        <f t="shared" si="8"/>
        <v>0</v>
      </c>
      <c r="CR52" s="81">
        <f t="shared" si="9"/>
        <v>0</v>
      </c>
      <c r="CS52" s="81">
        <f t="shared" si="10"/>
        <v>0</v>
      </c>
      <c r="CT52" s="81">
        <f t="shared" si="11"/>
        <v>0</v>
      </c>
      <c r="CU52" s="81">
        <f t="shared" si="12"/>
        <v>0</v>
      </c>
      <c r="CV52" s="81">
        <f t="shared" si="13"/>
        <v>0</v>
      </c>
      <c r="CW52" s="81">
        <f t="shared" si="14"/>
        <v>0</v>
      </c>
      <c r="CX52" s="81">
        <f t="shared" si="15"/>
        <v>0</v>
      </c>
      <c r="CY52" s="81">
        <f t="shared" si="16"/>
        <v>0</v>
      </c>
      <c r="CZ52" s="81">
        <f t="shared" si="17"/>
        <v>0</v>
      </c>
      <c r="DA52" s="81">
        <f t="shared" si="18"/>
        <v>0</v>
      </c>
      <c r="DB52" s="81">
        <f t="shared" si="19"/>
        <v>0</v>
      </c>
      <c r="DC52" s="81">
        <f t="shared" si="20"/>
        <v>0</v>
      </c>
      <c r="DD52" s="81">
        <f t="shared" si="21"/>
        <v>0</v>
      </c>
      <c r="DE52" s="81">
        <f t="shared" si="22"/>
        <v>0</v>
      </c>
      <c r="DF52" s="81">
        <f t="shared" si="23"/>
        <v>0</v>
      </c>
      <c r="DG52" s="81">
        <f t="shared" si="24"/>
        <v>0</v>
      </c>
      <c r="DH52" s="81">
        <f t="shared" si="25"/>
        <v>0</v>
      </c>
      <c r="DI52" s="81">
        <f t="shared" si="26"/>
        <v>0</v>
      </c>
      <c r="DJ52" s="81">
        <f t="shared" si="27"/>
        <v>0</v>
      </c>
    </row>
    <row r="53" spans="1:114" s="8" customFormat="1" ht="12" customHeight="1">
      <c r="A53" s="8" t="s">
        <v>199</v>
      </c>
      <c r="B53" s="80" t="s">
        <v>466</v>
      </c>
      <c r="C53" s="8" t="s">
        <v>467</v>
      </c>
      <c r="D53" s="81">
        <f>SUM(E53,+L53)</f>
        <v>0</v>
      </c>
      <c r="E53" s="81">
        <f>SUM(F53:I53)+K53</f>
        <v>0</v>
      </c>
      <c r="F53" s="81">
        <v>0</v>
      </c>
      <c r="G53" s="81">
        <v>0</v>
      </c>
      <c r="H53" s="81">
        <v>0</v>
      </c>
      <c r="I53" s="81">
        <v>0</v>
      </c>
      <c r="J53" s="89" t="s">
        <v>190</v>
      </c>
      <c r="K53" s="81">
        <v>0</v>
      </c>
      <c r="L53" s="81">
        <v>0</v>
      </c>
      <c r="M53" s="81">
        <f>SUM(N53,+U53)</f>
        <v>0</v>
      </c>
      <c r="N53" s="81">
        <f>SUM(O53:R53)+T53</f>
        <v>0</v>
      </c>
      <c r="O53" s="81">
        <v>0</v>
      </c>
      <c r="P53" s="81">
        <v>0</v>
      </c>
      <c r="Q53" s="81">
        <v>0</v>
      </c>
      <c r="R53" s="81">
        <v>0</v>
      </c>
      <c r="S53" s="89" t="s">
        <v>190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 t="s">
        <v>190</v>
      </c>
      <c r="AC53" s="81">
        <v>0</v>
      </c>
      <c r="AD53" s="81">
        <v>0</v>
      </c>
      <c r="AE53" s="81">
        <f>SUM(AF53,+AK53)</f>
        <v>0</v>
      </c>
      <c r="AF53" s="81">
        <f>SUM(AG53:AJ53)</f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f>組合分担金内訳!D53</f>
        <v>0</v>
      </c>
      <c r="AM53" s="81">
        <f>SUM(AN53,AS53,AW53,AX53,BD53)</f>
        <v>0</v>
      </c>
      <c r="AN53" s="81">
        <f>SUM(AO53:AR53)</f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f>SUM(AT53:AV53)</f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SUM(AY53:BB53)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f>組合分担金内訳!E53</f>
        <v>0</v>
      </c>
      <c r="BD53" s="81">
        <v>0</v>
      </c>
      <c r="BE53" s="81">
        <v>0</v>
      </c>
      <c r="BF53" s="81">
        <f>SUM(AE53,+AM53,+BE53)</f>
        <v>0</v>
      </c>
      <c r="BG53" s="81">
        <f>SUM(BH53,+BM53)</f>
        <v>0</v>
      </c>
      <c r="BH53" s="81">
        <f>SUM(BI53:BL53)</f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f>組合分担金内訳!G53</f>
        <v>0</v>
      </c>
      <c r="BO53" s="81">
        <f>SUM(BP53,BU53,BY53,BZ53,CF53)</f>
        <v>0</v>
      </c>
      <c r="BP53" s="81">
        <f>SUM(BQ53:BT53)</f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f>SUM(BV53:BX53)</f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f>SUM(CA53:CD53)</f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f>組合分担金内訳!H53</f>
        <v>0</v>
      </c>
      <c r="CF53" s="81">
        <v>0</v>
      </c>
      <c r="CG53" s="81">
        <v>0</v>
      </c>
      <c r="CH53" s="81">
        <f>SUM(BG53,+BO53,+CG53)</f>
        <v>0</v>
      </c>
      <c r="CI53" s="81">
        <f t="shared" si="0"/>
        <v>0</v>
      </c>
      <c r="CJ53" s="81">
        <f t="shared" si="1"/>
        <v>0</v>
      </c>
      <c r="CK53" s="81">
        <f t="shared" si="2"/>
        <v>0</v>
      </c>
      <c r="CL53" s="81">
        <f t="shared" si="3"/>
        <v>0</v>
      </c>
      <c r="CM53" s="81">
        <f t="shared" si="4"/>
        <v>0</v>
      </c>
      <c r="CN53" s="81">
        <f t="shared" si="5"/>
        <v>0</v>
      </c>
      <c r="CO53" s="81">
        <f t="shared" si="6"/>
        <v>0</v>
      </c>
      <c r="CP53" s="81">
        <f t="shared" si="7"/>
        <v>0</v>
      </c>
      <c r="CQ53" s="81">
        <f t="shared" si="8"/>
        <v>0</v>
      </c>
      <c r="CR53" s="81">
        <f t="shared" si="9"/>
        <v>0</v>
      </c>
      <c r="CS53" s="81">
        <f t="shared" si="10"/>
        <v>0</v>
      </c>
      <c r="CT53" s="81">
        <f t="shared" si="11"/>
        <v>0</v>
      </c>
      <c r="CU53" s="81">
        <f t="shared" si="12"/>
        <v>0</v>
      </c>
      <c r="CV53" s="81">
        <f t="shared" si="13"/>
        <v>0</v>
      </c>
      <c r="CW53" s="81">
        <f t="shared" si="14"/>
        <v>0</v>
      </c>
      <c r="CX53" s="81">
        <f t="shared" si="15"/>
        <v>0</v>
      </c>
      <c r="CY53" s="81">
        <f t="shared" si="16"/>
        <v>0</v>
      </c>
      <c r="CZ53" s="81">
        <f t="shared" si="17"/>
        <v>0</v>
      </c>
      <c r="DA53" s="81">
        <f t="shared" si="18"/>
        <v>0</v>
      </c>
      <c r="DB53" s="81">
        <f t="shared" si="19"/>
        <v>0</v>
      </c>
      <c r="DC53" s="81">
        <f t="shared" si="20"/>
        <v>0</v>
      </c>
      <c r="DD53" s="81">
        <f t="shared" si="21"/>
        <v>0</v>
      </c>
      <c r="DE53" s="81">
        <f t="shared" si="22"/>
        <v>0</v>
      </c>
      <c r="DF53" s="81">
        <f t="shared" si="23"/>
        <v>0</v>
      </c>
      <c r="DG53" s="81">
        <f t="shared" si="24"/>
        <v>0</v>
      </c>
      <c r="DH53" s="81">
        <f t="shared" si="25"/>
        <v>0</v>
      </c>
      <c r="DI53" s="81">
        <f t="shared" si="26"/>
        <v>0</v>
      </c>
      <c r="DJ53" s="81">
        <f t="shared" si="27"/>
        <v>0</v>
      </c>
    </row>
    <row r="54" spans="1:114" s="8" customFormat="1" ht="12" customHeight="1">
      <c r="A54" s="8" t="s">
        <v>204</v>
      </c>
      <c r="B54" s="80" t="s">
        <v>470</v>
      </c>
      <c r="C54" s="8" t="s">
        <v>471</v>
      </c>
      <c r="D54" s="81">
        <f>SUM(E54,+L54)</f>
        <v>0</v>
      </c>
      <c r="E54" s="81">
        <f>SUM(F54:I54)+K54</f>
        <v>0</v>
      </c>
      <c r="F54" s="81">
        <v>0</v>
      </c>
      <c r="G54" s="81">
        <v>0</v>
      </c>
      <c r="H54" s="81">
        <v>0</v>
      </c>
      <c r="I54" s="81">
        <v>0</v>
      </c>
      <c r="J54" s="89" t="s">
        <v>190</v>
      </c>
      <c r="K54" s="81">
        <v>0</v>
      </c>
      <c r="L54" s="81">
        <v>0</v>
      </c>
      <c r="M54" s="81">
        <f>SUM(N54,+U54)</f>
        <v>0</v>
      </c>
      <c r="N54" s="81">
        <f>SUM(O54:R54)+T54</f>
        <v>0</v>
      </c>
      <c r="O54" s="81">
        <v>0</v>
      </c>
      <c r="P54" s="81">
        <v>0</v>
      </c>
      <c r="Q54" s="81">
        <v>0</v>
      </c>
      <c r="R54" s="81">
        <v>0</v>
      </c>
      <c r="S54" s="89" t="s">
        <v>190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 t="s">
        <v>190</v>
      </c>
      <c r="AC54" s="81">
        <v>0</v>
      </c>
      <c r="AD54" s="81">
        <v>0</v>
      </c>
      <c r="AE54" s="81">
        <f>SUM(AF54,+AK54)</f>
        <v>0</v>
      </c>
      <c r="AF54" s="81">
        <f>SUM(AG54:AJ54)</f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f>組合分担金内訳!D54</f>
        <v>0</v>
      </c>
      <c r="AM54" s="81">
        <f>SUM(AN54,AS54,AW54,AX54,BD54)</f>
        <v>0</v>
      </c>
      <c r="AN54" s="81">
        <f>SUM(AO54:AR54)</f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f>SUM(AT54:AV54)</f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f>SUM(AY54:BB54)</f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f>組合分担金内訳!E54</f>
        <v>0</v>
      </c>
      <c r="BD54" s="81">
        <v>0</v>
      </c>
      <c r="BE54" s="81">
        <v>0</v>
      </c>
      <c r="BF54" s="81">
        <f>SUM(AE54,+AM54,+BE54)</f>
        <v>0</v>
      </c>
      <c r="BG54" s="81">
        <f>SUM(BH54,+BM54)</f>
        <v>0</v>
      </c>
      <c r="BH54" s="81">
        <f>SUM(BI54:BL54)</f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f>組合分担金内訳!G54</f>
        <v>0</v>
      </c>
      <c r="BO54" s="81">
        <f>SUM(BP54,BU54,BY54,BZ54,CF54)</f>
        <v>0</v>
      </c>
      <c r="BP54" s="81">
        <f>SUM(BQ54:BT54)</f>
        <v>0</v>
      </c>
      <c r="BQ54" s="81">
        <v>0</v>
      </c>
      <c r="BR54" s="81">
        <v>0</v>
      </c>
      <c r="BS54" s="81">
        <v>0</v>
      </c>
      <c r="BT54" s="81">
        <v>0</v>
      </c>
      <c r="BU54" s="81">
        <f>SUM(BV54:BX54)</f>
        <v>0</v>
      </c>
      <c r="BV54" s="81">
        <v>0</v>
      </c>
      <c r="BW54" s="81">
        <v>0</v>
      </c>
      <c r="BX54" s="81">
        <v>0</v>
      </c>
      <c r="BY54" s="81">
        <v>0</v>
      </c>
      <c r="BZ54" s="81">
        <f>SUM(CA54:CD54)</f>
        <v>0</v>
      </c>
      <c r="CA54" s="81">
        <v>0</v>
      </c>
      <c r="CB54" s="81">
        <v>0</v>
      </c>
      <c r="CC54" s="81">
        <v>0</v>
      </c>
      <c r="CD54" s="81">
        <v>0</v>
      </c>
      <c r="CE54" s="81">
        <f>組合分担金内訳!H54</f>
        <v>0</v>
      </c>
      <c r="CF54" s="81">
        <v>0</v>
      </c>
      <c r="CG54" s="81">
        <v>0</v>
      </c>
      <c r="CH54" s="81">
        <f>SUM(BG54,+BO54,+CG54)</f>
        <v>0</v>
      </c>
      <c r="CI54" s="81">
        <f t="shared" si="0"/>
        <v>0</v>
      </c>
      <c r="CJ54" s="81">
        <f t="shared" si="1"/>
        <v>0</v>
      </c>
      <c r="CK54" s="81">
        <f t="shared" si="2"/>
        <v>0</v>
      </c>
      <c r="CL54" s="81">
        <f t="shared" si="3"/>
        <v>0</v>
      </c>
      <c r="CM54" s="81">
        <f t="shared" si="4"/>
        <v>0</v>
      </c>
      <c r="CN54" s="81">
        <f t="shared" si="5"/>
        <v>0</v>
      </c>
      <c r="CO54" s="81">
        <f t="shared" si="6"/>
        <v>0</v>
      </c>
      <c r="CP54" s="81">
        <f t="shared" si="7"/>
        <v>0</v>
      </c>
      <c r="CQ54" s="81">
        <f t="shared" si="8"/>
        <v>0</v>
      </c>
      <c r="CR54" s="81">
        <f t="shared" si="9"/>
        <v>0</v>
      </c>
      <c r="CS54" s="81">
        <f t="shared" si="10"/>
        <v>0</v>
      </c>
      <c r="CT54" s="81">
        <f t="shared" si="11"/>
        <v>0</v>
      </c>
      <c r="CU54" s="81">
        <f t="shared" si="12"/>
        <v>0</v>
      </c>
      <c r="CV54" s="81">
        <f t="shared" si="13"/>
        <v>0</v>
      </c>
      <c r="CW54" s="81">
        <f t="shared" si="14"/>
        <v>0</v>
      </c>
      <c r="CX54" s="81">
        <f t="shared" si="15"/>
        <v>0</v>
      </c>
      <c r="CY54" s="81">
        <f t="shared" si="16"/>
        <v>0</v>
      </c>
      <c r="CZ54" s="81">
        <f t="shared" si="17"/>
        <v>0</v>
      </c>
      <c r="DA54" s="81">
        <f t="shared" si="18"/>
        <v>0</v>
      </c>
      <c r="DB54" s="81">
        <f t="shared" si="19"/>
        <v>0</v>
      </c>
      <c r="DC54" s="81">
        <f t="shared" si="20"/>
        <v>0</v>
      </c>
      <c r="DD54" s="81">
        <f t="shared" si="21"/>
        <v>0</v>
      </c>
      <c r="DE54" s="81">
        <f t="shared" si="22"/>
        <v>0</v>
      </c>
      <c r="DF54" s="81">
        <f t="shared" si="23"/>
        <v>0</v>
      </c>
      <c r="DG54" s="81">
        <f t="shared" si="24"/>
        <v>0</v>
      </c>
      <c r="DH54" s="81">
        <f t="shared" si="25"/>
        <v>0</v>
      </c>
      <c r="DI54" s="81">
        <f t="shared" si="26"/>
        <v>0</v>
      </c>
      <c r="DJ54" s="81">
        <f t="shared" si="27"/>
        <v>0</v>
      </c>
    </row>
    <row r="55" spans="1:114" s="8" customFormat="1" ht="12" customHeight="1">
      <c r="A55" s="8" t="s">
        <v>204</v>
      </c>
      <c r="B55" s="80" t="s">
        <v>475</v>
      </c>
      <c r="C55" s="8" t="s">
        <v>476</v>
      </c>
      <c r="D55" s="81">
        <f>SUM(E55,+L55)</f>
        <v>0</v>
      </c>
      <c r="E55" s="81">
        <f>SUM(F55:I55)+K55</f>
        <v>0</v>
      </c>
      <c r="F55" s="81">
        <v>0</v>
      </c>
      <c r="G55" s="81">
        <v>0</v>
      </c>
      <c r="H55" s="81">
        <v>0</v>
      </c>
      <c r="I55" s="81">
        <v>0</v>
      </c>
      <c r="J55" s="89" t="s">
        <v>190</v>
      </c>
      <c r="K55" s="81">
        <v>0</v>
      </c>
      <c r="L55" s="81">
        <v>0</v>
      </c>
      <c r="M55" s="81">
        <f>SUM(N55,+U55)</f>
        <v>0</v>
      </c>
      <c r="N55" s="81">
        <f>SUM(O55:R55)+T55</f>
        <v>0</v>
      </c>
      <c r="O55" s="81">
        <v>0</v>
      </c>
      <c r="P55" s="81">
        <v>0</v>
      </c>
      <c r="Q55" s="81">
        <v>0</v>
      </c>
      <c r="R55" s="81">
        <v>0</v>
      </c>
      <c r="S55" s="89" t="s">
        <v>190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 t="s">
        <v>190</v>
      </c>
      <c r="AC55" s="81">
        <v>0</v>
      </c>
      <c r="AD55" s="81">
        <v>0</v>
      </c>
      <c r="AE55" s="81">
        <f>SUM(AF55,+AK55)</f>
        <v>0</v>
      </c>
      <c r="AF55" s="81">
        <f>SUM(AG55:AJ55)</f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f>組合分担金内訳!D55</f>
        <v>0</v>
      </c>
      <c r="AM55" s="81">
        <f>SUM(AN55,AS55,AW55,AX55,BD55)</f>
        <v>0</v>
      </c>
      <c r="AN55" s="81">
        <f>SUM(AO55:AR55)</f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f>SUM(AT55:AV55)</f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f>SUM(AY55:BB55)</f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f>組合分担金内訳!E55</f>
        <v>0</v>
      </c>
      <c r="BD55" s="81">
        <v>0</v>
      </c>
      <c r="BE55" s="81">
        <v>0</v>
      </c>
      <c r="BF55" s="81">
        <f>SUM(AE55,+AM55,+BE55)</f>
        <v>0</v>
      </c>
      <c r="BG55" s="81">
        <f>SUM(BH55,+BM55)</f>
        <v>0</v>
      </c>
      <c r="BH55" s="81">
        <f>SUM(BI55:BL55)</f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f>組合分担金内訳!G55</f>
        <v>0</v>
      </c>
      <c r="BO55" s="81">
        <f>SUM(BP55,BU55,BY55,BZ55,CF55)</f>
        <v>0</v>
      </c>
      <c r="BP55" s="81">
        <f>SUM(BQ55:BT55)</f>
        <v>0</v>
      </c>
      <c r="BQ55" s="81">
        <v>0</v>
      </c>
      <c r="BR55" s="81">
        <v>0</v>
      </c>
      <c r="BS55" s="81">
        <v>0</v>
      </c>
      <c r="BT55" s="81">
        <v>0</v>
      </c>
      <c r="BU55" s="81">
        <f>SUM(BV55:BX55)</f>
        <v>0</v>
      </c>
      <c r="BV55" s="81">
        <v>0</v>
      </c>
      <c r="BW55" s="81">
        <v>0</v>
      </c>
      <c r="BX55" s="81">
        <v>0</v>
      </c>
      <c r="BY55" s="81">
        <v>0</v>
      </c>
      <c r="BZ55" s="81">
        <f>SUM(CA55:CD55)</f>
        <v>0</v>
      </c>
      <c r="CA55" s="81">
        <v>0</v>
      </c>
      <c r="CB55" s="81">
        <v>0</v>
      </c>
      <c r="CC55" s="81">
        <v>0</v>
      </c>
      <c r="CD55" s="81">
        <v>0</v>
      </c>
      <c r="CE55" s="81">
        <f>組合分担金内訳!H55</f>
        <v>0</v>
      </c>
      <c r="CF55" s="81">
        <v>0</v>
      </c>
      <c r="CG55" s="81">
        <v>0</v>
      </c>
      <c r="CH55" s="81">
        <f>SUM(BG55,+BO55,+CG55)</f>
        <v>0</v>
      </c>
      <c r="CI55" s="81">
        <f t="shared" si="0"/>
        <v>0</v>
      </c>
      <c r="CJ55" s="81">
        <f t="shared" si="1"/>
        <v>0</v>
      </c>
      <c r="CK55" s="81">
        <f t="shared" si="2"/>
        <v>0</v>
      </c>
      <c r="CL55" s="81">
        <f t="shared" si="3"/>
        <v>0</v>
      </c>
      <c r="CM55" s="81">
        <f t="shared" si="4"/>
        <v>0</v>
      </c>
      <c r="CN55" s="81">
        <f t="shared" si="5"/>
        <v>0</v>
      </c>
      <c r="CO55" s="81">
        <f t="shared" si="6"/>
        <v>0</v>
      </c>
      <c r="CP55" s="81">
        <f t="shared" si="7"/>
        <v>0</v>
      </c>
      <c r="CQ55" s="81">
        <f t="shared" si="8"/>
        <v>0</v>
      </c>
      <c r="CR55" s="81">
        <f t="shared" si="9"/>
        <v>0</v>
      </c>
      <c r="CS55" s="81">
        <f t="shared" si="10"/>
        <v>0</v>
      </c>
      <c r="CT55" s="81">
        <f t="shared" si="11"/>
        <v>0</v>
      </c>
      <c r="CU55" s="81">
        <f t="shared" si="12"/>
        <v>0</v>
      </c>
      <c r="CV55" s="81">
        <f t="shared" si="13"/>
        <v>0</v>
      </c>
      <c r="CW55" s="81">
        <f t="shared" si="14"/>
        <v>0</v>
      </c>
      <c r="CX55" s="81">
        <f t="shared" si="15"/>
        <v>0</v>
      </c>
      <c r="CY55" s="81">
        <f t="shared" si="16"/>
        <v>0</v>
      </c>
      <c r="CZ55" s="81">
        <f t="shared" si="17"/>
        <v>0</v>
      </c>
      <c r="DA55" s="81">
        <f t="shared" si="18"/>
        <v>0</v>
      </c>
      <c r="DB55" s="81">
        <f t="shared" si="19"/>
        <v>0</v>
      </c>
      <c r="DC55" s="81">
        <f t="shared" si="20"/>
        <v>0</v>
      </c>
      <c r="DD55" s="81">
        <f t="shared" si="21"/>
        <v>0</v>
      </c>
      <c r="DE55" s="81">
        <f t="shared" si="22"/>
        <v>0</v>
      </c>
      <c r="DF55" s="81">
        <f t="shared" si="23"/>
        <v>0</v>
      </c>
      <c r="DG55" s="81">
        <f t="shared" si="24"/>
        <v>0</v>
      </c>
      <c r="DH55" s="81">
        <f t="shared" si="25"/>
        <v>0</v>
      </c>
      <c r="DI55" s="81">
        <f t="shared" si="26"/>
        <v>0</v>
      </c>
      <c r="DJ55" s="81">
        <f t="shared" si="27"/>
        <v>0</v>
      </c>
    </row>
    <row r="56" spans="1:114" s="8" customFormat="1" ht="12" customHeight="1">
      <c r="A56" s="8" t="s">
        <v>204</v>
      </c>
      <c r="B56" s="80" t="s">
        <v>479</v>
      </c>
      <c r="C56" s="8" t="s">
        <v>480</v>
      </c>
      <c r="D56" s="81">
        <f>SUM(E56,+L56)</f>
        <v>0</v>
      </c>
      <c r="E56" s="81">
        <f>SUM(F56:I56)+K56</f>
        <v>0</v>
      </c>
      <c r="F56" s="81">
        <v>0</v>
      </c>
      <c r="G56" s="81">
        <v>0</v>
      </c>
      <c r="H56" s="81">
        <v>0</v>
      </c>
      <c r="I56" s="81">
        <v>0</v>
      </c>
      <c r="J56" s="89" t="s">
        <v>190</v>
      </c>
      <c r="K56" s="81">
        <v>0</v>
      </c>
      <c r="L56" s="81">
        <v>0</v>
      </c>
      <c r="M56" s="81">
        <f>SUM(N56,+U56)</f>
        <v>0</v>
      </c>
      <c r="N56" s="81">
        <f>SUM(O56:R56)+T56</f>
        <v>0</v>
      </c>
      <c r="O56" s="81">
        <v>0</v>
      </c>
      <c r="P56" s="81">
        <v>0</v>
      </c>
      <c r="Q56" s="81">
        <v>0</v>
      </c>
      <c r="R56" s="81">
        <v>0</v>
      </c>
      <c r="S56" s="89" t="s">
        <v>190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 t="s">
        <v>190</v>
      </c>
      <c r="AC56" s="81">
        <v>0</v>
      </c>
      <c r="AD56" s="81">
        <v>0</v>
      </c>
      <c r="AE56" s="81">
        <f>SUM(AF56,+AK56)</f>
        <v>0</v>
      </c>
      <c r="AF56" s="81">
        <f>SUM(AG56:AJ56)</f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f>組合分担金内訳!D56</f>
        <v>0</v>
      </c>
      <c r="AM56" s="81">
        <f>SUM(AN56,AS56,AW56,AX56,BD56)</f>
        <v>0</v>
      </c>
      <c r="AN56" s="81">
        <f>SUM(AO56:AR56)</f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f>SUM(AT56:AV56)</f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f>SUM(AY56:BB56)</f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f>組合分担金内訳!E56</f>
        <v>0</v>
      </c>
      <c r="BD56" s="81">
        <v>0</v>
      </c>
      <c r="BE56" s="81">
        <v>0</v>
      </c>
      <c r="BF56" s="81">
        <f>SUM(AE56,+AM56,+BE56)</f>
        <v>0</v>
      </c>
      <c r="BG56" s="81">
        <f>SUM(BH56,+BM56)</f>
        <v>0</v>
      </c>
      <c r="BH56" s="81">
        <f>SUM(BI56:BL56)</f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f>組合分担金内訳!G56</f>
        <v>0</v>
      </c>
      <c r="BO56" s="81">
        <f>SUM(BP56,BU56,BY56,BZ56,CF56)</f>
        <v>0</v>
      </c>
      <c r="BP56" s="81">
        <f>SUM(BQ56:BT56)</f>
        <v>0</v>
      </c>
      <c r="BQ56" s="81">
        <v>0</v>
      </c>
      <c r="BR56" s="81">
        <v>0</v>
      </c>
      <c r="BS56" s="81">
        <v>0</v>
      </c>
      <c r="BT56" s="81">
        <v>0</v>
      </c>
      <c r="BU56" s="81">
        <f>SUM(BV56:BX56)</f>
        <v>0</v>
      </c>
      <c r="BV56" s="81">
        <v>0</v>
      </c>
      <c r="BW56" s="81">
        <v>0</v>
      </c>
      <c r="BX56" s="81">
        <v>0</v>
      </c>
      <c r="BY56" s="81">
        <v>0</v>
      </c>
      <c r="BZ56" s="81">
        <f>SUM(CA56:CD56)</f>
        <v>0</v>
      </c>
      <c r="CA56" s="81">
        <v>0</v>
      </c>
      <c r="CB56" s="81">
        <v>0</v>
      </c>
      <c r="CC56" s="81">
        <v>0</v>
      </c>
      <c r="CD56" s="81">
        <v>0</v>
      </c>
      <c r="CE56" s="81">
        <f>組合分担金内訳!H56</f>
        <v>0</v>
      </c>
      <c r="CF56" s="81">
        <v>0</v>
      </c>
      <c r="CG56" s="81">
        <v>0</v>
      </c>
      <c r="CH56" s="81">
        <f>SUM(BG56,+BO56,+CG56)</f>
        <v>0</v>
      </c>
      <c r="CI56" s="81">
        <f t="shared" si="0"/>
        <v>0</v>
      </c>
      <c r="CJ56" s="81">
        <f t="shared" si="1"/>
        <v>0</v>
      </c>
      <c r="CK56" s="81">
        <f t="shared" si="2"/>
        <v>0</v>
      </c>
      <c r="CL56" s="81">
        <f t="shared" si="3"/>
        <v>0</v>
      </c>
      <c r="CM56" s="81">
        <f t="shared" si="4"/>
        <v>0</v>
      </c>
      <c r="CN56" s="81">
        <f t="shared" si="5"/>
        <v>0</v>
      </c>
      <c r="CO56" s="81">
        <f t="shared" si="6"/>
        <v>0</v>
      </c>
      <c r="CP56" s="81">
        <f t="shared" si="7"/>
        <v>0</v>
      </c>
      <c r="CQ56" s="81">
        <f t="shared" si="8"/>
        <v>0</v>
      </c>
      <c r="CR56" s="81">
        <f t="shared" si="9"/>
        <v>0</v>
      </c>
      <c r="CS56" s="81">
        <f t="shared" si="10"/>
        <v>0</v>
      </c>
      <c r="CT56" s="81">
        <f t="shared" si="11"/>
        <v>0</v>
      </c>
      <c r="CU56" s="81">
        <f t="shared" si="12"/>
        <v>0</v>
      </c>
      <c r="CV56" s="81">
        <f t="shared" si="13"/>
        <v>0</v>
      </c>
      <c r="CW56" s="81">
        <f t="shared" si="14"/>
        <v>0</v>
      </c>
      <c r="CX56" s="81">
        <f t="shared" si="15"/>
        <v>0</v>
      </c>
      <c r="CY56" s="81">
        <f t="shared" si="16"/>
        <v>0</v>
      </c>
      <c r="CZ56" s="81">
        <f t="shared" si="17"/>
        <v>0</v>
      </c>
      <c r="DA56" s="81">
        <f t="shared" si="18"/>
        <v>0</v>
      </c>
      <c r="DB56" s="81">
        <f t="shared" si="19"/>
        <v>0</v>
      </c>
      <c r="DC56" s="81">
        <f t="shared" si="20"/>
        <v>0</v>
      </c>
      <c r="DD56" s="81">
        <f t="shared" si="21"/>
        <v>0</v>
      </c>
      <c r="DE56" s="81">
        <f t="shared" si="22"/>
        <v>0</v>
      </c>
      <c r="DF56" s="81">
        <f t="shared" si="23"/>
        <v>0</v>
      </c>
      <c r="DG56" s="81">
        <f t="shared" si="24"/>
        <v>0</v>
      </c>
      <c r="DH56" s="81">
        <f t="shared" si="25"/>
        <v>0</v>
      </c>
      <c r="DI56" s="81">
        <f t="shared" si="26"/>
        <v>0</v>
      </c>
      <c r="DJ56" s="81">
        <f t="shared" si="27"/>
        <v>0</v>
      </c>
    </row>
    <row r="57" spans="1:114" s="8" customFormat="1" ht="12" customHeight="1">
      <c r="A57" s="8" t="s">
        <v>199</v>
      </c>
      <c r="B57" s="80" t="s">
        <v>483</v>
      </c>
      <c r="C57" s="8" t="s">
        <v>484</v>
      </c>
      <c r="D57" s="81">
        <f>SUM(E57,+L57)</f>
        <v>0</v>
      </c>
      <c r="E57" s="81">
        <f>SUM(F57:I57)+K57</f>
        <v>0</v>
      </c>
      <c r="F57" s="81">
        <v>0</v>
      </c>
      <c r="G57" s="81">
        <v>0</v>
      </c>
      <c r="H57" s="81">
        <v>0</v>
      </c>
      <c r="I57" s="81">
        <v>0</v>
      </c>
      <c r="J57" s="89" t="s">
        <v>190</v>
      </c>
      <c r="K57" s="81">
        <v>0</v>
      </c>
      <c r="L57" s="81">
        <v>0</v>
      </c>
      <c r="M57" s="81">
        <f>SUM(N57,+U57)</f>
        <v>0</v>
      </c>
      <c r="N57" s="81">
        <f>SUM(O57:R57)+T57</f>
        <v>0</v>
      </c>
      <c r="O57" s="81">
        <v>0</v>
      </c>
      <c r="P57" s="81">
        <v>0</v>
      </c>
      <c r="Q57" s="81">
        <v>0</v>
      </c>
      <c r="R57" s="81">
        <v>0</v>
      </c>
      <c r="S57" s="89" t="s">
        <v>190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 t="s">
        <v>190</v>
      </c>
      <c r="AC57" s="81">
        <v>0</v>
      </c>
      <c r="AD57" s="81">
        <v>0</v>
      </c>
      <c r="AE57" s="81">
        <f>SUM(AF57,+AK57)</f>
        <v>0</v>
      </c>
      <c r="AF57" s="81">
        <f>SUM(AG57:AJ57)</f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f>組合分担金内訳!D57</f>
        <v>0</v>
      </c>
      <c r="AM57" s="81">
        <f>SUM(AN57,AS57,AW57,AX57,BD57)</f>
        <v>0</v>
      </c>
      <c r="AN57" s="81">
        <f>SUM(AO57:AR57)</f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f>SUM(AT57:AV57)</f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f>SUM(AY57:BB57)</f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f>組合分担金内訳!E57</f>
        <v>0</v>
      </c>
      <c r="BD57" s="81">
        <v>0</v>
      </c>
      <c r="BE57" s="81">
        <v>0</v>
      </c>
      <c r="BF57" s="81">
        <f>SUM(AE57,+AM57,+BE57)</f>
        <v>0</v>
      </c>
      <c r="BG57" s="81">
        <f>SUM(BH57,+BM57)</f>
        <v>0</v>
      </c>
      <c r="BH57" s="81">
        <f>SUM(BI57:BL57)</f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f>組合分担金内訳!G57</f>
        <v>0</v>
      </c>
      <c r="BO57" s="81">
        <f>SUM(BP57,BU57,BY57,BZ57,CF57)</f>
        <v>0</v>
      </c>
      <c r="BP57" s="81">
        <f>SUM(BQ57:BT57)</f>
        <v>0</v>
      </c>
      <c r="BQ57" s="81">
        <v>0</v>
      </c>
      <c r="BR57" s="81">
        <v>0</v>
      </c>
      <c r="BS57" s="81">
        <v>0</v>
      </c>
      <c r="BT57" s="81">
        <v>0</v>
      </c>
      <c r="BU57" s="81">
        <f>SUM(BV57:BX57)</f>
        <v>0</v>
      </c>
      <c r="BV57" s="81">
        <v>0</v>
      </c>
      <c r="BW57" s="81">
        <v>0</v>
      </c>
      <c r="BX57" s="81">
        <v>0</v>
      </c>
      <c r="BY57" s="81">
        <v>0</v>
      </c>
      <c r="BZ57" s="81">
        <f>SUM(CA57:CD57)</f>
        <v>0</v>
      </c>
      <c r="CA57" s="81">
        <v>0</v>
      </c>
      <c r="CB57" s="81">
        <v>0</v>
      </c>
      <c r="CC57" s="81">
        <v>0</v>
      </c>
      <c r="CD57" s="81">
        <v>0</v>
      </c>
      <c r="CE57" s="81">
        <f>組合分担金内訳!H57</f>
        <v>0</v>
      </c>
      <c r="CF57" s="81">
        <v>0</v>
      </c>
      <c r="CG57" s="81">
        <v>0</v>
      </c>
      <c r="CH57" s="81">
        <f>SUM(BG57,+BO57,+CG57)</f>
        <v>0</v>
      </c>
      <c r="CI57" s="81">
        <f t="shared" si="0"/>
        <v>0</v>
      </c>
      <c r="CJ57" s="81">
        <f t="shared" si="1"/>
        <v>0</v>
      </c>
      <c r="CK57" s="81">
        <f t="shared" si="2"/>
        <v>0</v>
      </c>
      <c r="CL57" s="81">
        <f t="shared" si="3"/>
        <v>0</v>
      </c>
      <c r="CM57" s="81">
        <f t="shared" si="4"/>
        <v>0</v>
      </c>
      <c r="CN57" s="81">
        <f t="shared" si="5"/>
        <v>0</v>
      </c>
      <c r="CO57" s="81">
        <f t="shared" si="6"/>
        <v>0</v>
      </c>
      <c r="CP57" s="81">
        <f t="shared" si="7"/>
        <v>0</v>
      </c>
      <c r="CQ57" s="81">
        <f t="shared" si="8"/>
        <v>0</v>
      </c>
      <c r="CR57" s="81">
        <f t="shared" si="9"/>
        <v>0</v>
      </c>
      <c r="CS57" s="81">
        <f t="shared" si="10"/>
        <v>0</v>
      </c>
      <c r="CT57" s="81">
        <f t="shared" si="11"/>
        <v>0</v>
      </c>
      <c r="CU57" s="81">
        <f t="shared" si="12"/>
        <v>0</v>
      </c>
      <c r="CV57" s="81">
        <f t="shared" si="13"/>
        <v>0</v>
      </c>
      <c r="CW57" s="81">
        <f t="shared" si="14"/>
        <v>0</v>
      </c>
      <c r="CX57" s="81">
        <f t="shared" si="15"/>
        <v>0</v>
      </c>
      <c r="CY57" s="81">
        <f t="shared" si="16"/>
        <v>0</v>
      </c>
      <c r="CZ57" s="81">
        <f t="shared" si="17"/>
        <v>0</v>
      </c>
      <c r="DA57" s="81">
        <f t="shared" si="18"/>
        <v>0</v>
      </c>
      <c r="DB57" s="81">
        <f t="shared" si="19"/>
        <v>0</v>
      </c>
      <c r="DC57" s="81">
        <f t="shared" si="20"/>
        <v>0</v>
      </c>
      <c r="DD57" s="81">
        <f t="shared" si="21"/>
        <v>0</v>
      </c>
      <c r="DE57" s="81">
        <f t="shared" si="22"/>
        <v>0</v>
      </c>
      <c r="DF57" s="81">
        <f t="shared" si="23"/>
        <v>0</v>
      </c>
      <c r="DG57" s="81">
        <f t="shared" si="24"/>
        <v>0</v>
      </c>
      <c r="DH57" s="81">
        <f t="shared" si="25"/>
        <v>0</v>
      </c>
      <c r="DI57" s="81">
        <f t="shared" si="26"/>
        <v>0</v>
      </c>
      <c r="DJ57" s="81">
        <f t="shared" si="27"/>
        <v>0</v>
      </c>
    </row>
    <row r="58" spans="1:114" s="8" customFormat="1" ht="12" customHeight="1">
      <c r="A58" s="8" t="s">
        <v>204</v>
      </c>
      <c r="B58" s="80" t="s">
        <v>488</v>
      </c>
      <c r="C58" s="8" t="s">
        <v>489</v>
      </c>
      <c r="D58" s="81">
        <f>SUM(E58,+L58)</f>
        <v>548153</v>
      </c>
      <c r="E58" s="81">
        <f>SUM(F58:I58)+K58</f>
        <v>235829</v>
      </c>
      <c r="F58" s="81">
        <v>235111</v>
      </c>
      <c r="G58" s="81">
        <v>0</v>
      </c>
      <c r="H58" s="81">
        <v>0</v>
      </c>
      <c r="I58" s="81">
        <v>0</v>
      </c>
      <c r="J58" s="89" t="s">
        <v>190</v>
      </c>
      <c r="K58" s="81">
        <v>718</v>
      </c>
      <c r="L58" s="81">
        <v>312324</v>
      </c>
      <c r="M58" s="81">
        <f>SUM(N58,+U58)</f>
        <v>0</v>
      </c>
      <c r="N58" s="81">
        <f>SUM(O58:R58)+T58</f>
        <v>0</v>
      </c>
      <c r="O58" s="81">
        <v>0</v>
      </c>
      <c r="P58" s="81">
        <v>0</v>
      </c>
      <c r="Q58" s="81">
        <v>0</v>
      </c>
      <c r="R58" s="81">
        <v>0</v>
      </c>
      <c r="S58" s="89" t="s">
        <v>190</v>
      </c>
      <c r="T58" s="81">
        <v>0</v>
      </c>
      <c r="U58" s="81">
        <v>0</v>
      </c>
      <c r="V58" s="81">
        <v>548153</v>
      </c>
      <c r="W58" s="81">
        <v>235829</v>
      </c>
      <c r="X58" s="81">
        <v>235111</v>
      </c>
      <c r="Y58" s="81">
        <v>0</v>
      </c>
      <c r="Z58" s="81">
        <v>0</v>
      </c>
      <c r="AA58" s="81">
        <v>0</v>
      </c>
      <c r="AB58" s="89" t="s">
        <v>190</v>
      </c>
      <c r="AC58" s="81">
        <v>718</v>
      </c>
      <c r="AD58" s="81">
        <v>312324</v>
      </c>
      <c r="AE58" s="81">
        <f>SUM(AF58,+AK58)</f>
        <v>0</v>
      </c>
      <c r="AF58" s="81">
        <f>SUM(AG58:AJ58)</f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f>組合分担金内訳!D58</f>
        <v>0</v>
      </c>
      <c r="AM58" s="81">
        <f>SUM(AN58,AS58,AW58,AX58,BD58)</f>
        <v>548153</v>
      </c>
      <c r="AN58" s="81">
        <f>SUM(AO58:AR58)</f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f>SUM(AT58:AV58)</f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f>SUM(AY58:BB58)</f>
        <v>548153</v>
      </c>
      <c r="AY58" s="81">
        <v>0</v>
      </c>
      <c r="AZ58" s="81">
        <v>0</v>
      </c>
      <c r="BA58" s="81">
        <v>0</v>
      </c>
      <c r="BB58" s="81">
        <v>548153</v>
      </c>
      <c r="BC58" s="81">
        <f>組合分担金内訳!E58</f>
        <v>0</v>
      </c>
      <c r="BD58" s="81">
        <v>0</v>
      </c>
      <c r="BE58" s="81">
        <v>0</v>
      </c>
      <c r="BF58" s="81">
        <f>SUM(AE58,+AM58,+BE58)</f>
        <v>548153</v>
      </c>
      <c r="BG58" s="81">
        <f>SUM(BH58,+BM58)</f>
        <v>0</v>
      </c>
      <c r="BH58" s="81">
        <f>SUM(BI58:BL58)</f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f>組合分担金内訳!G58</f>
        <v>0</v>
      </c>
      <c r="BO58" s="81">
        <f>SUM(BP58,BU58,BY58,BZ58,CF58)</f>
        <v>0</v>
      </c>
      <c r="BP58" s="81">
        <f>SUM(BQ58:BT58)</f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f>SUM(BV58:BX58)</f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f>SUM(CA58:CD58)</f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f>組合分担金内訳!H58</f>
        <v>0</v>
      </c>
      <c r="CF58" s="81">
        <v>0</v>
      </c>
      <c r="CG58" s="81">
        <v>0</v>
      </c>
      <c r="CH58" s="81">
        <f>SUM(BG58,+BO58,+CG58)</f>
        <v>0</v>
      </c>
      <c r="CI58" s="81">
        <f t="shared" si="0"/>
        <v>0</v>
      </c>
      <c r="CJ58" s="81">
        <f t="shared" si="1"/>
        <v>0</v>
      </c>
      <c r="CK58" s="81">
        <f t="shared" si="2"/>
        <v>0</v>
      </c>
      <c r="CL58" s="81">
        <f t="shared" si="3"/>
        <v>0</v>
      </c>
      <c r="CM58" s="81">
        <f t="shared" si="4"/>
        <v>0</v>
      </c>
      <c r="CN58" s="81">
        <f t="shared" si="5"/>
        <v>0</v>
      </c>
      <c r="CO58" s="81">
        <f t="shared" si="6"/>
        <v>0</v>
      </c>
      <c r="CP58" s="81">
        <f t="shared" si="7"/>
        <v>0</v>
      </c>
      <c r="CQ58" s="81">
        <f t="shared" si="8"/>
        <v>548153</v>
      </c>
      <c r="CR58" s="81">
        <f t="shared" si="9"/>
        <v>0</v>
      </c>
      <c r="CS58" s="81">
        <f t="shared" si="10"/>
        <v>0</v>
      </c>
      <c r="CT58" s="81">
        <f t="shared" si="11"/>
        <v>0</v>
      </c>
      <c r="CU58" s="81">
        <f t="shared" si="12"/>
        <v>0</v>
      </c>
      <c r="CV58" s="81">
        <f t="shared" si="13"/>
        <v>0</v>
      </c>
      <c r="CW58" s="81">
        <f t="shared" si="14"/>
        <v>0</v>
      </c>
      <c r="CX58" s="81">
        <f t="shared" si="15"/>
        <v>0</v>
      </c>
      <c r="CY58" s="81">
        <f t="shared" si="16"/>
        <v>0</v>
      </c>
      <c r="CZ58" s="81">
        <f t="shared" si="17"/>
        <v>0</v>
      </c>
      <c r="DA58" s="81">
        <f t="shared" si="18"/>
        <v>0</v>
      </c>
      <c r="DB58" s="81">
        <f t="shared" si="19"/>
        <v>548153</v>
      </c>
      <c r="DC58" s="81">
        <f t="shared" si="20"/>
        <v>0</v>
      </c>
      <c r="DD58" s="81">
        <f t="shared" si="21"/>
        <v>0</v>
      </c>
      <c r="DE58" s="81">
        <f t="shared" si="22"/>
        <v>0</v>
      </c>
      <c r="DF58" s="81">
        <f t="shared" si="23"/>
        <v>548153</v>
      </c>
      <c r="DG58" s="81">
        <f t="shared" si="24"/>
        <v>0</v>
      </c>
      <c r="DH58" s="81">
        <f t="shared" si="25"/>
        <v>0</v>
      </c>
      <c r="DI58" s="81">
        <f t="shared" si="26"/>
        <v>0</v>
      </c>
      <c r="DJ58" s="81">
        <f t="shared" si="27"/>
        <v>548153</v>
      </c>
    </row>
    <row r="59" spans="1:114" s="8" customFormat="1" ht="12" customHeight="1">
      <c r="A59" s="8" t="s">
        <v>204</v>
      </c>
      <c r="B59" s="80" t="s">
        <v>492</v>
      </c>
      <c r="C59" s="8" t="s">
        <v>493</v>
      </c>
      <c r="D59" s="81">
        <f>SUM(E59,+L59)</f>
        <v>0</v>
      </c>
      <c r="E59" s="81">
        <f>SUM(F59:I59)+K59</f>
        <v>0</v>
      </c>
      <c r="F59" s="81">
        <v>0</v>
      </c>
      <c r="G59" s="81">
        <v>0</v>
      </c>
      <c r="H59" s="81">
        <v>0</v>
      </c>
      <c r="I59" s="81">
        <v>0</v>
      </c>
      <c r="J59" s="89" t="s">
        <v>190</v>
      </c>
      <c r="K59" s="81">
        <v>0</v>
      </c>
      <c r="L59" s="81">
        <v>0</v>
      </c>
      <c r="M59" s="81">
        <f>SUM(N59,+U59)</f>
        <v>0</v>
      </c>
      <c r="N59" s="81">
        <f>SUM(O59:R59)+T59</f>
        <v>0</v>
      </c>
      <c r="O59" s="81">
        <v>0</v>
      </c>
      <c r="P59" s="81">
        <v>0</v>
      </c>
      <c r="Q59" s="81">
        <v>0</v>
      </c>
      <c r="R59" s="81">
        <v>0</v>
      </c>
      <c r="S59" s="89" t="s">
        <v>190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 t="s">
        <v>190</v>
      </c>
      <c r="AC59" s="81">
        <v>0</v>
      </c>
      <c r="AD59" s="81">
        <v>0</v>
      </c>
      <c r="AE59" s="81">
        <f>SUM(AF59,+AK59)</f>
        <v>0</v>
      </c>
      <c r="AF59" s="81">
        <f>SUM(AG59:AJ59)</f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f>組合分担金内訳!D59</f>
        <v>0</v>
      </c>
      <c r="AM59" s="81">
        <f>SUM(AN59,AS59,AW59,AX59,BD59)</f>
        <v>0</v>
      </c>
      <c r="AN59" s="81">
        <f>SUM(AO59:AR59)</f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f>SUM(AT59:AV59)</f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f>SUM(AY59:BB59)</f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f>組合分担金内訳!E59</f>
        <v>0</v>
      </c>
      <c r="BD59" s="81">
        <v>0</v>
      </c>
      <c r="BE59" s="81">
        <v>0</v>
      </c>
      <c r="BF59" s="81">
        <f>SUM(AE59,+AM59,+BE59)</f>
        <v>0</v>
      </c>
      <c r="BG59" s="81">
        <f>SUM(BH59,+BM59)</f>
        <v>0</v>
      </c>
      <c r="BH59" s="81">
        <f>SUM(BI59:BL59)</f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f>組合分担金内訳!G59</f>
        <v>0</v>
      </c>
      <c r="BO59" s="81">
        <f>SUM(BP59,BU59,BY59,BZ59,CF59)</f>
        <v>0</v>
      </c>
      <c r="BP59" s="81">
        <f>SUM(BQ59:BT59)</f>
        <v>0</v>
      </c>
      <c r="BQ59" s="81">
        <v>0</v>
      </c>
      <c r="BR59" s="81">
        <v>0</v>
      </c>
      <c r="BS59" s="81">
        <v>0</v>
      </c>
      <c r="BT59" s="81">
        <v>0</v>
      </c>
      <c r="BU59" s="81">
        <f>SUM(BV59:BX59)</f>
        <v>0</v>
      </c>
      <c r="BV59" s="81">
        <v>0</v>
      </c>
      <c r="BW59" s="81">
        <v>0</v>
      </c>
      <c r="BX59" s="81">
        <v>0</v>
      </c>
      <c r="BY59" s="81">
        <v>0</v>
      </c>
      <c r="BZ59" s="81">
        <f>SUM(CA59:CD59)</f>
        <v>0</v>
      </c>
      <c r="CA59" s="81">
        <v>0</v>
      </c>
      <c r="CB59" s="81">
        <v>0</v>
      </c>
      <c r="CC59" s="81">
        <v>0</v>
      </c>
      <c r="CD59" s="81">
        <v>0</v>
      </c>
      <c r="CE59" s="81">
        <f>組合分担金内訳!H59</f>
        <v>0</v>
      </c>
      <c r="CF59" s="81">
        <v>0</v>
      </c>
      <c r="CG59" s="81">
        <v>0</v>
      </c>
      <c r="CH59" s="81">
        <f>SUM(BG59,+BO59,+CG59)</f>
        <v>0</v>
      </c>
      <c r="CI59" s="81">
        <f t="shared" si="0"/>
        <v>0</v>
      </c>
      <c r="CJ59" s="81">
        <f t="shared" si="1"/>
        <v>0</v>
      </c>
      <c r="CK59" s="81">
        <f t="shared" si="2"/>
        <v>0</v>
      </c>
      <c r="CL59" s="81">
        <f t="shared" si="3"/>
        <v>0</v>
      </c>
      <c r="CM59" s="81">
        <f t="shared" si="4"/>
        <v>0</v>
      </c>
      <c r="CN59" s="81">
        <f t="shared" si="5"/>
        <v>0</v>
      </c>
      <c r="CO59" s="81">
        <f t="shared" si="6"/>
        <v>0</v>
      </c>
      <c r="CP59" s="81">
        <f t="shared" si="7"/>
        <v>0</v>
      </c>
      <c r="CQ59" s="81">
        <f t="shared" si="8"/>
        <v>0</v>
      </c>
      <c r="CR59" s="81">
        <f t="shared" si="9"/>
        <v>0</v>
      </c>
      <c r="CS59" s="81">
        <f t="shared" si="10"/>
        <v>0</v>
      </c>
      <c r="CT59" s="81">
        <f t="shared" si="11"/>
        <v>0</v>
      </c>
      <c r="CU59" s="81">
        <f t="shared" si="12"/>
        <v>0</v>
      </c>
      <c r="CV59" s="81">
        <f t="shared" si="13"/>
        <v>0</v>
      </c>
      <c r="CW59" s="81">
        <f t="shared" si="14"/>
        <v>0</v>
      </c>
      <c r="CX59" s="81">
        <f t="shared" si="15"/>
        <v>0</v>
      </c>
      <c r="CY59" s="81">
        <f t="shared" si="16"/>
        <v>0</v>
      </c>
      <c r="CZ59" s="81">
        <f t="shared" si="17"/>
        <v>0</v>
      </c>
      <c r="DA59" s="81">
        <f t="shared" si="18"/>
        <v>0</v>
      </c>
      <c r="DB59" s="81">
        <f t="shared" si="19"/>
        <v>0</v>
      </c>
      <c r="DC59" s="81">
        <f t="shared" si="20"/>
        <v>0</v>
      </c>
      <c r="DD59" s="81">
        <f t="shared" si="21"/>
        <v>0</v>
      </c>
      <c r="DE59" s="81">
        <f t="shared" si="22"/>
        <v>0</v>
      </c>
      <c r="DF59" s="81">
        <f t="shared" si="23"/>
        <v>0</v>
      </c>
      <c r="DG59" s="81">
        <f t="shared" si="24"/>
        <v>0</v>
      </c>
      <c r="DH59" s="81">
        <f t="shared" si="25"/>
        <v>0</v>
      </c>
      <c r="DI59" s="81">
        <f t="shared" si="26"/>
        <v>0</v>
      </c>
      <c r="DJ59" s="81">
        <f t="shared" si="27"/>
        <v>0</v>
      </c>
    </row>
    <row r="60" spans="1:114" s="8" customFormat="1" ht="12" customHeight="1">
      <c r="B60" s="80" t="s">
        <v>201</v>
      </c>
      <c r="D60" s="81"/>
      <c r="E60" s="81"/>
      <c r="F60" s="81"/>
      <c r="G60" s="81"/>
      <c r="H60" s="81"/>
      <c r="I60" s="81"/>
      <c r="J60" s="89"/>
      <c r="K60" s="81"/>
      <c r="L60" s="81"/>
      <c r="M60" s="81"/>
      <c r="N60" s="81"/>
      <c r="O60" s="81"/>
      <c r="P60" s="81"/>
      <c r="Q60" s="81"/>
      <c r="R60" s="81"/>
      <c r="S60" s="89"/>
      <c r="T60" s="81"/>
      <c r="U60" s="81"/>
      <c r="V60" s="81"/>
      <c r="W60" s="81"/>
      <c r="X60" s="81"/>
      <c r="Y60" s="81"/>
      <c r="Z60" s="81"/>
      <c r="AA60" s="81"/>
      <c r="AB60" s="89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</row>
    <row r="61" spans="1:114" s="8" customFormat="1" ht="12" customHeight="1">
      <c r="B61" s="80" t="s">
        <v>201</v>
      </c>
      <c r="D61" s="81"/>
      <c r="E61" s="81"/>
      <c r="F61" s="81"/>
      <c r="G61" s="81"/>
      <c r="H61" s="81"/>
      <c r="I61" s="81"/>
      <c r="J61" s="89"/>
      <c r="K61" s="81"/>
      <c r="L61" s="81"/>
      <c r="M61" s="81"/>
      <c r="N61" s="81"/>
      <c r="O61" s="81"/>
      <c r="P61" s="81"/>
      <c r="Q61" s="81"/>
      <c r="R61" s="81"/>
      <c r="S61" s="89"/>
      <c r="T61" s="81"/>
      <c r="U61" s="81"/>
      <c r="V61" s="81"/>
      <c r="W61" s="81"/>
      <c r="X61" s="81"/>
      <c r="Y61" s="81"/>
      <c r="Z61" s="81"/>
      <c r="AA61" s="81"/>
      <c r="AB61" s="89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</row>
    <row r="62" spans="1:114" s="8" customFormat="1" ht="12" customHeight="1">
      <c r="B62" s="80" t="s">
        <v>201</v>
      </c>
      <c r="D62" s="81"/>
      <c r="E62" s="81"/>
      <c r="F62" s="81"/>
      <c r="G62" s="81"/>
      <c r="H62" s="81"/>
      <c r="I62" s="81"/>
      <c r="J62" s="89"/>
      <c r="K62" s="81"/>
      <c r="L62" s="81"/>
      <c r="M62" s="81"/>
      <c r="N62" s="81"/>
      <c r="O62" s="81"/>
      <c r="P62" s="81"/>
      <c r="Q62" s="81"/>
      <c r="R62" s="81"/>
      <c r="S62" s="89"/>
      <c r="T62" s="81"/>
      <c r="U62" s="81"/>
      <c r="V62" s="81"/>
      <c r="W62" s="81"/>
      <c r="X62" s="81"/>
      <c r="Y62" s="81"/>
      <c r="Z62" s="81"/>
      <c r="AA62" s="81"/>
      <c r="AB62" s="89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</row>
    <row r="63" spans="1:114" s="8" customFormat="1" ht="12" customHeight="1">
      <c r="B63" s="80" t="s">
        <v>201</v>
      </c>
      <c r="D63" s="81"/>
      <c r="E63" s="81"/>
      <c r="F63" s="81"/>
      <c r="G63" s="81"/>
      <c r="H63" s="81"/>
      <c r="I63" s="81"/>
      <c r="J63" s="89"/>
      <c r="K63" s="81"/>
      <c r="L63" s="81"/>
      <c r="M63" s="81"/>
      <c r="N63" s="81"/>
      <c r="O63" s="81"/>
      <c r="P63" s="81"/>
      <c r="Q63" s="81"/>
      <c r="R63" s="81"/>
      <c r="S63" s="89"/>
      <c r="T63" s="81"/>
      <c r="U63" s="81"/>
      <c r="V63" s="81"/>
      <c r="W63" s="81"/>
      <c r="X63" s="81"/>
      <c r="Y63" s="81"/>
      <c r="Z63" s="81"/>
      <c r="AA63" s="81"/>
      <c r="AB63" s="89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</row>
    <row r="64" spans="1:114" s="8" customFormat="1" ht="12" customHeight="1">
      <c r="B64" s="80" t="s">
        <v>201</v>
      </c>
      <c r="D64" s="81"/>
      <c r="E64" s="81"/>
      <c r="F64" s="81"/>
      <c r="G64" s="81"/>
      <c r="H64" s="81"/>
      <c r="I64" s="81"/>
      <c r="J64" s="89"/>
      <c r="K64" s="81"/>
      <c r="L64" s="81"/>
      <c r="M64" s="81"/>
      <c r="N64" s="81"/>
      <c r="O64" s="81"/>
      <c r="P64" s="81"/>
      <c r="Q64" s="81"/>
      <c r="R64" s="81"/>
      <c r="S64" s="89"/>
      <c r="T64" s="81"/>
      <c r="U64" s="81"/>
      <c r="V64" s="81"/>
      <c r="W64" s="81"/>
      <c r="X64" s="81"/>
      <c r="Y64" s="81"/>
      <c r="Z64" s="81"/>
      <c r="AA64" s="81"/>
      <c r="AB64" s="89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</row>
    <row r="65" spans="2:114" s="8" customFormat="1" ht="12" customHeight="1">
      <c r="B65" s="80" t="s">
        <v>201</v>
      </c>
      <c r="D65" s="81"/>
      <c r="E65" s="81"/>
      <c r="F65" s="81"/>
      <c r="G65" s="81"/>
      <c r="H65" s="81"/>
      <c r="I65" s="81"/>
      <c r="J65" s="89"/>
      <c r="K65" s="81"/>
      <c r="L65" s="81"/>
      <c r="M65" s="81"/>
      <c r="N65" s="81"/>
      <c r="O65" s="81"/>
      <c r="P65" s="81"/>
      <c r="Q65" s="81"/>
      <c r="R65" s="81"/>
      <c r="S65" s="89"/>
      <c r="T65" s="81"/>
      <c r="U65" s="81"/>
      <c r="V65" s="81"/>
      <c r="W65" s="81"/>
      <c r="X65" s="81"/>
      <c r="Y65" s="81"/>
      <c r="Z65" s="81"/>
      <c r="AA65" s="81"/>
      <c r="AB65" s="89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</row>
    <row r="66" spans="2:114" s="8" customFormat="1" ht="12" customHeight="1">
      <c r="B66" s="80" t="s">
        <v>201</v>
      </c>
      <c r="D66" s="81"/>
      <c r="E66" s="81"/>
      <c r="F66" s="81"/>
      <c r="G66" s="81"/>
      <c r="H66" s="81"/>
      <c r="I66" s="81"/>
      <c r="J66" s="89"/>
      <c r="K66" s="81"/>
      <c r="L66" s="81"/>
      <c r="M66" s="81"/>
      <c r="N66" s="81"/>
      <c r="O66" s="81"/>
      <c r="P66" s="81"/>
      <c r="Q66" s="81"/>
      <c r="R66" s="81"/>
      <c r="S66" s="89"/>
      <c r="T66" s="81"/>
      <c r="U66" s="81"/>
      <c r="V66" s="81"/>
      <c r="W66" s="81"/>
      <c r="X66" s="81"/>
      <c r="Y66" s="81"/>
      <c r="Z66" s="81"/>
      <c r="AA66" s="81"/>
      <c r="AB66" s="89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</row>
    <row r="67" spans="2:114" s="8" customFormat="1" ht="12" customHeight="1">
      <c r="B67" s="80" t="s">
        <v>201</v>
      </c>
      <c r="D67" s="81"/>
      <c r="E67" s="81"/>
      <c r="F67" s="81"/>
      <c r="G67" s="81"/>
      <c r="H67" s="81"/>
      <c r="I67" s="81"/>
      <c r="J67" s="89"/>
      <c r="K67" s="81"/>
      <c r="L67" s="81"/>
      <c r="M67" s="81"/>
      <c r="N67" s="81"/>
      <c r="O67" s="81"/>
      <c r="P67" s="81"/>
      <c r="Q67" s="81"/>
      <c r="R67" s="81"/>
      <c r="S67" s="89"/>
      <c r="T67" s="81"/>
      <c r="U67" s="81"/>
      <c r="V67" s="81"/>
      <c r="W67" s="81"/>
      <c r="X67" s="81"/>
      <c r="Y67" s="81"/>
      <c r="Z67" s="81"/>
      <c r="AA67" s="81"/>
      <c r="AB67" s="89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</row>
    <row r="68" spans="2:114" s="8" customFormat="1" ht="12" customHeight="1">
      <c r="B68" s="80" t="s">
        <v>201</v>
      </c>
      <c r="D68" s="81"/>
      <c r="E68" s="81"/>
      <c r="F68" s="81"/>
      <c r="G68" s="81"/>
      <c r="H68" s="81"/>
      <c r="I68" s="81"/>
      <c r="J68" s="89"/>
      <c r="K68" s="81"/>
      <c r="L68" s="81"/>
      <c r="M68" s="81"/>
      <c r="N68" s="81"/>
      <c r="O68" s="81"/>
      <c r="P68" s="81"/>
      <c r="Q68" s="81"/>
      <c r="R68" s="81"/>
      <c r="S68" s="89"/>
      <c r="T68" s="81"/>
      <c r="U68" s="81"/>
      <c r="V68" s="81"/>
      <c r="W68" s="81"/>
      <c r="X68" s="81"/>
      <c r="Y68" s="81"/>
      <c r="Z68" s="81"/>
      <c r="AA68" s="81"/>
      <c r="AB68" s="89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</row>
    <row r="69" spans="2:114" s="8" customFormat="1" ht="12" customHeight="1">
      <c r="B69" s="80" t="s">
        <v>201</v>
      </c>
      <c r="D69" s="81"/>
      <c r="E69" s="81"/>
      <c r="F69" s="81"/>
      <c r="G69" s="81"/>
      <c r="H69" s="81"/>
      <c r="I69" s="81"/>
      <c r="J69" s="89"/>
      <c r="K69" s="81"/>
      <c r="L69" s="81"/>
      <c r="M69" s="81"/>
      <c r="N69" s="81"/>
      <c r="O69" s="81"/>
      <c r="P69" s="81"/>
      <c r="Q69" s="81"/>
      <c r="R69" s="81"/>
      <c r="S69" s="89"/>
      <c r="T69" s="81"/>
      <c r="U69" s="81"/>
      <c r="V69" s="81"/>
      <c r="W69" s="81"/>
      <c r="X69" s="81"/>
      <c r="Y69" s="81"/>
      <c r="Z69" s="81"/>
      <c r="AA69" s="81"/>
      <c r="AB69" s="89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0:DJ995">
    <cfRule type="expression" dxfId="744" priority="66" stopIfTrue="1">
      <formula>$A70&lt;&gt;""</formula>
    </cfRule>
  </conditionalFormatting>
  <conditionalFormatting sqref="A7:DJ7">
    <cfRule type="expression" dxfId="743" priority="1" stopIfTrue="1">
      <formula>$A7&lt;&gt;""</formula>
    </cfRule>
  </conditionalFormatting>
  <conditionalFormatting sqref="A8:DJ8">
    <cfRule type="expression" dxfId="742" priority="64" stopIfTrue="1">
      <formula>$A8&lt;&gt;""</formula>
    </cfRule>
  </conditionalFormatting>
  <conditionalFormatting sqref="A9:DJ9">
    <cfRule type="expression" dxfId="741" priority="63" stopIfTrue="1">
      <formula>$A9&lt;&gt;""</formula>
    </cfRule>
  </conditionalFormatting>
  <conditionalFormatting sqref="A10:DJ10">
    <cfRule type="expression" dxfId="740" priority="62" stopIfTrue="1">
      <formula>$A10&lt;&gt;""</formula>
    </cfRule>
  </conditionalFormatting>
  <conditionalFormatting sqref="A11:DJ11">
    <cfRule type="expression" dxfId="739" priority="61" stopIfTrue="1">
      <formula>$A11&lt;&gt;""</formula>
    </cfRule>
  </conditionalFormatting>
  <conditionalFormatting sqref="A12:DJ12">
    <cfRule type="expression" dxfId="738" priority="60" stopIfTrue="1">
      <formula>$A12&lt;&gt;""</formula>
    </cfRule>
  </conditionalFormatting>
  <conditionalFormatting sqref="A13:DJ13">
    <cfRule type="expression" dxfId="737" priority="59" stopIfTrue="1">
      <formula>$A13&lt;&gt;""</formula>
    </cfRule>
  </conditionalFormatting>
  <conditionalFormatting sqref="A14:DJ14">
    <cfRule type="expression" dxfId="736" priority="58" stopIfTrue="1">
      <formula>$A14&lt;&gt;""</formula>
    </cfRule>
  </conditionalFormatting>
  <conditionalFormatting sqref="A15:DJ15">
    <cfRule type="expression" dxfId="735" priority="57" stopIfTrue="1">
      <formula>$A15&lt;&gt;""</formula>
    </cfRule>
  </conditionalFormatting>
  <conditionalFormatting sqref="A16:DJ16">
    <cfRule type="expression" dxfId="734" priority="56" stopIfTrue="1">
      <formula>$A16&lt;&gt;""</formula>
    </cfRule>
  </conditionalFormatting>
  <conditionalFormatting sqref="A17:DJ17">
    <cfRule type="expression" dxfId="733" priority="55" stopIfTrue="1">
      <formula>$A17&lt;&gt;""</formula>
    </cfRule>
  </conditionalFormatting>
  <conditionalFormatting sqref="A18:DJ18">
    <cfRule type="expression" dxfId="732" priority="54" stopIfTrue="1">
      <formula>$A18&lt;&gt;""</formula>
    </cfRule>
  </conditionalFormatting>
  <conditionalFormatting sqref="A19:DJ19">
    <cfRule type="expression" dxfId="731" priority="53" stopIfTrue="1">
      <formula>$A19&lt;&gt;""</formula>
    </cfRule>
  </conditionalFormatting>
  <conditionalFormatting sqref="A20:DJ20">
    <cfRule type="expression" dxfId="730" priority="52" stopIfTrue="1">
      <formula>$A20&lt;&gt;""</formula>
    </cfRule>
  </conditionalFormatting>
  <conditionalFormatting sqref="A21:DJ21">
    <cfRule type="expression" dxfId="729" priority="51" stopIfTrue="1">
      <formula>$A21&lt;&gt;""</formula>
    </cfRule>
  </conditionalFormatting>
  <conditionalFormatting sqref="A22:DJ22">
    <cfRule type="expression" dxfId="728" priority="50" stopIfTrue="1">
      <formula>$A22&lt;&gt;""</formula>
    </cfRule>
  </conditionalFormatting>
  <conditionalFormatting sqref="A23:DJ23">
    <cfRule type="expression" dxfId="727" priority="49" stopIfTrue="1">
      <formula>$A23&lt;&gt;""</formula>
    </cfRule>
  </conditionalFormatting>
  <conditionalFormatting sqref="A24:DJ24">
    <cfRule type="expression" dxfId="726" priority="48" stopIfTrue="1">
      <formula>$A24&lt;&gt;""</formula>
    </cfRule>
  </conditionalFormatting>
  <conditionalFormatting sqref="A25:DJ25">
    <cfRule type="expression" dxfId="725" priority="47" stopIfTrue="1">
      <formula>$A25&lt;&gt;""</formula>
    </cfRule>
  </conditionalFormatting>
  <conditionalFormatting sqref="A26:DJ26">
    <cfRule type="expression" dxfId="724" priority="46" stopIfTrue="1">
      <formula>$A26&lt;&gt;""</formula>
    </cfRule>
  </conditionalFormatting>
  <conditionalFormatting sqref="A27:DJ27">
    <cfRule type="expression" dxfId="723" priority="45" stopIfTrue="1">
      <formula>$A27&lt;&gt;""</formula>
    </cfRule>
  </conditionalFormatting>
  <conditionalFormatting sqref="A28:DJ28">
    <cfRule type="expression" dxfId="722" priority="44" stopIfTrue="1">
      <formula>$A28&lt;&gt;""</formula>
    </cfRule>
  </conditionalFormatting>
  <conditionalFormatting sqref="A29:DJ29">
    <cfRule type="expression" dxfId="721" priority="43" stopIfTrue="1">
      <formula>$A29&lt;&gt;""</formula>
    </cfRule>
  </conditionalFormatting>
  <conditionalFormatting sqref="A30:DJ30">
    <cfRule type="expression" dxfId="720" priority="42" stopIfTrue="1">
      <formula>$A30&lt;&gt;""</formula>
    </cfRule>
  </conditionalFormatting>
  <conditionalFormatting sqref="A31:DJ31">
    <cfRule type="expression" dxfId="719" priority="41" stopIfTrue="1">
      <formula>$A31&lt;&gt;""</formula>
    </cfRule>
  </conditionalFormatting>
  <conditionalFormatting sqref="A32:DJ32">
    <cfRule type="expression" dxfId="718" priority="40" stopIfTrue="1">
      <formula>$A32&lt;&gt;""</formula>
    </cfRule>
  </conditionalFormatting>
  <conditionalFormatting sqref="A33:DJ33">
    <cfRule type="expression" dxfId="717" priority="39" stopIfTrue="1">
      <formula>$A33&lt;&gt;""</formula>
    </cfRule>
  </conditionalFormatting>
  <conditionalFormatting sqref="A34:DJ34">
    <cfRule type="expression" dxfId="716" priority="38" stopIfTrue="1">
      <formula>$A34&lt;&gt;""</formula>
    </cfRule>
  </conditionalFormatting>
  <conditionalFormatting sqref="A35:DJ35">
    <cfRule type="expression" dxfId="715" priority="37" stopIfTrue="1">
      <formula>$A35&lt;&gt;""</formula>
    </cfRule>
  </conditionalFormatting>
  <conditionalFormatting sqref="A36:DJ36">
    <cfRule type="expression" dxfId="714" priority="36" stopIfTrue="1">
      <formula>$A36&lt;&gt;""</formula>
    </cfRule>
  </conditionalFormatting>
  <conditionalFormatting sqref="A37:DJ37">
    <cfRule type="expression" dxfId="713" priority="35" stopIfTrue="1">
      <formula>$A37&lt;&gt;""</formula>
    </cfRule>
  </conditionalFormatting>
  <conditionalFormatting sqref="A38:DJ38">
    <cfRule type="expression" dxfId="712" priority="34" stopIfTrue="1">
      <formula>$A38&lt;&gt;""</formula>
    </cfRule>
  </conditionalFormatting>
  <conditionalFormatting sqref="A39:DJ39">
    <cfRule type="expression" dxfId="711" priority="33" stopIfTrue="1">
      <formula>$A39&lt;&gt;""</formula>
    </cfRule>
  </conditionalFormatting>
  <conditionalFormatting sqref="A40:DJ40">
    <cfRule type="expression" dxfId="710" priority="32" stopIfTrue="1">
      <formula>$A40&lt;&gt;""</formula>
    </cfRule>
  </conditionalFormatting>
  <conditionalFormatting sqref="A41:DJ41">
    <cfRule type="expression" dxfId="709" priority="31" stopIfTrue="1">
      <formula>$A41&lt;&gt;""</formula>
    </cfRule>
  </conditionalFormatting>
  <conditionalFormatting sqref="A42:DJ42">
    <cfRule type="expression" dxfId="708" priority="30" stopIfTrue="1">
      <formula>$A42&lt;&gt;""</formula>
    </cfRule>
  </conditionalFormatting>
  <conditionalFormatting sqref="A43:DJ43">
    <cfRule type="expression" dxfId="707" priority="29" stopIfTrue="1">
      <formula>$A43&lt;&gt;""</formula>
    </cfRule>
  </conditionalFormatting>
  <conditionalFormatting sqref="A44:DJ44">
    <cfRule type="expression" dxfId="706" priority="28" stopIfTrue="1">
      <formula>$A44&lt;&gt;""</formula>
    </cfRule>
  </conditionalFormatting>
  <conditionalFormatting sqref="A45:DJ45">
    <cfRule type="expression" dxfId="705" priority="27" stopIfTrue="1">
      <formula>$A45&lt;&gt;""</formula>
    </cfRule>
  </conditionalFormatting>
  <conditionalFormatting sqref="A46:DJ46">
    <cfRule type="expression" dxfId="704" priority="26" stopIfTrue="1">
      <formula>$A46&lt;&gt;""</formula>
    </cfRule>
  </conditionalFormatting>
  <conditionalFormatting sqref="A47:DJ47">
    <cfRule type="expression" dxfId="703" priority="25" stopIfTrue="1">
      <formula>$A47&lt;&gt;""</formula>
    </cfRule>
  </conditionalFormatting>
  <conditionalFormatting sqref="A48:DJ48">
    <cfRule type="expression" dxfId="702" priority="24" stopIfTrue="1">
      <formula>$A48&lt;&gt;""</formula>
    </cfRule>
  </conditionalFormatting>
  <conditionalFormatting sqref="A49:DJ49">
    <cfRule type="expression" dxfId="701" priority="23" stopIfTrue="1">
      <formula>$A49&lt;&gt;""</formula>
    </cfRule>
  </conditionalFormatting>
  <conditionalFormatting sqref="A50:DJ50">
    <cfRule type="expression" dxfId="700" priority="22" stopIfTrue="1">
      <formula>$A50&lt;&gt;""</formula>
    </cfRule>
  </conditionalFormatting>
  <conditionalFormatting sqref="A51:DJ51">
    <cfRule type="expression" dxfId="699" priority="21" stopIfTrue="1">
      <formula>$A51&lt;&gt;""</formula>
    </cfRule>
  </conditionalFormatting>
  <conditionalFormatting sqref="A52:DJ52">
    <cfRule type="expression" dxfId="698" priority="20" stopIfTrue="1">
      <formula>$A52&lt;&gt;""</formula>
    </cfRule>
  </conditionalFormatting>
  <conditionalFormatting sqref="A53:DJ53">
    <cfRule type="expression" dxfId="697" priority="19" stopIfTrue="1">
      <formula>$A53&lt;&gt;""</formula>
    </cfRule>
  </conditionalFormatting>
  <conditionalFormatting sqref="A54:DJ54">
    <cfRule type="expression" dxfId="696" priority="18" stopIfTrue="1">
      <formula>$A54&lt;&gt;""</formula>
    </cfRule>
  </conditionalFormatting>
  <conditionalFormatting sqref="A55:DJ55">
    <cfRule type="expression" dxfId="695" priority="17" stopIfTrue="1">
      <formula>$A55&lt;&gt;""</formula>
    </cfRule>
  </conditionalFormatting>
  <conditionalFormatting sqref="A56:DJ56">
    <cfRule type="expression" dxfId="694" priority="16" stopIfTrue="1">
      <formula>$A56&lt;&gt;""</formula>
    </cfRule>
  </conditionalFormatting>
  <conditionalFormatting sqref="A57:DJ57">
    <cfRule type="expression" dxfId="693" priority="15" stopIfTrue="1">
      <formula>$A57&lt;&gt;""</formula>
    </cfRule>
  </conditionalFormatting>
  <conditionalFormatting sqref="A58:DJ58">
    <cfRule type="expression" dxfId="692" priority="14" stopIfTrue="1">
      <formula>$A58&lt;&gt;""</formula>
    </cfRule>
  </conditionalFormatting>
  <conditionalFormatting sqref="A59:DJ59">
    <cfRule type="expression" dxfId="691" priority="13" stopIfTrue="1">
      <formula>$A59&lt;&gt;""</formula>
    </cfRule>
  </conditionalFormatting>
  <conditionalFormatting sqref="A60:DJ60">
    <cfRule type="expression" dxfId="689" priority="11" stopIfTrue="1">
      <formula>$A60&lt;&gt;""</formula>
    </cfRule>
  </conditionalFormatting>
  <conditionalFormatting sqref="A61:DJ61">
    <cfRule type="expression" dxfId="688" priority="10" stopIfTrue="1">
      <formula>$A61&lt;&gt;""</formula>
    </cfRule>
  </conditionalFormatting>
  <conditionalFormatting sqref="A62:DJ62">
    <cfRule type="expression" dxfId="687" priority="9" stopIfTrue="1">
      <formula>$A62&lt;&gt;""</formula>
    </cfRule>
  </conditionalFormatting>
  <conditionalFormatting sqref="A63:DJ63">
    <cfRule type="expression" dxfId="686" priority="8" stopIfTrue="1">
      <formula>$A63&lt;&gt;""</formula>
    </cfRule>
  </conditionalFormatting>
  <conditionalFormatting sqref="A64:DJ64">
    <cfRule type="expression" dxfId="685" priority="7" stopIfTrue="1">
      <formula>$A64&lt;&gt;""</formula>
    </cfRule>
  </conditionalFormatting>
  <conditionalFormatting sqref="A65:DJ65">
    <cfRule type="expression" dxfId="684" priority="6" stopIfTrue="1">
      <formula>$A65&lt;&gt;""</formula>
    </cfRule>
  </conditionalFormatting>
  <conditionalFormatting sqref="A66:DJ66">
    <cfRule type="expression" dxfId="683" priority="5" stopIfTrue="1">
      <formula>$A66&lt;&gt;""</formula>
    </cfRule>
  </conditionalFormatting>
  <conditionalFormatting sqref="A67:DJ67">
    <cfRule type="expression" dxfId="682" priority="4" stopIfTrue="1">
      <formula>$A67&lt;&gt;""</formula>
    </cfRule>
  </conditionalFormatting>
  <conditionalFormatting sqref="A68:DJ68">
    <cfRule type="expression" dxfId="681" priority="3" stopIfTrue="1">
      <formula>$A68&lt;&gt;""</formula>
    </cfRule>
  </conditionalFormatting>
  <conditionalFormatting sqref="A69:DJ69">
    <cfRule type="expression" dxfId="680" priority="2" stopIfTrue="1">
      <formula>$A69&lt;&gt;""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58" man="1"/>
    <brk id="21" min="1" max="58" man="1"/>
    <brk id="30" min="1" max="58" man="1"/>
    <brk id="38" min="1" max="58" man="1"/>
    <brk id="58" min="1" max="58" man="1"/>
    <brk id="66" min="1" max="58" man="1"/>
    <brk id="86" min="1" max="58" man="1"/>
    <brk id="94" min="1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4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5.33203125" style="7" customWidth="1"/>
    <col min="4" max="114" width="14.77734375" style="18" customWidth="1"/>
    <col min="115" max="16384" width="9" style="7"/>
  </cols>
  <sheetData>
    <row r="1" spans="1:114" customFormat="1" ht="16.2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1.6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556</v>
      </c>
      <c r="C7" s="76" t="s">
        <v>557</v>
      </c>
      <c r="D7" s="77">
        <f>SUM($D$8:$D$17)</f>
        <v>57295</v>
      </c>
      <c r="E7" s="77">
        <f>SUM($E$8:$E$17)</f>
        <v>56789</v>
      </c>
      <c r="F7" s="77">
        <f>SUM($F$8:$F$17)</f>
        <v>47402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40596</v>
      </c>
      <c r="K7" s="77">
        <f>SUM($K$8:$K$17)</f>
        <v>9387</v>
      </c>
      <c r="L7" s="77">
        <f>SUM($L$8:$L$17)</f>
        <v>506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57295</v>
      </c>
      <c r="W7" s="77">
        <f>SUM($W$8:$W$17)</f>
        <v>56789</v>
      </c>
      <c r="X7" s="77">
        <f>SUM($X$8:$X$17)</f>
        <v>47402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40596</v>
      </c>
      <c r="AC7" s="77">
        <f>SUM($AC$8:$AC$17)</f>
        <v>9387</v>
      </c>
      <c r="AD7" s="77">
        <f>SUM($AD$8:$AD$17)</f>
        <v>506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558</v>
      </c>
      <c r="AM7" s="77">
        <f>SUM($AM$8:$AM$17)</f>
        <v>94842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94842</v>
      </c>
      <c r="AY7" s="77">
        <f>SUM($AY$8:$AY$17)</f>
        <v>0</v>
      </c>
      <c r="AZ7" s="77">
        <f>SUM($AZ$8:$AZ$17)</f>
        <v>94842</v>
      </c>
      <c r="BA7" s="77">
        <f>SUM($BA$8:$BA$17)</f>
        <v>0</v>
      </c>
      <c r="BB7" s="77">
        <f>SUM($BB$8:$BB$17)</f>
        <v>0</v>
      </c>
      <c r="BC7" s="88" t="s">
        <v>558</v>
      </c>
      <c r="BD7" s="77">
        <f>SUM($BD$8:$BD$17)</f>
        <v>0</v>
      </c>
      <c r="BE7" s="77">
        <f>SUM($BE$8:$BE$17)</f>
        <v>3049</v>
      </c>
      <c r="BF7" s="77">
        <f>SUM($BF$8:$BF$17)</f>
        <v>97891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558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558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558</v>
      </c>
      <c r="CQ7" s="77">
        <f>SUM($CQ$8:$CQ$17)</f>
        <v>94842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94842</v>
      </c>
      <c r="DC7" s="77">
        <f>SUM($DC$8:$DC$17)</f>
        <v>0</v>
      </c>
      <c r="DD7" s="77">
        <f>SUM($DD$8:$DD$17)</f>
        <v>94842</v>
      </c>
      <c r="DE7" s="77">
        <f>SUM($DE$8:$DE$17)</f>
        <v>0</v>
      </c>
      <c r="DF7" s="77">
        <f>SUM($DF$8:$DF$17)</f>
        <v>0</v>
      </c>
      <c r="DG7" s="88" t="s">
        <v>558</v>
      </c>
      <c r="DH7" s="77">
        <f>SUM($DH$8:$DH$17)</f>
        <v>0</v>
      </c>
      <c r="DI7" s="77">
        <f>SUM($DI$8:$DI$17)</f>
        <v>3049</v>
      </c>
      <c r="DJ7" s="77">
        <f>SUM($DJ$8:$DJ$17)</f>
        <v>97891</v>
      </c>
    </row>
    <row r="8" spans="1:114" s="8" customFormat="1" ht="12" customHeight="1">
      <c r="A8" s="8" t="s">
        <v>204</v>
      </c>
      <c r="B8" s="80" t="s">
        <v>498</v>
      </c>
      <c r="C8" s="8" t="s">
        <v>499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189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189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199</v>
      </c>
      <c r="B9" s="80" t="s">
        <v>505</v>
      </c>
      <c r="C9" s="8" t="s">
        <v>506</v>
      </c>
      <c r="D9" s="81">
        <f>SUM(E9,+L9)</f>
        <v>56318</v>
      </c>
      <c r="E9" s="81">
        <f>SUM(F9:I9)+K9</f>
        <v>56318</v>
      </c>
      <c r="F9" s="81">
        <v>46931</v>
      </c>
      <c r="G9" s="81">
        <v>0</v>
      </c>
      <c r="H9" s="81">
        <v>0</v>
      </c>
      <c r="I9" s="81">
        <v>0</v>
      </c>
      <c r="J9" s="81">
        <f>市町村分担金内訳!D9</f>
        <v>37547</v>
      </c>
      <c r="K9" s="81">
        <v>9387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56318</v>
      </c>
      <c r="W9" s="81">
        <v>56318</v>
      </c>
      <c r="X9" s="81">
        <v>46931</v>
      </c>
      <c r="Y9" s="81">
        <v>0</v>
      </c>
      <c r="Z9" s="81">
        <v>0</v>
      </c>
      <c r="AA9" s="81">
        <v>0</v>
      </c>
      <c r="AB9" s="81">
        <f>SUM(J9,S9)</f>
        <v>37547</v>
      </c>
      <c r="AC9" s="81">
        <v>9387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93865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93865</v>
      </c>
      <c r="AY9" s="81">
        <v>0</v>
      </c>
      <c r="AZ9" s="81">
        <v>93865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93865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93865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93865</v>
      </c>
      <c r="DC9" s="81">
        <f t="shared" si="19"/>
        <v>0</v>
      </c>
      <c r="DD9" s="81">
        <f t="shared" si="20"/>
        <v>93865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93865</v>
      </c>
    </row>
    <row r="10" spans="1:114" s="8" customFormat="1" ht="12" customHeight="1">
      <c r="A10" s="8" t="s">
        <v>204</v>
      </c>
      <c r="B10" s="80" t="s">
        <v>510</v>
      </c>
      <c r="C10" s="8" t="s">
        <v>511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515</v>
      </c>
      <c r="C11" s="8" t="s">
        <v>516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523</v>
      </c>
      <c r="C12" s="8" t="s">
        <v>524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212</v>
      </c>
      <c r="B13" s="80" t="s">
        <v>529</v>
      </c>
      <c r="C13" s="8" t="s">
        <v>530</v>
      </c>
      <c r="D13" s="81">
        <f>SUM(E13,+L13)</f>
        <v>977</v>
      </c>
      <c r="E13" s="81">
        <f>SUM(F13:I13)+K13</f>
        <v>471</v>
      </c>
      <c r="F13" s="81">
        <v>471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506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977</v>
      </c>
      <c r="W13" s="81">
        <v>471</v>
      </c>
      <c r="X13" s="81">
        <v>471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506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977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977</v>
      </c>
      <c r="AY13" s="81">
        <v>0</v>
      </c>
      <c r="AZ13" s="81">
        <v>977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977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977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977</v>
      </c>
      <c r="DC13" s="81">
        <f t="shared" si="19"/>
        <v>0</v>
      </c>
      <c r="DD13" s="81">
        <f t="shared" si="20"/>
        <v>977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977</v>
      </c>
    </row>
    <row r="14" spans="1:114" s="8" customFormat="1" ht="12" customHeight="1">
      <c r="A14" s="8" t="s">
        <v>199</v>
      </c>
      <c r="B14" s="80" t="s">
        <v>535</v>
      </c>
      <c r="C14" s="8" t="s">
        <v>536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542</v>
      </c>
      <c r="C15" s="8" t="s">
        <v>543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3049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3049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3049</v>
      </c>
      <c r="BF15" s="81">
        <f>SUM(AE15,+AM15,+BE15)</f>
        <v>3049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3049</v>
      </c>
      <c r="DJ15" s="81">
        <f t="shared" si="25"/>
        <v>3049</v>
      </c>
    </row>
    <row r="16" spans="1:114" s="8" customFormat="1" ht="12" customHeight="1">
      <c r="A16" s="8" t="s">
        <v>204</v>
      </c>
      <c r="B16" s="80" t="s">
        <v>548</v>
      </c>
      <c r="C16" s="8" t="s">
        <v>549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204</v>
      </c>
      <c r="B17" s="80" t="s">
        <v>552</v>
      </c>
      <c r="C17" s="8" t="s">
        <v>553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43">
    <cfRule type="expression" dxfId="678" priority="66" stopIfTrue="1">
      <formula>$A18&lt;&gt;""</formula>
    </cfRule>
  </conditionalFormatting>
  <conditionalFormatting sqref="A17:DJ17">
    <cfRule type="expression" dxfId="677" priority="2" stopIfTrue="1">
      <formula>$A17&lt;&gt;""</formula>
    </cfRule>
  </conditionalFormatting>
  <conditionalFormatting sqref="A7:DJ7">
    <cfRule type="expression" dxfId="624" priority="1" stopIfTrue="1">
      <formula>$A7&lt;&gt;""</formula>
    </cfRule>
  </conditionalFormatting>
  <conditionalFormatting sqref="A8:DJ8">
    <cfRule type="expression" dxfId="623" priority="11" stopIfTrue="1">
      <formula>$A8&lt;&gt;""</formula>
    </cfRule>
  </conditionalFormatting>
  <conditionalFormatting sqref="A9:DJ9">
    <cfRule type="expression" dxfId="622" priority="10" stopIfTrue="1">
      <formula>$A9&lt;&gt;""</formula>
    </cfRule>
  </conditionalFormatting>
  <conditionalFormatting sqref="A10:DJ10">
    <cfRule type="expression" dxfId="621" priority="9" stopIfTrue="1">
      <formula>$A10&lt;&gt;""</formula>
    </cfRule>
  </conditionalFormatting>
  <conditionalFormatting sqref="A11:DJ11">
    <cfRule type="expression" dxfId="620" priority="8" stopIfTrue="1">
      <formula>$A11&lt;&gt;""</formula>
    </cfRule>
  </conditionalFormatting>
  <conditionalFormatting sqref="A12:DJ12">
    <cfRule type="expression" dxfId="619" priority="7" stopIfTrue="1">
      <formula>$A12&lt;&gt;""</formula>
    </cfRule>
  </conditionalFormatting>
  <conditionalFormatting sqref="A13:DJ13">
    <cfRule type="expression" dxfId="618" priority="6" stopIfTrue="1">
      <formula>$A13&lt;&gt;""</formula>
    </cfRule>
  </conditionalFormatting>
  <conditionalFormatting sqref="A14:DJ14">
    <cfRule type="expression" dxfId="617" priority="5" stopIfTrue="1">
      <formula>$A14&lt;&gt;""</formula>
    </cfRule>
  </conditionalFormatting>
  <conditionalFormatting sqref="A15:DJ15">
    <cfRule type="expression" dxfId="616" priority="4" stopIfTrue="1">
      <formula>$A15&lt;&gt;""</formula>
    </cfRule>
  </conditionalFormatting>
  <conditionalFormatting sqref="A16:DJ16">
    <cfRule type="expression" dxfId="615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30" width="14.77734375" style="18" customWidth="1"/>
    <col min="31" max="16384" width="9" style="7"/>
  </cols>
  <sheetData>
    <row r="1" spans="1:30" s="5" customFormat="1" ht="16.2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2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210</v>
      </c>
      <c r="B7" s="87" t="s">
        <v>556</v>
      </c>
      <c r="C7" s="76" t="s">
        <v>557</v>
      </c>
      <c r="D7" s="77">
        <f>SUM($D$8:$D$69)</f>
        <v>6829412</v>
      </c>
      <c r="E7" s="77">
        <f>SUM($E$8:$E$69)</f>
        <v>2903020</v>
      </c>
      <c r="F7" s="77">
        <f>SUM($F$8:$F$69)</f>
        <v>2892878</v>
      </c>
      <c r="G7" s="77">
        <f>SUM($G$8:$G$69)</f>
        <v>0</v>
      </c>
      <c r="H7" s="77">
        <f>SUM($H$8:$H$69)</f>
        <v>0</v>
      </c>
      <c r="I7" s="77">
        <f>SUM($I$8:$I$69)</f>
        <v>0</v>
      </c>
      <c r="J7" s="77">
        <f>SUM($J$8:$J$69)</f>
        <v>40596</v>
      </c>
      <c r="K7" s="77">
        <f>SUM($K$8:$K$69)</f>
        <v>10142</v>
      </c>
      <c r="L7" s="77">
        <f>SUM($L$8:$L$69)</f>
        <v>3926392</v>
      </c>
      <c r="M7" s="77">
        <f>SUM($M$8:$M$69)</f>
        <v>334</v>
      </c>
      <c r="N7" s="77">
        <f>SUM($N$8:$N$69)</f>
        <v>85</v>
      </c>
      <c r="O7" s="77">
        <f>SUM($O$8:$O$69)</f>
        <v>85</v>
      </c>
      <c r="P7" s="77">
        <f>SUM($P$8:$P$69)</f>
        <v>0</v>
      </c>
      <c r="Q7" s="77">
        <f>SUM($Q$8:$Q$69)</f>
        <v>0</v>
      </c>
      <c r="R7" s="77">
        <f>SUM($R$8:$R$69)</f>
        <v>0</v>
      </c>
      <c r="S7" s="77">
        <f>SUM($S$8:$S$69)</f>
        <v>0</v>
      </c>
      <c r="T7" s="77">
        <f>SUM($T$8:$T$69)</f>
        <v>0</v>
      </c>
      <c r="U7" s="77">
        <f>SUM($U$8:$U$69)</f>
        <v>249</v>
      </c>
      <c r="V7" s="77">
        <f>SUM($V$8:$V$69)</f>
        <v>6829746</v>
      </c>
      <c r="W7" s="77">
        <f>SUM($W$8:$W$69)</f>
        <v>2903105</v>
      </c>
      <c r="X7" s="77">
        <f>SUM($X$8:$X$69)</f>
        <v>2892963</v>
      </c>
      <c r="Y7" s="77">
        <f>SUM($Y$8:$Y$69)</f>
        <v>0</v>
      </c>
      <c r="Z7" s="77">
        <f>SUM($Z$8:$Z$69)</f>
        <v>0</v>
      </c>
      <c r="AA7" s="77">
        <f>SUM($AA$8:$AA$69)</f>
        <v>0</v>
      </c>
      <c r="AB7" s="77">
        <f>SUM($AB$8:$AB$69)</f>
        <v>40596</v>
      </c>
      <c r="AC7" s="77">
        <f>SUM($AC$8:$AC$69)</f>
        <v>10142</v>
      </c>
      <c r="AD7" s="77">
        <f>SUM($AD$8:$AD$69)</f>
        <v>3926641</v>
      </c>
    </row>
    <row r="8" spans="1:30" s="8" customFormat="1" ht="12" customHeight="1">
      <c r="A8" s="8" t="s">
        <v>204</v>
      </c>
      <c r="B8" s="80" t="s">
        <v>207</v>
      </c>
      <c r="C8" s="8" t="s">
        <v>208</v>
      </c>
      <c r="D8" s="81">
        <f>SUM(E8,+L8)</f>
        <v>675625</v>
      </c>
      <c r="E8" s="81">
        <v>150401</v>
      </c>
      <c r="F8" s="81">
        <v>150401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525224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675625</v>
      </c>
      <c r="W8" s="81">
        <v>150401</v>
      </c>
      <c r="X8" s="81">
        <v>150401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525224</v>
      </c>
    </row>
    <row r="9" spans="1:30" s="8" customFormat="1" ht="12" customHeight="1">
      <c r="A9" s="8" t="s">
        <v>204</v>
      </c>
      <c r="B9" s="80" t="s">
        <v>215</v>
      </c>
      <c r="C9" s="8" t="s">
        <v>214</v>
      </c>
      <c r="D9" s="81">
        <f>SUM(E9,+L9)</f>
        <v>430322</v>
      </c>
      <c r="E9" s="81">
        <v>199200</v>
      </c>
      <c r="F9" s="81">
        <v>199200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231122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430322</v>
      </c>
      <c r="W9" s="81">
        <v>199200</v>
      </c>
      <c r="X9" s="81">
        <v>199200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231122</v>
      </c>
    </row>
    <row r="10" spans="1:30" s="8" customFormat="1" ht="12" customHeight="1">
      <c r="A10" s="8" t="s">
        <v>204</v>
      </c>
      <c r="B10" s="80" t="s">
        <v>221</v>
      </c>
      <c r="C10" s="8" t="s">
        <v>222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204</v>
      </c>
      <c r="B11" s="80" t="s">
        <v>226</v>
      </c>
      <c r="C11" s="8" t="s">
        <v>228</v>
      </c>
      <c r="D11" s="81">
        <f>SUM(E11,+L11)</f>
        <v>144794</v>
      </c>
      <c r="E11" s="81">
        <v>72397</v>
      </c>
      <c r="F11" s="81">
        <v>72397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72397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144794</v>
      </c>
      <c r="W11" s="81">
        <v>72397</v>
      </c>
      <c r="X11" s="81">
        <v>72397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72397</v>
      </c>
    </row>
    <row r="12" spans="1:30" s="8" customFormat="1" ht="12" customHeight="1">
      <c r="A12" s="8" t="s">
        <v>204</v>
      </c>
      <c r="B12" s="80" t="s">
        <v>233</v>
      </c>
      <c r="C12" s="8" t="s">
        <v>232</v>
      </c>
      <c r="D12" s="81">
        <f>SUM(E12,+L12)</f>
        <v>1621</v>
      </c>
      <c r="E12" s="81">
        <v>810</v>
      </c>
      <c r="F12" s="81">
        <v>810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811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1621</v>
      </c>
      <c r="W12" s="81">
        <v>810</v>
      </c>
      <c r="X12" s="81">
        <v>810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811</v>
      </c>
    </row>
    <row r="13" spans="1:30" s="8" customFormat="1" ht="12" customHeight="1">
      <c r="A13" s="8" t="s">
        <v>199</v>
      </c>
      <c r="B13" s="80" t="s">
        <v>238</v>
      </c>
      <c r="C13" s="8" t="s">
        <v>239</v>
      </c>
      <c r="D13" s="81">
        <f>SUM(E13,+L13)</f>
        <v>2683336</v>
      </c>
      <c r="E13" s="81">
        <v>1174184</v>
      </c>
      <c r="F13" s="81">
        <v>1174184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1509152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2683336</v>
      </c>
      <c r="W13" s="81">
        <v>1174184</v>
      </c>
      <c r="X13" s="81">
        <v>1174184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1509152</v>
      </c>
    </row>
    <row r="14" spans="1:30" s="8" customFormat="1" ht="12" customHeight="1">
      <c r="A14" s="8" t="s">
        <v>202</v>
      </c>
      <c r="B14" s="80" t="s">
        <v>241</v>
      </c>
      <c r="C14" s="8" t="s">
        <v>243</v>
      </c>
      <c r="D14" s="81">
        <f>SUM(E14,+L14)</f>
        <v>156607</v>
      </c>
      <c r="E14" s="81">
        <v>76103</v>
      </c>
      <c r="F14" s="81">
        <v>76103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80504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156607</v>
      </c>
      <c r="W14" s="81">
        <v>76103</v>
      </c>
      <c r="X14" s="81">
        <v>76103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80504</v>
      </c>
    </row>
    <row r="15" spans="1:30" s="8" customFormat="1" ht="12" customHeight="1">
      <c r="A15" s="8" t="s">
        <v>204</v>
      </c>
      <c r="B15" s="80" t="s">
        <v>253</v>
      </c>
      <c r="C15" s="8" t="s">
        <v>252</v>
      </c>
      <c r="D15" s="81">
        <f>SUM(E15,+L15)</f>
        <v>4666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4666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4666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4666</v>
      </c>
    </row>
    <row r="16" spans="1:30" s="8" customFormat="1" ht="12" customHeight="1">
      <c r="A16" s="8" t="s">
        <v>204</v>
      </c>
      <c r="B16" s="80" t="s">
        <v>258</v>
      </c>
      <c r="C16" s="8" t="s">
        <v>259</v>
      </c>
      <c r="D16" s="81">
        <f>SUM(E16,+L16)</f>
        <v>574627</v>
      </c>
      <c r="E16" s="81">
        <v>176599</v>
      </c>
      <c r="F16" s="81">
        <v>176599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398028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574627</v>
      </c>
      <c r="W16" s="81">
        <v>176599</v>
      </c>
      <c r="X16" s="81">
        <v>176599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398028</v>
      </c>
    </row>
    <row r="17" spans="1:30" s="8" customFormat="1" ht="12" customHeight="1">
      <c r="A17" s="8" t="s">
        <v>204</v>
      </c>
      <c r="B17" s="80" t="s">
        <v>266</v>
      </c>
      <c r="C17" s="8" t="s">
        <v>267</v>
      </c>
      <c r="D17" s="81">
        <f>SUM(E17,+L17)</f>
        <v>652372</v>
      </c>
      <c r="E17" s="81">
        <v>315703</v>
      </c>
      <c r="F17" s="81">
        <v>315703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336669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652372</v>
      </c>
      <c r="W17" s="81">
        <v>315703</v>
      </c>
      <c r="X17" s="81">
        <v>315703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336669</v>
      </c>
    </row>
    <row r="18" spans="1:30" s="8" customFormat="1" ht="12" customHeight="1">
      <c r="A18" s="8" t="s">
        <v>204</v>
      </c>
      <c r="B18" s="80" t="s">
        <v>276</v>
      </c>
      <c r="C18" s="8" t="s">
        <v>277</v>
      </c>
      <c r="D18" s="81">
        <f>SUM(E18,+L18)</f>
        <v>258072</v>
      </c>
      <c r="E18" s="81">
        <v>129036</v>
      </c>
      <c r="F18" s="81">
        <v>129036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129036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258072</v>
      </c>
      <c r="W18" s="81">
        <v>129036</v>
      </c>
      <c r="X18" s="81">
        <v>129036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129036</v>
      </c>
    </row>
    <row r="19" spans="1:30" s="8" customFormat="1" ht="12" customHeight="1">
      <c r="A19" s="8" t="s">
        <v>212</v>
      </c>
      <c r="B19" s="80" t="s">
        <v>281</v>
      </c>
      <c r="C19" s="8" t="s">
        <v>284</v>
      </c>
      <c r="D19" s="81">
        <f>SUM(E19,+L19)</f>
        <v>469688</v>
      </c>
      <c r="E19" s="81">
        <v>230278</v>
      </c>
      <c r="F19" s="81">
        <v>230278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239410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469688</v>
      </c>
      <c r="W19" s="81">
        <v>230278</v>
      </c>
      <c r="X19" s="81">
        <v>230278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239410</v>
      </c>
    </row>
    <row r="20" spans="1:30" s="8" customFormat="1" ht="12" customHeight="1">
      <c r="A20" s="8" t="s">
        <v>204</v>
      </c>
      <c r="B20" s="80" t="s">
        <v>292</v>
      </c>
      <c r="C20" s="8" t="s">
        <v>293</v>
      </c>
      <c r="D20" s="81">
        <f>SUM(E20,+L20)</f>
        <v>81828</v>
      </c>
      <c r="E20" s="81">
        <v>40914</v>
      </c>
      <c r="F20" s="81">
        <v>40914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40914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81828</v>
      </c>
      <c r="W20" s="81">
        <v>40914</v>
      </c>
      <c r="X20" s="81">
        <v>40914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40914</v>
      </c>
    </row>
    <row r="21" spans="1:30" s="8" customFormat="1" ht="12" customHeight="1">
      <c r="A21" s="8" t="s">
        <v>204</v>
      </c>
      <c r="B21" s="80" t="s">
        <v>299</v>
      </c>
      <c r="C21" s="8" t="s">
        <v>298</v>
      </c>
      <c r="D21" s="81">
        <f>SUM(E21,+L21)</f>
        <v>2275</v>
      </c>
      <c r="E21" s="81">
        <v>1013</v>
      </c>
      <c r="F21" s="81">
        <v>1013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1262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2275</v>
      </c>
      <c r="W21" s="81">
        <v>1013</v>
      </c>
      <c r="X21" s="81">
        <v>1013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1262</v>
      </c>
    </row>
    <row r="22" spans="1:30" s="8" customFormat="1" ht="12" customHeight="1">
      <c r="A22" s="8" t="s">
        <v>204</v>
      </c>
      <c r="B22" s="80" t="s">
        <v>303</v>
      </c>
      <c r="C22" s="8" t="s">
        <v>305</v>
      </c>
      <c r="D22" s="81">
        <f>SUM(E22,+L22)</f>
        <v>15749</v>
      </c>
      <c r="E22" s="81">
        <v>7874</v>
      </c>
      <c r="F22" s="81">
        <v>7874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7875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15749</v>
      </c>
      <c r="W22" s="81">
        <v>7874</v>
      </c>
      <c r="X22" s="81">
        <v>7874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7875</v>
      </c>
    </row>
    <row r="23" spans="1:30" s="8" customFormat="1" ht="12" customHeight="1">
      <c r="A23" s="8" t="s">
        <v>204</v>
      </c>
      <c r="B23" s="80" t="s">
        <v>310</v>
      </c>
      <c r="C23" s="8" t="s">
        <v>311</v>
      </c>
      <c r="D23" s="81">
        <f>SUM(E23,+L23)</f>
        <v>1563</v>
      </c>
      <c r="E23" s="81">
        <v>777</v>
      </c>
      <c r="F23" s="81">
        <v>777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786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1563</v>
      </c>
      <c r="W23" s="81">
        <v>777</v>
      </c>
      <c r="X23" s="81">
        <v>777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786</v>
      </c>
    </row>
    <row r="24" spans="1:30" s="8" customFormat="1" ht="12" customHeight="1">
      <c r="A24" s="8" t="s">
        <v>204</v>
      </c>
      <c r="B24" s="80" t="s">
        <v>315</v>
      </c>
      <c r="C24" s="8" t="s">
        <v>316</v>
      </c>
      <c r="D24" s="81">
        <f>SUM(E24,+L24)</f>
        <v>16597</v>
      </c>
      <c r="E24" s="81">
        <v>8095</v>
      </c>
      <c r="F24" s="81">
        <v>8089</v>
      </c>
      <c r="G24" s="81">
        <v>0</v>
      </c>
      <c r="H24" s="81">
        <v>0</v>
      </c>
      <c r="I24" s="81">
        <v>0</v>
      </c>
      <c r="J24" s="89">
        <v>0</v>
      </c>
      <c r="K24" s="81">
        <v>6</v>
      </c>
      <c r="L24" s="81">
        <v>8502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16597</v>
      </c>
      <c r="W24" s="81">
        <v>8095</v>
      </c>
      <c r="X24" s="81">
        <v>8089</v>
      </c>
      <c r="Y24" s="81">
        <v>0</v>
      </c>
      <c r="Z24" s="81">
        <v>0</v>
      </c>
      <c r="AA24" s="81">
        <v>0</v>
      </c>
      <c r="AB24" s="89">
        <v>0</v>
      </c>
      <c r="AC24" s="81">
        <v>6</v>
      </c>
      <c r="AD24" s="81">
        <v>8502</v>
      </c>
    </row>
    <row r="25" spans="1:30" s="8" customFormat="1" ht="12" customHeight="1">
      <c r="A25" s="8" t="s">
        <v>204</v>
      </c>
      <c r="B25" s="80" t="s">
        <v>321</v>
      </c>
      <c r="C25" s="8" t="s">
        <v>322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204</v>
      </c>
      <c r="B26" s="80" t="s">
        <v>325</v>
      </c>
      <c r="C26" s="8" t="s">
        <v>327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204</v>
      </c>
      <c r="B27" s="80" t="s">
        <v>331</v>
      </c>
      <c r="C27" s="8" t="s">
        <v>330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204</v>
      </c>
      <c r="B28" s="80" t="s">
        <v>335</v>
      </c>
      <c r="C28" s="8" t="s">
        <v>336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204</v>
      </c>
      <c r="B29" s="80" t="s">
        <v>340</v>
      </c>
      <c r="C29" s="8" t="s">
        <v>339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204</v>
      </c>
      <c r="B30" s="80" t="s">
        <v>344</v>
      </c>
      <c r="C30" s="8" t="s">
        <v>345</v>
      </c>
      <c r="D30" s="81">
        <f>SUM(E30,+L30)</f>
        <v>3085</v>
      </c>
      <c r="E30" s="81">
        <v>1556</v>
      </c>
      <c r="F30" s="81">
        <v>1525</v>
      </c>
      <c r="G30" s="81">
        <v>0</v>
      </c>
      <c r="H30" s="81">
        <v>0</v>
      </c>
      <c r="I30" s="81">
        <v>0</v>
      </c>
      <c r="J30" s="89">
        <v>0</v>
      </c>
      <c r="K30" s="81">
        <v>31</v>
      </c>
      <c r="L30" s="81">
        <v>1529</v>
      </c>
      <c r="M30" s="81">
        <f>SUM(N30,+U30)</f>
        <v>334</v>
      </c>
      <c r="N30" s="81">
        <v>85</v>
      </c>
      <c r="O30" s="81">
        <v>85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249</v>
      </c>
      <c r="V30" s="81">
        <v>3419</v>
      </c>
      <c r="W30" s="81">
        <v>1641</v>
      </c>
      <c r="X30" s="81">
        <v>1610</v>
      </c>
      <c r="Y30" s="81">
        <v>0</v>
      </c>
      <c r="Z30" s="81">
        <v>0</v>
      </c>
      <c r="AA30" s="81">
        <v>0</v>
      </c>
      <c r="AB30" s="89">
        <v>0</v>
      </c>
      <c r="AC30" s="81">
        <v>31</v>
      </c>
      <c r="AD30" s="81">
        <v>1778</v>
      </c>
    </row>
    <row r="31" spans="1:30" s="8" customFormat="1" ht="12" customHeight="1">
      <c r="A31" s="8" t="s">
        <v>204</v>
      </c>
      <c r="B31" s="80" t="s">
        <v>349</v>
      </c>
      <c r="C31" s="8" t="s">
        <v>350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204</v>
      </c>
      <c r="B32" s="80" t="s">
        <v>354</v>
      </c>
      <c r="C32" s="8" t="s">
        <v>355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204</v>
      </c>
      <c r="B33" s="80" t="s">
        <v>360</v>
      </c>
      <c r="C33" s="8" t="s">
        <v>361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204</v>
      </c>
      <c r="B34" s="80" t="s">
        <v>365</v>
      </c>
      <c r="C34" s="8" t="s">
        <v>366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204</v>
      </c>
      <c r="B35" s="80" t="s">
        <v>372</v>
      </c>
      <c r="C35" s="8" t="s">
        <v>373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204</v>
      </c>
      <c r="B36" s="80" t="s">
        <v>380</v>
      </c>
      <c r="C36" s="8" t="s">
        <v>381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202</v>
      </c>
      <c r="B37" s="80" t="s">
        <v>386</v>
      </c>
      <c r="C37" s="8" t="s">
        <v>387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393</v>
      </c>
      <c r="C38" s="8" t="s">
        <v>395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204</v>
      </c>
      <c r="B39" s="80" t="s">
        <v>397</v>
      </c>
      <c r="C39" s="8" t="s">
        <v>399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204</v>
      </c>
      <c r="B40" s="80" t="s">
        <v>404</v>
      </c>
      <c r="C40" s="8" t="s">
        <v>405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210</v>
      </c>
      <c r="B41" s="80" t="s">
        <v>406</v>
      </c>
      <c r="C41" s="8" t="s">
        <v>407</v>
      </c>
      <c r="D41" s="81">
        <f>SUM(E41,+L41)</f>
        <v>5619</v>
      </c>
      <c r="E41" s="81">
        <v>2809</v>
      </c>
      <c r="F41" s="81">
        <v>2809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2810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5619</v>
      </c>
      <c r="W41" s="81">
        <v>2809</v>
      </c>
      <c r="X41" s="81">
        <v>2809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2810</v>
      </c>
    </row>
    <row r="42" spans="1:30" s="8" customFormat="1" ht="12" customHeight="1">
      <c r="A42" s="8" t="s">
        <v>204</v>
      </c>
      <c r="B42" s="80" t="s">
        <v>412</v>
      </c>
      <c r="C42" s="8" t="s">
        <v>413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212</v>
      </c>
      <c r="B43" s="80" t="s">
        <v>414</v>
      </c>
      <c r="C43" s="8" t="s">
        <v>415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418</v>
      </c>
      <c r="C44" s="8" t="s">
        <v>420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427</v>
      </c>
      <c r="C45" s="8" t="s">
        <v>428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204</v>
      </c>
      <c r="B46" s="80" t="s">
        <v>431</v>
      </c>
      <c r="C46" s="8" t="s">
        <v>433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204</v>
      </c>
      <c r="B47" s="80" t="s">
        <v>436</v>
      </c>
      <c r="C47" s="8" t="s">
        <v>437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204</v>
      </c>
      <c r="B48" s="80" t="s">
        <v>442</v>
      </c>
      <c r="C48" s="8" t="s">
        <v>443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212</v>
      </c>
      <c r="B49" s="80" t="s">
        <v>447</v>
      </c>
      <c r="C49" s="8" t="s">
        <v>446</v>
      </c>
      <c r="D49" s="81">
        <f>SUM(E49,+L49)</f>
        <v>45518</v>
      </c>
      <c r="E49" s="81">
        <v>22653</v>
      </c>
      <c r="F49" s="81">
        <v>22653</v>
      </c>
      <c r="G49" s="81">
        <v>0</v>
      </c>
      <c r="H49" s="81">
        <v>0</v>
      </c>
      <c r="I49" s="81">
        <v>0</v>
      </c>
      <c r="J49" s="89">
        <v>0</v>
      </c>
      <c r="K49" s="81">
        <v>0</v>
      </c>
      <c r="L49" s="81">
        <v>22865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v>0</v>
      </c>
      <c r="T49" s="81">
        <v>0</v>
      </c>
      <c r="U49" s="81">
        <v>0</v>
      </c>
      <c r="V49" s="81">
        <v>45518</v>
      </c>
      <c r="W49" s="81">
        <v>22653</v>
      </c>
      <c r="X49" s="81">
        <v>22653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22865</v>
      </c>
    </row>
    <row r="50" spans="1:30" s="8" customFormat="1" ht="12" customHeight="1">
      <c r="A50" s="8" t="s">
        <v>204</v>
      </c>
      <c r="B50" s="80" t="s">
        <v>453</v>
      </c>
      <c r="C50" s="8" t="s">
        <v>452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</row>
    <row r="51" spans="1:30" s="8" customFormat="1" ht="12" customHeight="1">
      <c r="A51" s="8" t="s">
        <v>204</v>
      </c>
      <c r="B51" s="80" t="s">
        <v>457</v>
      </c>
      <c r="C51" s="8" t="s">
        <v>458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</row>
    <row r="52" spans="1:30" s="8" customFormat="1" ht="12" customHeight="1">
      <c r="A52" s="8" t="s">
        <v>204</v>
      </c>
      <c r="B52" s="80" t="s">
        <v>463</v>
      </c>
      <c r="C52" s="8" t="s">
        <v>462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</row>
    <row r="53" spans="1:30" s="8" customFormat="1" ht="12" customHeight="1">
      <c r="A53" s="8" t="s">
        <v>204</v>
      </c>
      <c r="B53" s="80" t="s">
        <v>468</v>
      </c>
      <c r="C53" s="8" t="s">
        <v>469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</row>
    <row r="54" spans="1:30" s="8" customFormat="1" ht="12" customHeight="1">
      <c r="A54" s="8" t="s">
        <v>204</v>
      </c>
      <c r="B54" s="80" t="s">
        <v>472</v>
      </c>
      <c r="C54" s="8" t="s">
        <v>473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</row>
    <row r="55" spans="1:30" s="8" customFormat="1" ht="12" customHeight="1">
      <c r="A55" s="8" t="s">
        <v>204</v>
      </c>
      <c r="B55" s="80" t="s">
        <v>475</v>
      </c>
      <c r="C55" s="8" t="s">
        <v>476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</row>
    <row r="56" spans="1:30" s="8" customFormat="1" ht="12" customHeight="1">
      <c r="A56" s="8" t="s">
        <v>204</v>
      </c>
      <c r="B56" s="80" t="s">
        <v>479</v>
      </c>
      <c r="C56" s="8" t="s">
        <v>481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</row>
    <row r="57" spans="1:30" s="8" customFormat="1" ht="12" customHeight="1">
      <c r="A57" s="8" t="s">
        <v>204</v>
      </c>
      <c r="B57" s="80" t="s">
        <v>485</v>
      </c>
      <c r="C57" s="8" t="s">
        <v>486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</row>
    <row r="58" spans="1:30" s="8" customFormat="1" ht="12" customHeight="1">
      <c r="A58" s="8" t="s">
        <v>204</v>
      </c>
      <c r="B58" s="80" t="s">
        <v>488</v>
      </c>
      <c r="C58" s="8" t="s">
        <v>490</v>
      </c>
      <c r="D58" s="81">
        <f>SUM(E58,+L58)</f>
        <v>548153</v>
      </c>
      <c r="E58" s="81">
        <v>235829</v>
      </c>
      <c r="F58" s="81">
        <v>235111</v>
      </c>
      <c r="G58" s="81">
        <v>0</v>
      </c>
      <c r="H58" s="81">
        <v>0</v>
      </c>
      <c r="I58" s="81">
        <v>0</v>
      </c>
      <c r="J58" s="89">
        <v>0</v>
      </c>
      <c r="K58" s="81">
        <v>718</v>
      </c>
      <c r="L58" s="81">
        <v>312324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v>0</v>
      </c>
      <c r="T58" s="81">
        <v>0</v>
      </c>
      <c r="U58" s="81">
        <v>0</v>
      </c>
      <c r="V58" s="81">
        <v>548153</v>
      </c>
      <c r="W58" s="81">
        <v>235829</v>
      </c>
      <c r="X58" s="81">
        <v>235111</v>
      </c>
      <c r="Y58" s="81">
        <v>0</v>
      </c>
      <c r="Z58" s="81">
        <v>0</v>
      </c>
      <c r="AA58" s="81">
        <v>0</v>
      </c>
      <c r="AB58" s="89">
        <v>0</v>
      </c>
      <c r="AC58" s="81">
        <v>718</v>
      </c>
      <c r="AD58" s="81">
        <v>312324</v>
      </c>
    </row>
    <row r="59" spans="1:30" s="8" customFormat="1" ht="12" customHeight="1">
      <c r="A59" s="8" t="s">
        <v>204</v>
      </c>
      <c r="B59" s="80" t="s">
        <v>494</v>
      </c>
      <c r="C59" s="8" t="s">
        <v>495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</row>
    <row r="60" spans="1:30" s="8" customFormat="1" ht="12" customHeight="1">
      <c r="A60" s="8" t="s">
        <v>199</v>
      </c>
      <c r="B60" s="80" t="s">
        <v>500</v>
      </c>
      <c r="C60" s="8" t="s">
        <v>497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f>市町村分担金内訳!D8</f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f>市町村分担金内訳!E8</f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SUM(J60,S60)</f>
        <v>0</v>
      </c>
      <c r="AC60" s="81">
        <v>0</v>
      </c>
      <c r="AD60" s="81">
        <v>0</v>
      </c>
    </row>
    <row r="61" spans="1:30" s="8" customFormat="1" ht="12" customHeight="1">
      <c r="A61" s="8" t="s">
        <v>204</v>
      </c>
      <c r="B61" s="80" t="s">
        <v>505</v>
      </c>
      <c r="C61" s="8" t="s">
        <v>506</v>
      </c>
      <c r="D61" s="81">
        <f>SUM(E61,+L61)</f>
        <v>56318</v>
      </c>
      <c r="E61" s="81">
        <v>56318</v>
      </c>
      <c r="F61" s="81">
        <v>46931</v>
      </c>
      <c r="G61" s="81">
        <v>0</v>
      </c>
      <c r="H61" s="81">
        <v>0</v>
      </c>
      <c r="I61" s="81">
        <v>0</v>
      </c>
      <c r="J61" s="89">
        <f>市町村分担金内訳!D9</f>
        <v>37547</v>
      </c>
      <c r="K61" s="81">
        <v>9387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f>市町村分担金内訳!E9</f>
        <v>0</v>
      </c>
      <c r="T61" s="81">
        <v>0</v>
      </c>
      <c r="U61" s="81">
        <v>0</v>
      </c>
      <c r="V61" s="81">
        <v>56318</v>
      </c>
      <c r="W61" s="81">
        <v>56318</v>
      </c>
      <c r="X61" s="81">
        <v>46931</v>
      </c>
      <c r="Y61" s="81">
        <v>0</v>
      </c>
      <c r="Z61" s="81">
        <v>0</v>
      </c>
      <c r="AA61" s="81">
        <v>0</v>
      </c>
      <c r="AB61" s="89">
        <f>SUM(J61,S61)</f>
        <v>37547</v>
      </c>
      <c r="AC61" s="81">
        <v>9387</v>
      </c>
      <c r="AD61" s="81">
        <v>0</v>
      </c>
    </row>
    <row r="62" spans="1:30" s="8" customFormat="1" ht="12" customHeight="1">
      <c r="A62" s="8" t="s">
        <v>212</v>
      </c>
      <c r="B62" s="80" t="s">
        <v>510</v>
      </c>
      <c r="C62" s="8" t="s">
        <v>512</v>
      </c>
      <c r="D62" s="81">
        <f>SUM(E62,+L62)</f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9">
        <f>市町村分担金内訳!D10</f>
        <v>0</v>
      </c>
      <c r="K62" s="81">
        <v>0</v>
      </c>
      <c r="L62" s="81">
        <v>0</v>
      </c>
      <c r="M62" s="81">
        <f>SUM(N62,+U62)</f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9">
        <f>市町村分担金内訳!E10</f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f>SUM(J62,S62)</f>
        <v>0</v>
      </c>
      <c r="AC62" s="81">
        <v>0</v>
      </c>
      <c r="AD62" s="81">
        <v>0</v>
      </c>
    </row>
    <row r="63" spans="1:30" s="8" customFormat="1" ht="12" customHeight="1">
      <c r="A63" s="8" t="s">
        <v>204</v>
      </c>
      <c r="B63" s="80" t="s">
        <v>517</v>
      </c>
      <c r="C63" s="8" t="s">
        <v>518</v>
      </c>
      <c r="D63" s="81">
        <f>SUM(E63,+L63)</f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9">
        <f>市町村分担金内訳!D11</f>
        <v>0</v>
      </c>
      <c r="K63" s="81">
        <v>0</v>
      </c>
      <c r="L63" s="81">
        <v>0</v>
      </c>
      <c r="M63" s="81">
        <f>SUM(N63,+U63)</f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9">
        <f>市町村分担金内訳!E11</f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f>SUM(J63,S63)</f>
        <v>0</v>
      </c>
      <c r="AC63" s="81">
        <v>0</v>
      </c>
      <c r="AD63" s="81">
        <v>0</v>
      </c>
    </row>
    <row r="64" spans="1:30" s="8" customFormat="1" ht="12" customHeight="1">
      <c r="A64" s="8" t="s">
        <v>204</v>
      </c>
      <c r="B64" s="80" t="s">
        <v>523</v>
      </c>
      <c r="C64" s="8" t="s">
        <v>525</v>
      </c>
      <c r="D64" s="81">
        <f>SUM(E64,+L64)</f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9">
        <f>市町村分担金内訳!D12</f>
        <v>0</v>
      </c>
      <c r="K64" s="81">
        <v>0</v>
      </c>
      <c r="L64" s="81">
        <v>0</v>
      </c>
      <c r="M64" s="81">
        <f>SUM(N64,+U64)</f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9">
        <f>市町村分担金内訳!E12</f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f>SUM(J64,S64)</f>
        <v>0</v>
      </c>
      <c r="AC64" s="81">
        <v>0</v>
      </c>
      <c r="AD64" s="81">
        <v>0</v>
      </c>
    </row>
    <row r="65" spans="1:30" s="8" customFormat="1" ht="12" customHeight="1">
      <c r="A65" s="8" t="s">
        <v>204</v>
      </c>
      <c r="B65" s="80" t="s">
        <v>531</v>
      </c>
      <c r="C65" s="8" t="s">
        <v>532</v>
      </c>
      <c r="D65" s="81">
        <f>SUM(E65,+L65)</f>
        <v>977</v>
      </c>
      <c r="E65" s="81">
        <v>471</v>
      </c>
      <c r="F65" s="81">
        <v>471</v>
      </c>
      <c r="G65" s="81">
        <v>0</v>
      </c>
      <c r="H65" s="81">
        <v>0</v>
      </c>
      <c r="I65" s="81">
        <v>0</v>
      </c>
      <c r="J65" s="89">
        <f>市町村分担金内訳!D13</f>
        <v>0</v>
      </c>
      <c r="K65" s="81">
        <v>0</v>
      </c>
      <c r="L65" s="81">
        <v>506</v>
      </c>
      <c r="M65" s="81">
        <f>SUM(N65,+U65)</f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9">
        <f>市町村分担金内訳!E13</f>
        <v>0</v>
      </c>
      <c r="T65" s="81">
        <v>0</v>
      </c>
      <c r="U65" s="81">
        <v>0</v>
      </c>
      <c r="V65" s="81">
        <v>977</v>
      </c>
      <c r="W65" s="81">
        <v>471</v>
      </c>
      <c r="X65" s="81">
        <v>471</v>
      </c>
      <c r="Y65" s="81">
        <v>0</v>
      </c>
      <c r="Z65" s="81">
        <v>0</v>
      </c>
      <c r="AA65" s="81">
        <v>0</v>
      </c>
      <c r="AB65" s="89">
        <f>SUM(J65,S65)</f>
        <v>0</v>
      </c>
      <c r="AC65" s="81">
        <v>0</v>
      </c>
      <c r="AD65" s="81">
        <v>506</v>
      </c>
    </row>
    <row r="66" spans="1:30" s="8" customFormat="1" ht="12" customHeight="1">
      <c r="A66" s="8" t="s">
        <v>204</v>
      </c>
      <c r="B66" s="80" t="s">
        <v>537</v>
      </c>
      <c r="C66" s="8" t="s">
        <v>538</v>
      </c>
      <c r="D66" s="81">
        <f>SUM(E66,+L66)</f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9">
        <f>市町村分担金内訳!D14</f>
        <v>0</v>
      </c>
      <c r="K66" s="81">
        <v>0</v>
      </c>
      <c r="L66" s="81">
        <v>0</v>
      </c>
      <c r="M66" s="81">
        <f>SUM(N66,+U66)</f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9">
        <f>市町村分担金内訳!E14</f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f>SUM(J66,S66)</f>
        <v>0</v>
      </c>
      <c r="AC66" s="81">
        <v>0</v>
      </c>
      <c r="AD66" s="81">
        <v>0</v>
      </c>
    </row>
    <row r="67" spans="1:30" s="8" customFormat="1" ht="12" customHeight="1">
      <c r="A67" s="8" t="s">
        <v>204</v>
      </c>
      <c r="B67" s="80" t="s">
        <v>544</v>
      </c>
      <c r="C67" s="8" t="s">
        <v>543</v>
      </c>
      <c r="D67" s="81">
        <f>SUM(E67,+L67)</f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9">
        <f>市町村分担金内訳!D15</f>
        <v>3049</v>
      </c>
      <c r="K67" s="81">
        <v>0</v>
      </c>
      <c r="L67" s="81">
        <v>0</v>
      </c>
      <c r="M67" s="81">
        <f>SUM(N67,+U67)</f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9">
        <f>市町村分担金内訳!E15</f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f>SUM(J67,S67)</f>
        <v>3049</v>
      </c>
      <c r="AC67" s="81">
        <v>0</v>
      </c>
      <c r="AD67" s="81">
        <v>0</v>
      </c>
    </row>
    <row r="68" spans="1:30" s="8" customFormat="1" ht="12" customHeight="1">
      <c r="A68" s="8" t="s">
        <v>204</v>
      </c>
      <c r="B68" s="80" t="s">
        <v>550</v>
      </c>
      <c r="C68" s="8" t="s">
        <v>551</v>
      </c>
      <c r="D68" s="81">
        <f>SUM(E68,+L68)</f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9">
        <f>市町村分担金内訳!D16</f>
        <v>0</v>
      </c>
      <c r="K68" s="81">
        <v>0</v>
      </c>
      <c r="L68" s="81">
        <v>0</v>
      </c>
      <c r="M68" s="81">
        <f>SUM(N68,+U68)</f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9">
        <f>市町村分担金内訳!E16</f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f>SUM(J68,S68)</f>
        <v>0</v>
      </c>
      <c r="AC68" s="81">
        <v>0</v>
      </c>
      <c r="AD68" s="81">
        <v>0</v>
      </c>
    </row>
    <row r="69" spans="1:30" s="8" customFormat="1" ht="12" customHeight="1">
      <c r="A69" s="8" t="s">
        <v>204</v>
      </c>
      <c r="B69" s="80" t="s">
        <v>552</v>
      </c>
      <c r="C69" s="8" t="s">
        <v>553</v>
      </c>
      <c r="D69" s="81">
        <f>SUM(E69,+L69)</f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9">
        <f>市町村分担金内訳!D17</f>
        <v>0</v>
      </c>
      <c r="K69" s="81">
        <v>0</v>
      </c>
      <c r="L69" s="81">
        <v>0</v>
      </c>
      <c r="M69" s="81">
        <f>SUM(N69,+U69)</f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9">
        <f>市町村分担金内訳!E17</f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f>SUM(J69,S69)</f>
        <v>0</v>
      </c>
      <c r="AC69" s="81">
        <v>0</v>
      </c>
      <c r="AD69" s="81">
        <v>0</v>
      </c>
    </row>
    <row r="70" spans="1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1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1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1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1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1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1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1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1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1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1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70:AD995">
    <cfRule type="expression" dxfId="612" priority="66" stopIfTrue="1">
      <formula>$A70&lt;&gt;""</formula>
    </cfRule>
  </conditionalFormatting>
  <conditionalFormatting sqref="A69:AD69">
    <cfRule type="expression" dxfId="611" priority="2" stopIfTrue="1">
      <formula>$A69&lt;&gt;""</formula>
    </cfRule>
  </conditionalFormatting>
  <conditionalFormatting sqref="A8:AD8">
    <cfRule type="expression" dxfId="610" priority="64" stopIfTrue="1">
      <formula>$A8&lt;&gt;""</formula>
    </cfRule>
  </conditionalFormatting>
  <conditionalFormatting sqref="A9:AD9">
    <cfRule type="expression" dxfId="609" priority="63" stopIfTrue="1">
      <formula>$A9&lt;&gt;""</formula>
    </cfRule>
  </conditionalFormatting>
  <conditionalFormatting sqref="A10:AD10">
    <cfRule type="expression" dxfId="608" priority="62" stopIfTrue="1">
      <formula>$A10&lt;&gt;""</formula>
    </cfRule>
  </conditionalFormatting>
  <conditionalFormatting sqref="A11:AD11">
    <cfRule type="expression" dxfId="607" priority="61" stopIfTrue="1">
      <formula>$A11&lt;&gt;""</formula>
    </cfRule>
  </conditionalFormatting>
  <conditionalFormatting sqref="A12:AD12">
    <cfRule type="expression" dxfId="606" priority="60" stopIfTrue="1">
      <formula>$A12&lt;&gt;""</formula>
    </cfRule>
  </conditionalFormatting>
  <conditionalFormatting sqref="A13:AD13">
    <cfRule type="expression" dxfId="605" priority="59" stopIfTrue="1">
      <formula>$A13&lt;&gt;""</formula>
    </cfRule>
  </conditionalFormatting>
  <conditionalFormatting sqref="A14:AD14">
    <cfRule type="expression" dxfId="604" priority="58" stopIfTrue="1">
      <formula>$A14&lt;&gt;""</formula>
    </cfRule>
  </conditionalFormatting>
  <conditionalFormatting sqref="A15:AD15">
    <cfRule type="expression" dxfId="603" priority="57" stopIfTrue="1">
      <formula>$A15&lt;&gt;""</formula>
    </cfRule>
  </conditionalFormatting>
  <conditionalFormatting sqref="A16:AD16">
    <cfRule type="expression" dxfId="602" priority="56" stopIfTrue="1">
      <formula>$A16&lt;&gt;""</formula>
    </cfRule>
  </conditionalFormatting>
  <conditionalFormatting sqref="A17:AD17">
    <cfRule type="expression" dxfId="601" priority="55" stopIfTrue="1">
      <formula>$A17&lt;&gt;""</formula>
    </cfRule>
  </conditionalFormatting>
  <conditionalFormatting sqref="A18:AD18">
    <cfRule type="expression" dxfId="600" priority="54" stopIfTrue="1">
      <formula>$A18&lt;&gt;""</formula>
    </cfRule>
  </conditionalFormatting>
  <conditionalFormatting sqref="A19:AD19">
    <cfRule type="expression" dxfId="599" priority="53" stopIfTrue="1">
      <formula>$A19&lt;&gt;""</formula>
    </cfRule>
  </conditionalFormatting>
  <conditionalFormatting sqref="A20:AD20">
    <cfRule type="expression" dxfId="598" priority="52" stopIfTrue="1">
      <formula>$A20&lt;&gt;""</formula>
    </cfRule>
  </conditionalFormatting>
  <conditionalFormatting sqref="A21:AD21">
    <cfRule type="expression" dxfId="597" priority="51" stopIfTrue="1">
      <formula>$A21&lt;&gt;""</formula>
    </cfRule>
  </conditionalFormatting>
  <conditionalFormatting sqref="A22:AD22">
    <cfRule type="expression" dxfId="596" priority="50" stopIfTrue="1">
      <formula>$A22&lt;&gt;""</formula>
    </cfRule>
  </conditionalFormatting>
  <conditionalFormatting sqref="A23:AD23">
    <cfRule type="expression" dxfId="595" priority="49" stopIfTrue="1">
      <formula>$A23&lt;&gt;""</formula>
    </cfRule>
  </conditionalFormatting>
  <conditionalFormatting sqref="A24:AD24">
    <cfRule type="expression" dxfId="594" priority="48" stopIfTrue="1">
      <formula>$A24&lt;&gt;""</formula>
    </cfRule>
  </conditionalFormatting>
  <conditionalFormatting sqref="A25:AD25">
    <cfRule type="expression" dxfId="593" priority="47" stopIfTrue="1">
      <formula>$A25&lt;&gt;""</formula>
    </cfRule>
  </conditionalFormatting>
  <conditionalFormatting sqref="A26:AD26">
    <cfRule type="expression" dxfId="592" priority="46" stopIfTrue="1">
      <formula>$A26&lt;&gt;""</formula>
    </cfRule>
  </conditionalFormatting>
  <conditionalFormatting sqref="A27:AD27">
    <cfRule type="expression" dxfId="591" priority="45" stopIfTrue="1">
      <formula>$A27&lt;&gt;""</formula>
    </cfRule>
  </conditionalFormatting>
  <conditionalFormatting sqref="A28:AD28">
    <cfRule type="expression" dxfId="590" priority="44" stopIfTrue="1">
      <formula>$A28&lt;&gt;""</formula>
    </cfRule>
  </conditionalFormatting>
  <conditionalFormatting sqref="A29:AD29">
    <cfRule type="expression" dxfId="589" priority="43" stopIfTrue="1">
      <formula>$A29&lt;&gt;""</formula>
    </cfRule>
  </conditionalFormatting>
  <conditionalFormatting sqref="A30:AD30">
    <cfRule type="expression" dxfId="588" priority="42" stopIfTrue="1">
      <formula>$A30&lt;&gt;""</formula>
    </cfRule>
  </conditionalFormatting>
  <conditionalFormatting sqref="A31:AD31">
    <cfRule type="expression" dxfId="587" priority="41" stopIfTrue="1">
      <formula>$A31&lt;&gt;""</formula>
    </cfRule>
  </conditionalFormatting>
  <conditionalFormatting sqref="A32:AD32">
    <cfRule type="expression" dxfId="586" priority="40" stopIfTrue="1">
      <formula>$A32&lt;&gt;""</formula>
    </cfRule>
  </conditionalFormatting>
  <conditionalFormatting sqref="A33:AD33">
    <cfRule type="expression" dxfId="585" priority="39" stopIfTrue="1">
      <formula>$A33&lt;&gt;""</formula>
    </cfRule>
  </conditionalFormatting>
  <conditionalFormatting sqref="A34:AD34">
    <cfRule type="expression" dxfId="584" priority="38" stopIfTrue="1">
      <formula>$A34&lt;&gt;""</formula>
    </cfRule>
  </conditionalFormatting>
  <conditionalFormatting sqref="A35:AD35">
    <cfRule type="expression" dxfId="583" priority="37" stopIfTrue="1">
      <formula>$A35&lt;&gt;""</formula>
    </cfRule>
  </conditionalFormatting>
  <conditionalFormatting sqref="A36:AD36">
    <cfRule type="expression" dxfId="582" priority="36" stopIfTrue="1">
      <formula>$A36&lt;&gt;""</formula>
    </cfRule>
  </conditionalFormatting>
  <conditionalFormatting sqref="A37:AD37">
    <cfRule type="expression" dxfId="581" priority="35" stopIfTrue="1">
      <formula>$A37&lt;&gt;""</formula>
    </cfRule>
  </conditionalFormatting>
  <conditionalFormatting sqref="A38:AD38">
    <cfRule type="expression" dxfId="580" priority="34" stopIfTrue="1">
      <formula>$A38&lt;&gt;""</formula>
    </cfRule>
  </conditionalFormatting>
  <conditionalFormatting sqref="A39:AD39">
    <cfRule type="expression" dxfId="579" priority="33" stopIfTrue="1">
      <formula>$A39&lt;&gt;""</formula>
    </cfRule>
  </conditionalFormatting>
  <conditionalFormatting sqref="A40:AD40">
    <cfRule type="expression" dxfId="578" priority="32" stopIfTrue="1">
      <formula>$A40&lt;&gt;""</formula>
    </cfRule>
  </conditionalFormatting>
  <conditionalFormatting sqref="A41:AD41">
    <cfRule type="expression" dxfId="577" priority="31" stopIfTrue="1">
      <formula>$A41&lt;&gt;""</formula>
    </cfRule>
  </conditionalFormatting>
  <conditionalFormatting sqref="A42:AD42">
    <cfRule type="expression" dxfId="576" priority="30" stopIfTrue="1">
      <formula>$A42&lt;&gt;""</formula>
    </cfRule>
  </conditionalFormatting>
  <conditionalFormatting sqref="A43:AD43">
    <cfRule type="expression" dxfId="575" priority="29" stopIfTrue="1">
      <formula>$A43&lt;&gt;""</formula>
    </cfRule>
  </conditionalFormatting>
  <conditionalFormatting sqref="A44:AD44">
    <cfRule type="expression" dxfId="574" priority="28" stopIfTrue="1">
      <formula>$A44&lt;&gt;""</formula>
    </cfRule>
  </conditionalFormatting>
  <conditionalFormatting sqref="A45:AD45">
    <cfRule type="expression" dxfId="573" priority="27" stopIfTrue="1">
      <formula>$A45&lt;&gt;""</formula>
    </cfRule>
  </conditionalFormatting>
  <conditionalFormatting sqref="A46:AD46">
    <cfRule type="expression" dxfId="572" priority="26" stopIfTrue="1">
      <formula>$A46&lt;&gt;""</formula>
    </cfRule>
  </conditionalFormatting>
  <conditionalFormatting sqref="A47:AD47">
    <cfRule type="expression" dxfId="571" priority="25" stopIfTrue="1">
      <formula>$A47&lt;&gt;""</formula>
    </cfRule>
  </conditionalFormatting>
  <conditionalFormatting sqref="A48:AD48">
    <cfRule type="expression" dxfId="570" priority="24" stopIfTrue="1">
      <formula>$A48&lt;&gt;""</formula>
    </cfRule>
  </conditionalFormatting>
  <conditionalFormatting sqref="A49:AD49">
    <cfRule type="expression" dxfId="569" priority="23" stopIfTrue="1">
      <formula>$A49&lt;&gt;""</formula>
    </cfRule>
  </conditionalFormatting>
  <conditionalFormatting sqref="A50:AD50">
    <cfRule type="expression" dxfId="568" priority="22" stopIfTrue="1">
      <formula>$A50&lt;&gt;""</formula>
    </cfRule>
  </conditionalFormatting>
  <conditionalFormatting sqref="A51:AD51">
    <cfRule type="expression" dxfId="567" priority="21" stopIfTrue="1">
      <formula>$A51&lt;&gt;""</formula>
    </cfRule>
  </conditionalFormatting>
  <conditionalFormatting sqref="A52:AD52">
    <cfRule type="expression" dxfId="566" priority="20" stopIfTrue="1">
      <formula>$A52&lt;&gt;""</formula>
    </cfRule>
  </conditionalFormatting>
  <conditionalFormatting sqref="A53:AD53">
    <cfRule type="expression" dxfId="565" priority="19" stopIfTrue="1">
      <formula>$A53&lt;&gt;""</formula>
    </cfRule>
  </conditionalFormatting>
  <conditionalFormatting sqref="A54:AD54">
    <cfRule type="expression" dxfId="564" priority="18" stopIfTrue="1">
      <formula>$A54&lt;&gt;""</formula>
    </cfRule>
  </conditionalFormatting>
  <conditionalFormatting sqref="A55:AD55">
    <cfRule type="expression" dxfId="563" priority="17" stopIfTrue="1">
      <formula>$A55&lt;&gt;""</formula>
    </cfRule>
  </conditionalFormatting>
  <conditionalFormatting sqref="A56:AD56">
    <cfRule type="expression" dxfId="562" priority="16" stopIfTrue="1">
      <formula>$A56&lt;&gt;""</formula>
    </cfRule>
  </conditionalFormatting>
  <conditionalFormatting sqref="A57:AD57">
    <cfRule type="expression" dxfId="561" priority="15" stopIfTrue="1">
      <formula>$A57&lt;&gt;""</formula>
    </cfRule>
  </conditionalFormatting>
  <conditionalFormatting sqref="A58:AD58">
    <cfRule type="expression" dxfId="560" priority="14" stopIfTrue="1">
      <formula>$A58&lt;&gt;""</formula>
    </cfRule>
  </conditionalFormatting>
  <conditionalFormatting sqref="A59:AD59">
    <cfRule type="expression" dxfId="559" priority="13" stopIfTrue="1">
      <formula>$A59&lt;&gt;""</formula>
    </cfRule>
  </conditionalFormatting>
  <conditionalFormatting sqref="A7:AD7">
    <cfRule type="expression" dxfId="558" priority="1" stopIfTrue="1">
      <formula>$A7&lt;&gt;""</formula>
    </cfRule>
  </conditionalFormatting>
  <conditionalFormatting sqref="A60:AD60">
    <cfRule type="expression" dxfId="557" priority="11" stopIfTrue="1">
      <formula>$A60&lt;&gt;""</formula>
    </cfRule>
  </conditionalFormatting>
  <conditionalFormatting sqref="A61:AD61">
    <cfRule type="expression" dxfId="556" priority="10" stopIfTrue="1">
      <formula>$A61&lt;&gt;""</formula>
    </cfRule>
  </conditionalFormatting>
  <conditionalFormatting sqref="A62:AD62">
    <cfRule type="expression" dxfId="555" priority="9" stopIfTrue="1">
      <formula>$A62&lt;&gt;""</formula>
    </cfRule>
  </conditionalFormatting>
  <conditionalFormatting sqref="A63:AD63">
    <cfRule type="expression" dxfId="554" priority="8" stopIfTrue="1">
      <formula>$A63&lt;&gt;""</formula>
    </cfRule>
  </conditionalFormatting>
  <conditionalFormatting sqref="A64:AD64">
    <cfRule type="expression" dxfId="553" priority="7" stopIfTrue="1">
      <formula>$A64&lt;&gt;""</formula>
    </cfRule>
  </conditionalFormatting>
  <conditionalFormatting sqref="A65:AD65">
    <cfRule type="expression" dxfId="552" priority="6" stopIfTrue="1">
      <formula>$A65&lt;&gt;""</formula>
    </cfRule>
  </conditionalFormatting>
  <conditionalFormatting sqref="A66:AD66">
    <cfRule type="expression" dxfId="551" priority="5" stopIfTrue="1">
      <formula>$A66&lt;&gt;""</formula>
    </cfRule>
  </conditionalFormatting>
  <conditionalFormatting sqref="A67:AD67">
    <cfRule type="expression" dxfId="550" priority="4" stopIfTrue="1">
      <formula>$A67&lt;&gt;""</formula>
    </cfRule>
  </conditionalFormatting>
  <conditionalFormatting sqref="A68:AD68">
    <cfRule type="expression" dxfId="549" priority="3" stopIfTrue="1">
      <formula>$A68&lt;&gt;""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68" man="1"/>
    <brk id="21" min="1" max="6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87" width="14.77734375" style="18" customWidth="1"/>
    <col min="88" max="16384" width="9" style="7"/>
  </cols>
  <sheetData>
    <row r="1" spans="1:87" s="5" customFormat="1" ht="16.2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556</v>
      </c>
      <c r="C7" s="76" t="s">
        <v>557</v>
      </c>
      <c r="D7" s="77">
        <f>SUM($D$8:$D$69)</f>
        <v>0</v>
      </c>
      <c r="E7" s="77">
        <f>SUM($E$8:$E$69)</f>
        <v>0</v>
      </c>
      <c r="F7" s="77">
        <f>SUM($F$8:$F$69)</f>
        <v>0</v>
      </c>
      <c r="G7" s="77">
        <f>SUM($G$8:$G$69)</f>
        <v>0</v>
      </c>
      <c r="H7" s="77">
        <f>SUM($H$8:$H$69)</f>
        <v>0</v>
      </c>
      <c r="I7" s="77">
        <f>SUM($I$8:$I$69)</f>
        <v>0</v>
      </c>
      <c r="J7" s="77">
        <f>SUM($J$8:$J$69)</f>
        <v>0</v>
      </c>
      <c r="K7" s="77">
        <f>SUM($K$8:$K$69)</f>
        <v>0</v>
      </c>
      <c r="L7" s="77">
        <f>SUM($L$8:$L$69)</f>
        <v>5641469</v>
      </c>
      <c r="M7" s="77">
        <f>SUM($M$8:$M$69)</f>
        <v>1588</v>
      </c>
      <c r="N7" s="77">
        <f>SUM($N$8:$N$69)</f>
        <v>1588</v>
      </c>
      <c r="O7" s="77">
        <f>SUM($O$8:$O$69)</f>
        <v>0</v>
      </c>
      <c r="P7" s="77">
        <f>SUM($P$8:$P$69)</f>
        <v>0</v>
      </c>
      <c r="Q7" s="77">
        <f>SUM($Q$8:$Q$69)</f>
        <v>0</v>
      </c>
      <c r="R7" s="77">
        <f>SUM($R$8:$R$69)</f>
        <v>18826</v>
      </c>
      <c r="S7" s="77">
        <f>SUM($S$8:$S$69)</f>
        <v>18826</v>
      </c>
      <c r="T7" s="77">
        <f>SUM($T$8:$T$69)</f>
        <v>0</v>
      </c>
      <c r="U7" s="77">
        <f>SUM($U$8:$U$69)</f>
        <v>0</v>
      </c>
      <c r="V7" s="77">
        <f>SUM($V$8:$V$69)</f>
        <v>0</v>
      </c>
      <c r="W7" s="77">
        <f>SUM($W$8:$W$69)</f>
        <v>5621055</v>
      </c>
      <c r="X7" s="77">
        <f>SUM($X$8:$X$69)</f>
        <v>2750639</v>
      </c>
      <c r="Y7" s="77">
        <f>SUM($Y$8:$Y$69)</f>
        <v>240526</v>
      </c>
      <c r="Z7" s="77">
        <f>SUM($Z$8:$Z$69)</f>
        <v>1367610</v>
      </c>
      <c r="AA7" s="77">
        <f>SUM($AA$8:$AA$69)</f>
        <v>1262280</v>
      </c>
      <c r="AB7" s="77">
        <f>SUM($AB$8:$AB$69)</f>
        <v>40596</v>
      </c>
      <c r="AC7" s="77">
        <f>SUM($AC$8:$AC$69)</f>
        <v>0</v>
      </c>
      <c r="AD7" s="77">
        <f>SUM($AD$8:$AD$69)</f>
        <v>1187943</v>
      </c>
      <c r="AE7" s="77">
        <f>SUM($AE$8:$AE$69)</f>
        <v>6829412</v>
      </c>
      <c r="AF7" s="77">
        <f>SUM($AF$8:$AF$69)</f>
        <v>0</v>
      </c>
      <c r="AG7" s="77">
        <f>SUM($AG$8:$AG$69)</f>
        <v>0</v>
      </c>
      <c r="AH7" s="77">
        <f>SUM($AH$8:$AH$69)</f>
        <v>0</v>
      </c>
      <c r="AI7" s="77">
        <f>SUM($AI$8:$AI$69)</f>
        <v>0</v>
      </c>
      <c r="AJ7" s="77">
        <f>SUM($AJ$8:$AJ$69)</f>
        <v>0</v>
      </c>
      <c r="AK7" s="77">
        <f>SUM($AK$8:$AK$69)</f>
        <v>0</v>
      </c>
      <c r="AL7" s="77">
        <f>SUM($AL$8:$AL$69)</f>
        <v>0</v>
      </c>
      <c r="AM7" s="77">
        <f>SUM($AM$8:$AM$69)</f>
        <v>0</v>
      </c>
      <c r="AN7" s="77">
        <f>SUM($AN$8:$AN$69)</f>
        <v>334</v>
      </c>
      <c r="AO7" s="77">
        <f>SUM($AO$8:$AO$69)</f>
        <v>0</v>
      </c>
      <c r="AP7" s="77">
        <f>SUM($AP$8:$AP$69)</f>
        <v>0</v>
      </c>
      <c r="AQ7" s="77">
        <f>SUM($AQ$8:$AQ$69)</f>
        <v>0</v>
      </c>
      <c r="AR7" s="77">
        <f>SUM($AR$8:$AR$69)</f>
        <v>0</v>
      </c>
      <c r="AS7" s="77">
        <f>SUM($AS$8:$AS$69)</f>
        <v>0</v>
      </c>
      <c r="AT7" s="77">
        <f>SUM($AT$8:$AT$69)</f>
        <v>334</v>
      </c>
      <c r="AU7" s="77">
        <f>SUM($AU$8:$AU$69)</f>
        <v>334</v>
      </c>
      <c r="AV7" s="77">
        <f>SUM($AV$8:$AV$69)</f>
        <v>0</v>
      </c>
      <c r="AW7" s="77">
        <f>SUM($AW$8:$AW$69)</f>
        <v>0</v>
      </c>
      <c r="AX7" s="77">
        <f>SUM($AX$8:$AX$69)</f>
        <v>0</v>
      </c>
      <c r="AY7" s="77">
        <f>SUM($AY$8:$AY$69)</f>
        <v>0</v>
      </c>
      <c r="AZ7" s="77">
        <f>SUM($AZ$8:$AZ$69)</f>
        <v>0</v>
      </c>
      <c r="BA7" s="77">
        <f>SUM($BA$8:$BA$69)</f>
        <v>0</v>
      </c>
      <c r="BB7" s="77">
        <f>SUM($BB$8:$BB$69)</f>
        <v>0</v>
      </c>
      <c r="BC7" s="77">
        <f>SUM($BC$8:$BC$69)</f>
        <v>0</v>
      </c>
      <c r="BD7" s="77">
        <f>SUM($BD$8:$BD$69)</f>
        <v>0</v>
      </c>
      <c r="BE7" s="77">
        <f>SUM($BE$8:$BE$69)</f>
        <v>0</v>
      </c>
      <c r="BF7" s="77">
        <f>SUM($BF$8:$BF$69)</f>
        <v>0</v>
      </c>
      <c r="BG7" s="77">
        <f>SUM($BG$8:$BG$69)</f>
        <v>334</v>
      </c>
      <c r="BH7" s="77">
        <f>SUM($BH$8:$BH$69)</f>
        <v>0</v>
      </c>
      <c r="BI7" s="77">
        <f>SUM($BI$8:$BI$69)</f>
        <v>0</v>
      </c>
      <c r="BJ7" s="77">
        <f>SUM($BJ$8:$BJ$69)</f>
        <v>0</v>
      </c>
      <c r="BK7" s="77">
        <f>SUM($BK$8:$BK$69)</f>
        <v>0</v>
      </c>
      <c r="BL7" s="77">
        <f>SUM($BL$8:$BL$69)</f>
        <v>0</v>
      </c>
      <c r="BM7" s="77">
        <f>SUM($BM$8:$BM$69)</f>
        <v>0</v>
      </c>
      <c r="BN7" s="77">
        <f>SUM($BN$8:$BN$69)</f>
        <v>0</v>
      </c>
      <c r="BO7" s="77">
        <f>SUM($BO$8:$BO$69)</f>
        <v>0</v>
      </c>
      <c r="BP7" s="77">
        <f>SUM($BP$8:$BP$69)</f>
        <v>5641803</v>
      </c>
      <c r="BQ7" s="77">
        <f>SUM($BQ$8:$BQ$69)</f>
        <v>1588</v>
      </c>
      <c r="BR7" s="77">
        <f>SUM($BR$8:$BR$69)</f>
        <v>1588</v>
      </c>
      <c r="BS7" s="77">
        <f>SUM($BS$8:$BS$69)</f>
        <v>0</v>
      </c>
      <c r="BT7" s="77">
        <f>SUM($BT$8:$BT$69)</f>
        <v>0</v>
      </c>
      <c r="BU7" s="77">
        <f>SUM($BU$8:$BU$69)</f>
        <v>0</v>
      </c>
      <c r="BV7" s="77">
        <f>SUM($BV$8:$BV$69)</f>
        <v>19160</v>
      </c>
      <c r="BW7" s="77">
        <f>SUM($BW$8:$BW$69)</f>
        <v>19160</v>
      </c>
      <c r="BX7" s="77">
        <f>SUM($BX$8:$BX$69)</f>
        <v>0</v>
      </c>
      <c r="BY7" s="77">
        <f>SUM($BY$8:$BY$69)</f>
        <v>0</v>
      </c>
      <c r="BZ7" s="77">
        <f>SUM($BZ$8:$BZ$69)</f>
        <v>0</v>
      </c>
      <c r="CA7" s="77">
        <f>SUM($CA$8:$CA$69)</f>
        <v>5621055</v>
      </c>
      <c r="CB7" s="77">
        <f>SUM($CB$8:$CB$69)</f>
        <v>2750639</v>
      </c>
      <c r="CC7" s="77">
        <f>SUM($CC$8:$CC$69)</f>
        <v>240526</v>
      </c>
      <c r="CD7" s="77">
        <f>SUM($CD$8:$CD$69)</f>
        <v>1367610</v>
      </c>
      <c r="CE7" s="77">
        <f>SUM($CE$8:$CE$69)</f>
        <v>1262280</v>
      </c>
      <c r="CF7" s="77">
        <f>SUM($CF$8:$CF$69)</f>
        <v>40596</v>
      </c>
      <c r="CG7" s="77">
        <f>SUM($CG$8:$CG$69)</f>
        <v>0</v>
      </c>
      <c r="CH7" s="77">
        <f>SUM($CH$8:$CH$69)</f>
        <v>1187943</v>
      </c>
      <c r="CI7" s="77">
        <f>SUM($CI$8:$CI$69)</f>
        <v>6829746</v>
      </c>
    </row>
    <row r="8" spans="1:87" s="8" customFormat="1" ht="12" customHeight="1">
      <c r="A8" s="8" t="s">
        <v>209</v>
      </c>
      <c r="B8" s="80" t="s">
        <v>205</v>
      </c>
      <c r="C8" s="8" t="s">
        <v>208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291099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291099</v>
      </c>
      <c r="X8" s="81">
        <v>291099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384526</v>
      </c>
      <c r="AE8" s="81">
        <v>675625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69" si="0">SUM(D8,AF8)</f>
        <v>0</v>
      </c>
      <c r="BI8" s="81">
        <f t="shared" ref="BI8:BI69" si="1">SUM(E8,AG8)</f>
        <v>0</v>
      </c>
      <c r="BJ8" s="81">
        <f t="shared" ref="BJ8:BJ69" si="2">SUM(F8,AH8)</f>
        <v>0</v>
      </c>
      <c r="BK8" s="81">
        <f t="shared" ref="BK8:BK69" si="3">SUM(G8,AI8)</f>
        <v>0</v>
      </c>
      <c r="BL8" s="81">
        <f t="shared" ref="BL8:BL69" si="4">SUM(H8,AJ8)</f>
        <v>0</v>
      </c>
      <c r="BM8" s="81">
        <f t="shared" ref="BM8:BM69" si="5">SUM(I8,AK8)</f>
        <v>0</v>
      </c>
      <c r="BN8" s="81">
        <f t="shared" ref="BN8:BN69" si="6">SUM(J8,AL8)</f>
        <v>0</v>
      </c>
      <c r="BO8" s="89">
        <f t="shared" ref="BO8:BO59" si="7">SUM(K8,AM8)</f>
        <v>0</v>
      </c>
      <c r="BP8" s="81">
        <f t="shared" ref="BP8:BP69" si="8">SUM(L8,AN8)</f>
        <v>291099</v>
      </c>
      <c r="BQ8" s="81">
        <f t="shared" ref="BQ8:BQ69" si="9">SUM(M8,AO8)</f>
        <v>0</v>
      </c>
      <c r="BR8" s="81">
        <f t="shared" ref="BR8:BR69" si="10">SUM(N8,AP8)</f>
        <v>0</v>
      </c>
      <c r="BS8" s="81">
        <f t="shared" ref="BS8:BS69" si="11">SUM(O8,AQ8)</f>
        <v>0</v>
      </c>
      <c r="BT8" s="81">
        <f t="shared" ref="BT8:BT69" si="12">SUM(P8,AR8)</f>
        <v>0</v>
      </c>
      <c r="BU8" s="81">
        <f t="shared" ref="BU8:BU69" si="13">SUM(Q8,AS8)</f>
        <v>0</v>
      </c>
      <c r="BV8" s="81">
        <f t="shared" ref="BV8:BV69" si="14">SUM(R8,AT8)</f>
        <v>0</v>
      </c>
      <c r="BW8" s="81">
        <f t="shared" ref="BW8:BW69" si="15">SUM(S8,AU8)</f>
        <v>0</v>
      </c>
      <c r="BX8" s="81">
        <f t="shared" ref="BX8:BX69" si="16">SUM(T8,AV8)</f>
        <v>0</v>
      </c>
      <c r="BY8" s="81">
        <f t="shared" ref="BY8:BY69" si="17">SUM(U8,AW8)</f>
        <v>0</v>
      </c>
      <c r="BZ8" s="81">
        <f t="shared" ref="BZ8:BZ69" si="18">SUM(V8,AX8)</f>
        <v>0</v>
      </c>
      <c r="CA8" s="81">
        <f t="shared" ref="CA8:CA69" si="19">SUM(W8,AY8)</f>
        <v>291099</v>
      </c>
      <c r="CB8" s="81">
        <f t="shared" ref="CB8:CB69" si="20">SUM(X8,AZ8)</f>
        <v>291099</v>
      </c>
      <c r="CC8" s="81">
        <f t="shared" ref="CC8:CC69" si="21">SUM(Y8,BA8)</f>
        <v>0</v>
      </c>
      <c r="CD8" s="81">
        <f t="shared" ref="CD8:CD69" si="22">SUM(Z8,BB8)</f>
        <v>0</v>
      </c>
      <c r="CE8" s="81">
        <f t="shared" ref="CE8:CE69" si="23">SUM(AA8,BC8)</f>
        <v>0</v>
      </c>
      <c r="CF8" s="89">
        <f t="shared" ref="CF8:CF59" si="24">SUM(AB8,BD8)</f>
        <v>0</v>
      </c>
      <c r="CG8" s="81">
        <f t="shared" ref="CG8:CG69" si="25">SUM(AC8,BE8)</f>
        <v>0</v>
      </c>
      <c r="CH8" s="81">
        <f t="shared" ref="CH8:CH69" si="26">SUM(AD8,BF8)</f>
        <v>384526</v>
      </c>
      <c r="CI8" s="81">
        <f t="shared" ref="CI8:CI69" si="27">SUM(AE8,BG8)</f>
        <v>675625</v>
      </c>
    </row>
    <row r="9" spans="1:87" s="8" customFormat="1" ht="12" customHeight="1">
      <c r="A9" s="8" t="s">
        <v>209</v>
      </c>
      <c r="B9" s="80" t="s">
        <v>213</v>
      </c>
      <c r="C9" s="8" t="s">
        <v>216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396572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7083</v>
      </c>
      <c r="S9" s="81">
        <v>7083</v>
      </c>
      <c r="T9" s="81">
        <v>0</v>
      </c>
      <c r="U9" s="81">
        <v>0</v>
      </c>
      <c r="V9" s="81">
        <v>0</v>
      </c>
      <c r="W9" s="81">
        <v>389489</v>
      </c>
      <c r="X9" s="81">
        <v>2764</v>
      </c>
      <c r="Y9" s="81">
        <v>106867</v>
      </c>
      <c r="Z9" s="81">
        <v>0</v>
      </c>
      <c r="AA9" s="81">
        <v>279858</v>
      </c>
      <c r="AB9" s="89">
        <f>組合分担金内訳!E9</f>
        <v>0</v>
      </c>
      <c r="AC9" s="81">
        <v>0</v>
      </c>
      <c r="AD9" s="81">
        <v>33750</v>
      </c>
      <c r="AE9" s="81">
        <v>430322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396572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7083</v>
      </c>
      <c r="BW9" s="81">
        <f t="shared" si="15"/>
        <v>7083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389489</v>
      </c>
      <c r="CB9" s="81">
        <f t="shared" si="20"/>
        <v>2764</v>
      </c>
      <c r="CC9" s="81">
        <f t="shared" si="21"/>
        <v>106867</v>
      </c>
      <c r="CD9" s="81">
        <f t="shared" si="22"/>
        <v>0</v>
      </c>
      <c r="CE9" s="81">
        <f t="shared" si="23"/>
        <v>279858</v>
      </c>
      <c r="CF9" s="89">
        <f t="shared" si="24"/>
        <v>0</v>
      </c>
      <c r="CG9" s="81">
        <f t="shared" si="25"/>
        <v>0</v>
      </c>
      <c r="CH9" s="81">
        <f t="shared" si="26"/>
        <v>33750</v>
      </c>
      <c r="CI9" s="81">
        <f t="shared" si="27"/>
        <v>430322</v>
      </c>
    </row>
    <row r="10" spans="1:87" s="8" customFormat="1" ht="12" customHeight="1">
      <c r="A10" s="8" t="s">
        <v>199</v>
      </c>
      <c r="B10" s="80" t="s">
        <v>221</v>
      </c>
      <c r="C10" s="8" t="s">
        <v>223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204</v>
      </c>
      <c r="B11" s="80" t="s">
        <v>226</v>
      </c>
      <c r="C11" s="8" t="s">
        <v>229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125652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125652</v>
      </c>
      <c r="X11" s="81">
        <v>2901</v>
      </c>
      <c r="Y11" s="81">
        <v>0</v>
      </c>
      <c r="Z11" s="81">
        <v>29410</v>
      </c>
      <c r="AA11" s="81">
        <v>93341</v>
      </c>
      <c r="AB11" s="89">
        <f>組合分担金内訳!E11</f>
        <v>0</v>
      </c>
      <c r="AC11" s="81">
        <v>0</v>
      </c>
      <c r="AD11" s="81">
        <v>19142</v>
      </c>
      <c r="AE11" s="81">
        <v>144794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125652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125652</v>
      </c>
      <c r="CB11" s="81">
        <f t="shared" si="20"/>
        <v>2901</v>
      </c>
      <c r="CC11" s="81">
        <f t="shared" si="21"/>
        <v>0</v>
      </c>
      <c r="CD11" s="81">
        <f t="shared" si="22"/>
        <v>29410</v>
      </c>
      <c r="CE11" s="81">
        <f t="shared" si="23"/>
        <v>93341</v>
      </c>
      <c r="CF11" s="89">
        <f t="shared" si="24"/>
        <v>0</v>
      </c>
      <c r="CG11" s="81">
        <f t="shared" si="25"/>
        <v>0</v>
      </c>
      <c r="CH11" s="81">
        <f t="shared" si="26"/>
        <v>19142</v>
      </c>
      <c r="CI11" s="81">
        <f t="shared" si="27"/>
        <v>144794</v>
      </c>
    </row>
    <row r="12" spans="1:87" s="8" customFormat="1" ht="12" customHeight="1">
      <c r="A12" s="8" t="s">
        <v>204</v>
      </c>
      <c r="B12" s="80" t="s">
        <v>233</v>
      </c>
      <c r="C12" s="8" t="s">
        <v>234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1621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1621</v>
      </c>
      <c r="X12" s="81">
        <v>1621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1621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1621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1621</v>
      </c>
      <c r="CB12" s="81">
        <f t="shared" si="20"/>
        <v>1621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1621</v>
      </c>
    </row>
    <row r="13" spans="1:87" s="8" customFormat="1" ht="12" customHeight="1">
      <c r="A13" s="8" t="s">
        <v>204</v>
      </c>
      <c r="B13" s="80" t="s">
        <v>238</v>
      </c>
      <c r="C13" s="8" t="s">
        <v>237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2683336</v>
      </c>
      <c r="M13" s="81">
        <v>1588</v>
      </c>
      <c r="N13" s="81">
        <v>1588</v>
      </c>
      <c r="O13" s="81">
        <v>0</v>
      </c>
      <c r="P13" s="81">
        <v>0</v>
      </c>
      <c r="Q13" s="81">
        <v>0</v>
      </c>
      <c r="R13" s="81">
        <v>11743</v>
      </c>
      <c r="S13" s="81">
        <v>11743</v>
      </c>
      <c r="T13" s="81">
        <v>0</v>
      </c>
      <c r="U13" s="81">
        <v>0</v>
      </c>
      <c r="V13" s="81">
        <v>0</v>
      </c>
      <c r="W13" s="81">
        <v>2670005</v>
      </c>
      <c r="X13" s="81">
        <v>2042203</v>
      </c>
      <c r="Y13" s="81">
        <v>0</v>
      </c>
      <c r="Z13" s="81">
        <v>511466</v>
      </c>
      <c r="AA13" s="81">
        <v>116336</v>
      </c>
      <c r="AB13" s="89">
        <f>組合分担金内訳!E13</f>
        <v>0</v>
      </c>
      <c r="AC13" s="81">
        <v>0</v>
      </c>
      <c r="AD13" s="81">
        <v>0</v>
      </c>
      <c r="AE13" s="81">
        <v>2683336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2683336</v>
      </c>
      <c r="BQ13" s="81">
        <f t="shared" si="9"/>
        <v>1588</v>
      </c>
      <c r="BR13" s="81">
        <f t="shared" si="10"/>
        <v>1588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11743</v>
      </c>
      <c r="BW13" s="81">
        <f t="shared" si="15"/>
        <v>11743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2670005</v>
      </c>
      <c r="CB13" s="81">
        <f t="shared" si="20"/>
        <v>2042203</v>
      </c>
      <c r="CC13" s="81">
        <f t="shared" si="21"/>
        <v>0</v>
      </c>
      <c r="CD13" s="81">
        <f t="shared" si="22"/>
        <v>511466</v>
      </c>
      <c r="CE13" s="81">
        <f t="shared" si="23"/>
        <v>116336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2683336</v>
      </c>
    </row>
    <row r="14" spans="1:87" s="8" customFormat="1" ht="12" customHeight="1">
      <c r="A14" s="8" t="s">
        <v>204</v>
      </c>
      <c r="B14" s="80" t="s">
        <v>244</v>
      </c>
      <c r="C14" s="8" t="s">
        <v>245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1833</v>
      </c>
      <c r="AC14" s="81">
        <v>0</v>
      </c>
      <c r="AD14" s="81">
        <v>154774</v>
      </c>
      <c r="AE14" s="81">
        <v>154774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1833</v>
      </c>
      <c r="CG14" s="81">
        <f t="shared" si="25"/>
        <v>0</v>
      </c>
      <c r="CH14" s="81">
        <f t="shared" si="26"/>
        <v>154774</v>
      </c>
      <c r="CI14" s="81">
        <f t="shared" si="27"/>
        <v>154774</v>
      </c>
    </row>
    <row r="15" spans="1:87" s="8" customFormat="1" ht="12" customHeight="1">
      <c r="A15" s="8" t="s">
        <v>209</v>
      </c>
      <c r="B15" s="80" t="s">
        <v>251</v>
      </c>
      <c r="C15" s="8" t="s">
        <v>252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4666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4666</v>
      </c>
      <c r="X15" s="81">
        <v>1078</v>
      </c>
      <c r="Y15" s="81">
        <v>1216</v>
      </c>
      <c r="Z15" s="81">
        <v>1995</v>
      </c>
      <c r="AA15" s="81">
        <v>377</v>
      </c>
      <c r="AB15" s="89">
        <f>組合分担金内訳!E15</f>
        <v>0</v>
      </c>
      <c r="AC15" s="81">
        <v>0</v>
      </c>
      <c r="AD15" s="81">
        <v>0</v>
      </c>
      <c r="AE15" s="81">
        <v>4666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4666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4666</v>
      </c>
      <c r="CB15" s="81">
        <f t="shared" si="20"/>
        <v>1078</v>
      </c>
      <c r="CC15" s="81">
        <f t="shared" si="21"/>
        <v>1216</v>
      </c>
      <c r="CD15" s="81">
        <f t="shared" si="22"/>
        <v>1995</v>
      </c>
      <c r="CE15" s="81">
        <f t="shared" si="23"/>
        <v>377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4666</v>
      </c>
    </row>
    <row r="16" spans="1:87" s="8" customFormat="1" ht="12" customHeight="1">
      <c r="A16" s="8" t="s">
        <v>209</v>
      </c>
      <c r="B16" s="80" t="s">
        <v>260</v>
      </c>
      <c r="C16" s="8" t="s">
        <v>257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574627</v>
      </c>
      <c r="AE16" s="81">
        <v>574627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574627</v>
      </c>
      <c r="CI16" s="81">
        <f t="shared" si="27"/>
        <v>574627</v>
      </c>
    </row>
    <row r="17" spans="1:87" s="8" customFormat="1" ht="12" customHeight="1">
      <c r="A17" s="8" t="s">
        <v>212</v>
      </c>
      <c r="B17" s="80" t="s">
        <v>266</v>
      </c>
      <c r="C17" s="8" t="s">
        <v>267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631406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631406</v>
      </c>
      <c r="X17" s="81">
        <v>329610</v>
      </c>
      <c r="Y17" s="81">
        <v>0</v>
      </c>
      <c r="Z17" s="81">
        <v>243727</v>
      </c>
      <c r="AA17" s="81">
        <v>58069</v>
      </c>
      <c r="AB17" s="89">
        <f>組合分担金内訳!E17</f>
        <v>20966</v>
      </c>
      <c r="AC17" s="81">
        <v>0</v>
      </c>
      <c r="AD17" s="81">
        <v>0</v>
      </c>
      <c r="AE17" s="81">
        <v>631406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631406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631406</v>
      </c>
      <c r="CB17" s="81">
        <f t="shared" si="20"/>
        <v>329610</v>
      </c>
      <c r="CC17" s="81">
        <f t="shared" si="21"/>
        <v>0</v>
      </c>
      <c r="CD17" s="81">
        <f t="shared" si="22"/>
        <v>243727</v>
      </c>
      <c r="CE17" s="81">
        <f t="shared" si="23"/>
        <v>58069</v>
      </c>
      <c r="CF17" s="89">
        <f t="shared" si="24"/>
        <v>20966</v>
      </c>
      <c r="CG17" s="81">
        <f t="shared" si="25"/>
        <v>0</v>
      </c>
      <c r="CH17" s="81">
        <f t="shared" si="26"/>
        <v>0</v>
      </c>
      <c r="CI17" s="81">
        <f t="shared" si="27"/>
        <v>631406</v>
      </c>
    </row>
    <row r="18" spans="1:87" s="8" customFormat="1" ht="12" customHeight="1">
      <c r="A18" s="8" t="s">
        <v>199</v>
      </c>
      <c r="B18" s="80" t="s">
        <v>278</v>
      </c>
      <c r="C18" s="8" t="s">
        <v>275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256975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256975</v>
      </c>
      <c r="X18" s="81">
        <v>69380</v>
      </c>
      <c r="Y18" s="81">
        <v>37601</v>
      </c>
      <c r="Z18" s="81">
        <v>44562</v>
      </c>
      <c r="AA18" s="81">
        <v>105432</v>
      </c>
      <c r="AB18" s="89">
        <f>組合分担金内訳!E18</f>
        <v>1097</v>
      </c>
      <c r="AC18" s="81">
        <v>0</v>
      </c>
      <c r="AD18" s="81">
        <v>0</v>
      </c>
      <c r="AE18" s="81">
        <v>256975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256975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256975</v>
      </c>
      <c r="CB18" s="81">
        <f t="shared" si="20"/>
        <v>69380</v>
      </c>
      <c r="CC18" s="81">
        <f t="shared" si="21"/>
        <v>37601</v>
      </c>
      <c r="CD18" s="81">
        <f t="shared" si="22"/>
        <v>44562</v>
      </c>
      <c r="CE18" s="81">
        <f t="shared" si="23"/>
        <v>105432</v>
      </c>
      <c r="CF18" s="89">
        <f t="shared" si="24"/>
        <v>1097</v>
      </c>
      <c r="CG18" s="81">
        <f t="shared" si="25"/>
        <v>0</v>
      </c>
      <c r="CH18" s="81">
        <f t="shared" si="26"/>
        <v>0</v>
      </c>
      <c r="CI18" s="81">
        <f t="shared" si="27"/>
        <v>256975</v>
      </c>
    </row>
    <row r="19" spans="1:87" s="8" customFormat="1" ht="12" customHeight="1">
      <c r="A19" s="8" t="s">
        <v>204</v>
      </c>
      <c r="B19" s="80" t="s">
        <v>285</v>
      </c>
      <c r="C19" s="8" t="s">
        <v>286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460557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460557</v>
      </c>
      <c r="X19" s="81">
        <v>0</v>
      </c>
      <c r="Y19" s="81">
        <v>0</v>
      </c>
      <c r="Z19" s="81">
        <v>460557</v>
      </c>
      <c r="AA19" s="81">
        <v>0</v>
      </c>
      <c r="AB19" s="89">
        <f>組合分担金内訳!E19</f>
        <v>9131</v>
      </c>
      <c r="AC19" s="81">
        <v>0</v>
      </c>
      <c r="AD19" s="81">
        <v>0</v>
      </c>
      <c r="AE19" s="81">
        <v>460557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460557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460557</v>
      </c>
      <c r="CB19" s="81">
        <f t="shared" si="20"/>
        <v>0</v>
      </c>
      <c r="CC19" s="81">
        <f t="shared" si="21"/>
        <v>0</v>
      </c>
      <c r="CD19" s="81">
        <f t="shared" si="22"/>
        <v>460557</v>
      </c>
      <c r="CE19" s="81">
        <f t="shared" si="23"/>
        <v>0</v>
      </c>
      <c r="CF19" s="89">
        <f t="shared" si="24"/>
        <v>9131</v>
      </c>
      <c r="CG19" s="81">
        <f t="shared" si="25"/>
        <v>0</v>
      </c>
      <c r="CH19" s="81">
        <f t="shared" si="26"/>
        <v>0</v>
      </c>
      <c r="CI19" s="81">
        <f t="shared" si="27"/>
        <v>460557</v>
      </c>
    </row>
    <row r="20" spans="1:87" s="8" customFormat="1" ht="12" customHeight="1">
      <c r="A20" s="8" t="s">
        <v>204</v>
      </c>
      <c r="B20" s="80" t="s">
        <v>292</v>
      </c>
      <c r="C20" s="8" t="s">
        <v>293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74626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74626</v>
      </c>
      <c r="X20" s="81">
        <v>0</v>
      </c>
      <c r="Y20" s="81">
        <v>0</v>
      </c>
      <c r="Z20" s="81">
        <v>74626</v>
      </c>
      <c r="AA20" s="81">
        <v>0</v>
      </c>
      <c r="AB20" s="89">
        <f>組合分担金内訳!E20</f>
        <v>7202</v>
      </c>
      <c r="AC20" s="81">
        <v>0</v>
      </c>
      <c r="AD20" s="81">
        <v>0</v>
      </c>
      <c r="AE20" s="81">
        <v>74626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74626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74626</v>
      </c>
      <c r="CB20" s="81">
        <f t="shared" si="20"/>
        <v>0</v>
      </c>
      <c r="CC20" s="81">
        <f t="shared" si="21"/>
        <v>0</v>
      </c>
      <c r="CD20" s="81">
        <f t="shared" si="22"/>
        <v>74626</v>
      </c>
      <c r="CE20" s="81">
        <f t="shared" si="23"/>
        <v>0</v>
      </c>
      <c r="CF20" s="89">
        <f t="shared" si="24"/>
        <v>7202</v>
      </c>
      <c r="CG20" s="81">
        <f t="shared" si="25"/>
        <v>0</v>
      </c>
      <c r="CH20" s="81">
        <f t="shared" si="26"/>
        <v>0</v>
      </c>
      <c r="CI20" s="81">
        <f t="shared" si="27"/>
        <v>74626</v>
      </c>
    </row>
    <row r="21" spans="1:87" s="8" customFormat="1" ht="12" customHeight="1">
      <c r="A21" s="8" t="s">
        <v>209</v>
      </c>
      <c r="B21" s="80" t="s">
        <v>300</v>
      </c>
      <c r="C21" s="8" t="s">
        <v>298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248</v>
      </c>
      <c r="AC21" s="81">
        <v>0</v>
      </c>
      <c r="AD21" s="81">
        <v>2027</v>
      </c>
      <c r="AE21" s="81">
        <v>2027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248</v>
      </c>
      <c r="CG21" s="81">
        <f t="shared" si="25"/>
        <v>0</v>
      </c>
      <c r="CH21" s="81">
        <f t="shared" si="26"/>
        <v>2027</v>
      </c>
      <c r="CI21" s="81">
        <f t="shared" si="27"/>
        <v>2027</v>
      </c>
    </row>
    <row r="22" spans="1:87" s="8" customFormat="1" ht="12" customHeight="1">
      <c r="A22" s="8" t="s">
        <v>199</v>
      </c>
      <c r="B22" s="80" t="s">
        <v>303</v>
      </c>
      <c r="C22" s="8" t="s">
        <v>305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119</v>
      </c>
      <c r="AC22" s="81">
        <v>0</v>
      </c>
      <c r="AD22" s="81">
        <v>15630</v>
      </c>
      <c r="AE22" s="81">
        <v>15630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119</v>
      </c>
      <c r="CG22" s="81">
        <f t="shared" si="25"/>
        <v>0</v>
      </c>
      <c r="CH22" s="81">
        <f t="shared" si="26"/>
        <v>15630</v>
      </c>
      <c r="CI22" s="81">
        <f t="shared" si="27"/>
        <v>15630</v>
      </c>
    </row>
    <row r="23" spans="1:87" s="8" customFormat="1" ht="12" customHeight="1">
      <c r="A23" s="8" t="s">
        <v>204</v>
      </c>
      <c r="B23" s="80" t="s">
        <v>312</v>
      </c>
      <c r="C23" s="8" t="s">
        <v>311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1563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1563</v>
      </c>
      <c r="X23" s="81">
        <v>1563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1563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1563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1563</v>
      </c>
      <c r="CB23" s="81">
        <f t="shared" si="20"/>
        <v>1563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1563</v>
      </c>
    </row>
    <row r="24" spans="1:87" s="8" customFormat="1" ht="12" customHeight="1">
      <c r="A24" s="8" t="s">
        <v>204</v>
      </c>
      <c r="B24" s="80" t="s">
        <v>317</v>
      </c>
      <c r="C24" s="8" t="s">
        <v>318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16179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16179</v>
      </c>
      <c r="X24" s="81">
        <v>357</v>
      </c>
      <c r="Y24" s="81">
        <v>0</v>
      </c>
      <c r="Z24" s="81">
        <v>626</v>
      </c>
      <c r="AA24" s="81">
        <v>15196</v>
      </c>
      <c r="AB24" s="89">
        <f>組合分担金内訳!E24</f>
        <v>0</v>
      </c>
      <c r="AC24" s="81">
        <v>0</v>
      </c>
      <c r="AD24" s="81">
        <v>418</v>
      </c>
      <c r="AE24" s="81">
        <v>16597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16179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16179</v>
      </c>
      <c r="CB24" s="81">
        <f t="shared" si="20"/>
        <v>357</v>
      </c>
      <c r="CC24" s="81">
        <f t="shared" si="21"/>
        <v>0</v>
      </c>
      <c r="CD24" s="81">
        <f t="shared" si="22"/>
        <v>626</v>
      </c>
      <c r="CE24" s="81">
        <f t="shared" si="23"/>
        <v>15196</v>
      </c>
      <c r="CF24" s="89">
        <f t="shared" si="24"/>
        <v>0</v>
      </c>
      <c r="CG24" s="81">
        <f t="shared" si="25"/>
        <v>0</v>
      </c>
      <c r="CH24" s="81">
        <f t="shared" si="26"/>
        <v>418</v>
      </c>
      <c r="CI24" s="81">
        <f t="shared" si="27"/>
        <v>16597</v>
      </c>
    </row>
    <row r="25" spans="1:87" s="8" customFormat="1" ht="12" customHeight="1">
      <c r="A25" s="8" t="s">
        <v>204</v>
      </c>
      <c r="B25" s="80" t="s">
        <v>321</v>
      </c>
      <c r="C25" s="8" t="s">
        <v>320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204</v>
      </c>
      <c r="B26" s="80" t="s">
        <v>325</v>
      </c>
      <c r="C26" s="8" t="s">
        <v>326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204</v>
      </c>
      <c r="B27" s="80" t="s">
        <v>329</v>
      </c>
      <c r="C27" s="8" t="s">
        <v>330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204</v>
      </c>
      <c r="B28" s="80" t="s">
        <v>335</v>
      </c>
      <c r="C28" s="8" t="s">
        <v>337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340</v>
      </c>
      <c r="C29" s="8" t="s">
        <v>339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209</v>
      </c>
      <c r="B30" s="80" t="s">
        <v>344</v>
      </c>
      <c r="C30" s="8" t="s">
        <v>345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3085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3085</v>
      </c>
      <c r="X30" s="81">
        <v>2444</v>
      </c>
      <c r="Y30" s="81">
        <v>0</v>
      </c>
      <c r="Z30" s="81">
        <v>641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3085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334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334</v>
      </c>
      <c r="AU30" s="81">
        <v>334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334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3419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334</v>
      </c>
      <c r="BW30" s="81">
        <f t="shared" si="15"/>
        <v>334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3085</v>
      </c>
      <c r="CB30" s="81">
        <f t="shared" si="20"/>
        <v>2444</v>
      </c>
      <c r="CC30" s="81">
        <f t="shared" si="21"/>
        <v>0</v>
      </c>
      <c r="CD30" s="81">
        <f t="shared" si="22"/>
        <v>641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3419</v>
      </c>
    </row>
    <row r="31" spans="1:87" s="8" customFormat="1" ht="12" customHeight="1">
      <c r="A31" s="8" t="s">
        <v>204</v>
      </c>
      <c r="B31" s="80" t="s">
        <v>349</v>
      </c>
      <c r="C31" s="8" t="s">
        <v>350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204</v>
      </c>
      <c r="B32" s="80" t="s">
        <v>354</v>
      </c>
      <c r="C32" s="8" t="s">
        <v>353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209</v>
      </c>
      <c r="B33" s="80" t="s">
        <v>360</v>
      </c>
      <c r="C33" s="8" t="s">
        <v>361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204</v>
      </c>
      <c r="B34" s="80" t="s">
        <v>365</v>
      </c>
      <c r="C34" s="8" t="s">
        <v>367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374</v>
      </c>
      <c r="C35" s="8" t="s">
        <v>371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378</v>
      </c>
      <c r="C36" s="8" t="s">
        <v>381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388</v>
      </c>
      <c r="B37" s="80" t="s">
        <v>389</v>
      </c>
      <c r="C37" s="8" t="s">
        <v>390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209</v>
      </c>
      <c r="B38" s="80" t="s">
        <v>393</v>
      </c>
      <c r="C38" s="8" t="s">
        <v>394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204</v>
      </c>
      <c r="B39" s="80" t="s">
        <v>400</v>
      </c>
      <c r="C39" s="8" t="s">
        <v>401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402</v>
      </c>
      <c r="C40" s="8" t="s">
        <v>405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204</v>
      </c>
      <c r="B41" s="80" t="s">
        <v>408</v>
      </c>
      <c r="C41" s="8" t="s">
        <v>407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5619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5619</v>
      </c>
      <c r="X41" s="81">
        <v>5619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5619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5619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5619</v>
      </c>
      <c r="CB41" s="81">
        <f t="shared" si="20"/>
        <v>5619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5619</v>
      </c>
    </row>
    <row r="42" spans="1:87" s="8" customFormat="1" ht="12" customHeight="1">
      <c r="A42" s="8" t="s">
        <v>199</v>
      </c>
      <c r="B42" s="80" t="s">
        <v>410</v>
      </c>
      <c r="C42" s="8" t="s">
        <v>411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414</v>
      </c>
      <c r="C43" s="8" t="s">
        <v>415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204</v>
      </c>
      <c r="B44" s="80" t="s">
        <v>418</v>
      </c>
      <c r="C44" s="8" t="s">
        <v>421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204</v>
      </c>
      <c r="B45" s="80" t="s">
        <v>427</v>
      </c>
      <c r="C45" s="8" t="s">
        <v>426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204</v>
      </c>
      <c r="B46" s="80" t="s">
        <v>434</v>
      </c>
      <c r="C46" s="8" t="s">
        <v>432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204</v>
      </c>
      <c r="B47" s="80" t="s">
        <v>436</v>
      </c>
      <c r="C47" s="8" t="s">
        <v>437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440</v>
      </c>
      <c r="C48" s="8" t="s">
        <v>441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204</v>
      </c>
      <c r="B49" s="80" t="s">
        <v>447</v>
      </c>
      <c r="C49" s="8" t="s">
        <v>446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f>組合分担金内訳!D49</f>
        <v>0</v>
      </c>
      <c r="L49" s="81">
        <v>45518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45518</v>
      </c>
      <c r="X49" s="81">
        <v>0</v>
      </c>
      <c r="Y49" s="81">
        <v>0</v>
      </c>
      <c r="Z49" s="81">
        <v>0</v>
      </c>
      <c r="AA49" s="81">
        <v>45518</v>
      </c>
      <c r="AB49" s="89">
        <f>組合分担金内訳!E49</f>
        <v>0</v>
      </c>
      <c r="AC49" s="81">
        <v>0</v>
      </c>
      <c r="AD49" s="81">
        <v>0</v>
      </c>
      <c r="AE49" s="81">
        <v>45518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f>組合分担金内訳!G49</f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f>組合分担金内訳!H49</f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f t="shared" si="7"/>
        <v>0</v>
      </c>
      <c r="BP49" s="81">
        <f t="shared" si="8"/>
        <v>45518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45518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45518</v>
      </c>
      <c r="CF49" s="89">
        <f t="shared" si="24"/>
        <v>0</v>
      </c>
      <c r="CG49" s="81">
        <f t="shared" si="25"/>
        <v>0</v>
      </c>
      <c r="CH49" s="81">
        <f t="shared" si="26"/>
        <v>0</v>
      </c>
      <c r="CI49" s="81">
        <f t="shared" si="27"/>
        <v>45518</v>
      </c>
    </row>
    <row r="50" spans="1:87" s="8" customFormat="1" ht="12" customHeight="1">
      <c r="A50" s="8" t="s">
        <v>204</v>
      </c>
      <c r="B50" s="80" t="s">
        <v>453</v>
      </c>
      <c r="C50" s="8" t="s">
        <v>454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f>組合分担金内訳!D50</f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組合分担金内訳!E50</f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f>組合分担金内訳!G50</f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f>組合分担金内訳!H50</f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f t="shared" si="7"/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f t="shared" si="24"/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204</v>
      </c>
      <c r="B51" s="80" t="s">
        <v>457</v>
      </c>
      <c r="C51" s="8" t="s">
        <v>459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f>組合分担金内訳!D51</f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組合分担金内訳!E51</f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f>組合分担金内訳!G51</f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f>組合分担金内訳!H51</f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f t="shared" si="7"/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f t="shared" si="24"/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199</v>
      </c>
      <c r="B52" s="80" t="s">
        <v>461</v>
      </c>
      <c r="C52" s="8" t="s">
        <v>464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f>組合分担金内訳!D52</f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組合分担金内訳!E52</f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f>組合分担金内訳!G52</f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f>組合分担金内訳!H52</f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f t="shared" si="7"/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f t="shared" si="24"/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204</v>
      </c>
      <c r="B53" s="80" t="s">
        <v>466</v>
      </c>
      <c r="C53" s="8" t="s">
        <v>467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f>組合分担金内訳!D53</f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組合分担金内訳!E53</f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f>組合分担金内訳!G53</f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f>組合分担金内訳!H53</f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f t="shared" si="7"/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f t="shared" si="24"/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204</v>
      </c>
      <c r="B54" s="80" t="s">
        <v>472</v>
      </c>
      <c r="C54" s="8" t="s">
        <v>473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f>組合分担金内訳!D54</f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組合分担金内訳!E54</f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f>組合分担金内訳!G54</f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f>組合分担金内訳!H54</f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f t="shared" si="7"/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f t="shared" si="24"/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199</v>
      </c>
      <c r="B55" s="80" t="s">
        <v>475</v>
      </c>
      <c r="C55" s="8" t="s">
        <v>476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f>組合分担金内訳!D55</f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組合分担金内訳!E55</f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f>組合分担金内訳!G55</f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f>組合分担金内訳!H55</f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f t="shared" si="7"/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f t="shared" si="24"/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204</v>
      </c>
      <c r="B56" s="80" t="s">
        <v>479</v>
      </c>
      <c r="C56" s="8" t="s">
        <v>481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f>組合分担金内訳!D56</f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組合分担金内訳!E56</f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f>組合分担金内訳!G56</f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f>組合分担金内訳!H56</f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f t="shared" si="7"/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f t="shared" si="24"/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204</v>
      </c>
      <c r="B57" s="80" t="s">
        <v>487</v>
      </c>
      <c r="C57" s="8" t="s">
        <v>486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f>組合分担金内訳!D57</f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組合分担金内訳!E57</f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f>組合分担金内訳!G57</f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f>組合分担金内訳!H57</f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f t="shared" si="7"/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f t="shared" si="24"/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199</v>
      </c>
      <c r="B58" s="80" t="s">
        <v>488</v>
      </c>
      <c r="C58" s="8" t="s">
        <v>489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f>組合分担金内訳!D58</f>
        <v>0</v>
      </c>
      <c r="L58" s="81">
        <v>548153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548153</v>
      </c>
      <c r="X58" s="81">
        <v>0</v>
      </c>
      <c r="Y58" s="81">
        <v>0</v>
      </c>
      <c r="Z58" s="81">
        <v>0</v>
      </c>
      <c r="AA58" s="81">
        <v>548153</v>
      </c>
      <c r="AB58" s="89">
        <f>組合分担金内訳!E58</f>
        <v>0</v>
      </c>
      <c r="AC58" s="81">
        <v>0</v>
      </c>
      <c r="AD58" s="81">
        <v>0</v>
      </c>
      <c r="AE58" s="81">
        <v>548153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f>組合分担金内訳!G58</f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f>組合分担金内訳!H58</f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f t="shared" si="7"/>
        <v>0</v>
      </c>
      <c r="BP58" s="81">
        <f t="shared" si="8"/>
        <v>548153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548153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548153</v>
      </c>
      <c r="CF58" s="89">
        <f t="shared" si="24"/>
        <v>0</v>
      </c>
      <c r="CG58" s="81">
        <f t="shared" si="25"/>
        <v>0</v>
      </c>
      <c r="CH58" s="81">
        <f t="shared" si="26"/>
        <v>0</v>
      </c>
      <c r="CI58" s="81">
        <f t="shared" si="27"/>
        <v>548153</v>
      </c>
    </row>
    <row r="59" spans="1:87" s="8" customFormat="1" ht="12" customHeight="1">
      <c r="A59" s="8" t="s">
        <v>204</v>
      </c>
      <c r="B59" s="80" t="s">
        <v>492</v>
      </c>
      <c r="C59" s="8" t="s">
        <v>493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f>組合分担金内訳!D59</f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組合分担金内訳!E59</f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f>組合分担金内訳!G59</f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f>組合分担金内訳!H59</f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f t="shared" si="7"/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f t="shared" si="24"/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204</v>
      </c>
      <c r="B60" s="80" t="s">
        <v>496</v>
      </c>
      <c r="C60" s="8" t="s">
        <v>501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199</v>
      </c>
      <c r="B61" s="80" t="s">
        <v>507</v>
      </c>
      <c r="C61" s="8" t="s">
        <v>506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v>0</v>
      </c>
      <c r="L61" s="81">
        <v>93865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93865</v>
      </c>
      <c r="X61" s="81">
        <v>0</v>
      </c>
      <c r="Y61" s="81">
        <v>93865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  <c r="AE61" s="81">
        <v>93865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v>0</v>
      </c>
      <c r="BP61" s="81">
        <f t="shared" si="8"/>
        <v>93865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93865</v>
      </c>
      <c r="CB61" s="81">
        <f t="shared" si="20"/>
        <v>0</v>
      </c>
      <c r="CC61" s="81">
        <f t="shared" si="21"/>
        <v>93865</v>
      </c>
      <c r="CD61" s="81">
        <f t="shared" si="22"/>
        <v>0</v>
      </c>
      <c r="CE61" s="81">
        <f t="shared" si="23"/>
        <v>0</v>
      </c>
      <c r="CF61" s="89">
        <v>0</v>
      </c>
      <c r="CG61" s="81">
        <f t="shared" si="25"/>
        <v>0</v>
      </c>
      <c r="CH61" s="81">
        <f t="shared" si="26"/>
        <v>0</v>
      </c>
      <c r="CI61" s="81">
        <f t="shared" si="27"/>
        <v>93865</v>
      </c>
    </row>
    <row r="62" spans="1:87" s="8" customFormat="1" ht="12" customHeight="1">
      <c r="A62" s="8" t="s">
        <v>209</v>
      </c>
      <c r="B62" s="80" t="s">
        <v>513</v>
      </c>
      <c r="C62" s="8" t="s">
        <v>512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9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9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9">
        <v>0</v>
      </c>
      <c r="BE62" s="81">
        <v>0</v>
      </c>
      <c r="BF62" s="81">
        <v>0</v>
      </c>
      <c r="BG62" s="81">
        <v>0</v>
      </c>
      <c r="BH62" s="81">
        <f t="shared" si="0"/>
        <v>0</v>
      </c>
      <c r="BI62" s="81">
        <f t="shared" si="1"/>
        <v>0</v>
      </c>
      <c r="BJ62" s="81">
        <f t="shared" si="2"/>
        <v>0</v>
      </c>
      <c r="BK62" s="81">
        <f t="shared" si="3"/>
        <v>0</v>
      </c>
      <c r="BL62" s="81">
        <f t="shared" si="4"/>
        <v>0</v>
      </c>
      <c r="BM62" s="81">
        <f t="shared" si="5"/>
        <v>0</v>
      </c>
      <c r="BN62" s="81">
        <f t="shared" si="6"/>
        <v>0</v>
      </c>
      <c r="BO62" s="89">
        <v>0</v>
      </c>
      <c r="BP62" s="81">
        <f t="shared" si="8"/>
        <v>0</v>
      </c>
      <c r="BQ62" s="81">
        <f t="shared" si="9"/>
        <v>0</v>
      </c>
      <c r="BR62" s="81">
        <f t="shared" si="10"/>
        <v>0</v>
      </c>
      <c r="BS62" s="81">
        <f t="shared" si="11"/>
        <v>0</v>
      </c>
      <c r="BT62" s="81">
        <f t="shared" si="12"/>
        <v>0</v>
      </c>
      <c r="BU62" s="81">
        <f t="shared" si="13"/>
        <v>0</v>
      </c>
      <c r="BV62" s="81">
        <f t="shared" si="14"/>
        <v>0</v>
      </c>
      <c r="BW62" s="81">
        <f t="shared" si="15"/>
        <v>0</v>
      </c>
      <c r="BX62" s="81">
        <f t="shared" si="16"/>
        <v>0</v>
      </c>
      <c r="BY62" s="81">
        <f t="shared" si="17"/>
        <v>0</v>
      </c>
      <c r="BZ62" s="81">
        <f t="shared" si="18"/>
        <v>0</v>
      </c>
      <c r="CA62" s="81">
        <f t="shared" si="19"/>
        <v>0</v>
      </c>
      <c r="CB62" s="81">
        <f t="shared" si="20"/>
        <v>0</v>
      </c>
      <c r="CC62" s="81">
        <f t="shared" si="21"/>
        <v>0</v>
      </c>
      <c r="CD62" s="81">
        <f t="shared" si="22"/>
        <v>0</v>
      </c>
      <c r="CE62" s="81">
        <f t="shared" si="23"/>
        <v>0</v>
      </c>
      <c r="CF62" s="89">
        <v>0</v>
      </c>
      <c r="CG62" s="81">
        <f t="shared" si="25"/>
        <v>0</v>
      </c>
      <c r="CH62" s="81">
        <f t="shared" si="26"/>
        <v>0</v>
      </c>
      <c r="CI62" s="81">
        <f t="shared" si="27"/>
        <v>0</v>
      </c>
    </row>
    <row r="63" spans="1:87" s="8" customFormat="1" ht="12" customHeight="1">
      <c r="A63" s="8" t="s">
        <v>199</v>
      </c>
      <c r="B63" s="80" t="s">
        <v>519</v>
      </c>
      <c r="C63" s="8" t="s">
        <v>520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9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9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9">
        <v>0</v>
      </c>
      <c r="BE63" s="81">
        <v>0</v>
      </c>
      <c r="BF63" s="81">
        <v>0</v>
      </c>
      <c r="BG63" s="81">
        <v>0</v>
      </c>
      <c r="BH63" s="81">
        <f t="shared" si="0"/>
        <v>0</v>
      </c>
      <c r="BI63" s="81">
        <f t="shared" si="1"/>
        <v>0</v>
      </c>
      <c r="BJ63" s="81">
        <f t="shared" si="2"/>
        <v>0</v>
      </c>
      <c r="BK63" s="81">
        <f t="shared" si="3"/>
        <v>0</v>
      </c>
      <c r="BL63" s="81">
        <f t="shared" si="4"/>
        <v>0</v>
      </c>
      <c r="BM63" s="81">
        <f t="shared" si="5"/>
        <v>0</v>
      </c>
      <c r="BN63" s="81">
        <f t="shared" si="6"/>
        <v>0</v>
      </c>
      <c r="BO63" s="89">
        <v>0</v>
      </c>
      <c r="BP63" s="81">
        <f t="shared" si="8"/>
        <v>0</v>
      </c>
      <c r="BQ63" s="81">
        <f t="shared" si="9"/>
        <v>0</v>
      </c>
      <c r="BR63" s="81">
        <f t="shared" si="10"/>
        <v>0</v>
      </c>
      <c r="BS63" s="81">
        <f t="shared" si="11"/>
        <v>0</v>
      </c>
      <c r="BT63" s="81">
        <f t="shared" si="12"/>
        <v>0</v>
      </c>
      <c r="BU63" s="81">
        <f t="shared" si="13"/>
        <v>0</v>
      </c>
      <c r="BV63" s="81">
        <f t="shared" si="14"/>
        <v>0</v>
      </c>
      <c r="BW63" s="81">
        <f t="shared" si="15"/>
        <v>0</v>
      </c>
      <c r="BX63" s="81">
        <f t="shared" si="16"/>
        <v>0</v>
      </c>
      <c r="BY63" s="81">
        <f t="shared" si="17"/>
        <v>0</v>
      </c>
      <c r="BZ63" s="81">
        <f t="shared" si="18"/>
        <v>0</v>
      </c>
      <c r="CA63" s="81">
        <f t="shared" si="19"/>
        <v>0</v>
      </c>
      <c r="CB63" s="81">
        <f t="shared" si="20"/>
        <v>0</v>
      </c>
      <c r="CC63" s="81">
        <f t="shared" si="21"/>
        <v>0</v>
      </c>
      <c r="CD63" s="81">
        <f t="shared" si="22"/>
        <v>0</v>
      </c>
      <c r="CE63" s="81">
        <f t="shared" si="23"/>
        <v>0</v>
      </c>
      <c r="CF63" s="89">
        <v>0</v>
      </c>
      <c r="CG63" s="81">
        <f t="shared" si="25"/>
        <v>0</v>
      </c>
      <c r="CH63" s="81">
        <f t="shared" si="26"/>
        <v>0</v>
      </c>
      <c r="CI63" s="81">
        <f t="shared" si="27"/>
        <v>0</v>
      </c>
    </row>
    <row r="64" spans="1:87" s="8" customFormat="1" ht="12" customHeight="1">
      <c r="A64" s="8" t="s">
        <v>204</v>
      </c>
      <c r="B64" s="80" t="s">
        <v>526</v>
      </c>
      <c r="C64" s="8" t="s">
        <v>527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9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9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9">
        <v>0</v>
      </c>
      <c r="BE64" s="81">
        <v>0</v>
      </c>
      <c r="BF64" s="81">
        <v>0</v>
      </c>
      <c r="BG64" s="81">
        <v>0</v>
      </c>
      <c r="BH64" s="81">
        <f t="shared" si="0"/>
        <v>0</v>
      </c>
      <c r="BI64" s="81">
        <f t="shared" si="1"/>
        <v>0</v>
      </c>
      <c r="BJ64" s="81">
        <f t="shared" si="2"/>
        <v>0</v>
      </c>
      <c r="BK64" s="81">
        <f t="shared" si="3"/>
        <v>0</v>
      </c>
      <c r="BL64" s="81">
        <f t="shared" si="4"/>
        <v>0</v>
      </c>
      <c r="BM64" s="81">
        <f t="shared" si="5"/>
        <v>0</v>
      </c>
      <c r="BN64" s="81">
        <f t="shared" si="6"/>
        <v>0</v>
      </c>
      <c r="BO64" s="89">
        <v>0</v>
      </c>
      <c r="BP64" s="81">
        <f t="shared" si="8"/>
        <v>0</v>
      </c>
      <c r="BQ64" s="81">
        <f t="shared" si="9"/>
        <v>0</v>
      </c>
      <c r="BR64" s="81">
        <f t="shared" si="10"/>
        <v>0</v>
      </c>
      <c r="BS64" s="81">
        <f t="shared" si="11"/>
        <v>0</v>
      </c>
      <c r="BT64" s="81">
        <f t="shared" si="12"/>
        <v>0</v>
      </c>
      <c r="BU64" s="81">
        <f t="shared" si="13"/>
        <v>0</v>
      </c>
      <c r="BV64" s="81">
        <f t="shared" si="14"/>
        <v>0</v>
      </c>
      <c r="BW64" s="81">
        <f t="shared" si="15"/>
        <v>0</v>
      </c>
      <c r="BX64" s="81">
        <f t="shared" si="16"/>
        <v>0</v>
      </c>
      <c r="BY64" s="81">
        <f t="shared" si="17"/>
        <v>0</v>
      </c>
      <c r="BZ64" s="81">
        <f t="shared" si="18"/>
        <v>0</v>
      </c>
      <c r="CA64" s="81">
        <f t="shared" si="19"/>
        <v>0</v>
      </c>
      <c r="CB64" s="81">
        <f t="shared" si="20"/>
        <v>0</v>
      </c>
      <c r="CC64" s="81">
        <f t="shared" si="21"/>
        <v>0</v>
      </c>
      <c r="CD64" s="81">
        <f t="shared" si="22"/>
        <v>0</v>
      </c>
      <c r="CE64" s="81">
        <f t="shared" si="23"/>
        <v>0</v>
      </c>
      <c r="CF64" s="89">
        <v>0</v>
      </c>
      <c r="CG64" s="81">
        <f t="shared" si="25"/>
        <v>0</v>
      </c>
      <c r="CH64" s="81">
        <f t="shared" si="26"/>
        <v>0</v>
      </c>
      <c r="CI64" s="81">
        <f t="shared" si="27"/>
        <v>0</v>
      </c>
    </row>
    <row r="65" spans="1:87" s="8" customFormat="1" ht="12" customHeight="1">
      <c r="A65" s="8" t="s">
        <v>199</v>
      </c>
      <c r="B65" s="80" t="s">
        <v>533</v>
      </c>
      <c r="C65" s="8" t="s">
        <v>530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9">
        <v>0</v>
      </c>
      <c r="L65" s="81">
        <v>977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977</v>
      </c>
      <c r="X65" s="81">
        <v>0</v>
      </c>
      <c r="Y65" s="81">
        <v>977</v>
      </c>
      <c r="Z65" s="81">
        <v>0</v>
      </c>
      <c r="AA65" s="81">
        <v>0</v>
      </c>
      <c r="AB65" s="89">
        <v>0</v>
      </c>
      <c r="AC65" s="81">
        <v>0</v>
      </c>
      <c r="AD65" s="81">
        <v>0</v>
      </c>
      <c r="AE65" s="81">
        <v>977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9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9">
        <v>0</v>
      </c>
      <c r="BE65" s="81">
        <v>0</v>
      </c>
      <c r="BF65" s="81">
        <v>0</v>
      </c>
      <c r="BG65" s="81">
        <v>0</v>
      </c>
      <c r="BH65" s="81">
        <f t="shared" si="0"/>
        <v>0</v>
      </c>
      <c r="BI65" s="81">
        <f t="shared" si="1"/>
        <v>0</v>
      </c>
      <c r="BJ65" s="81">
        <f t="shared" si="2"/>
        <v>0</v>
      </c>
      <c r="BK65" s="81">
        <f t="shared" si="3"/>
        <v>0</v>
      </c>
      <c r="BL65" s="81">
        <f t="shared" si="4"/>
        <v>0</v>
      </c>
      <c r="BM65" s="81">
        <f t="shared" si="5"/>
        <v>0</v>
      </c>
      <c r="BN65" s="81">
        <f t="shared" si="6"/>
        <v>0</v>
      </c>
      <c r="BO65" s="89">
        <v>0</v>
      </c>
      <c r="BP65" s="81">
        <f t="shared" si="8"/>
        <v>977</v>
      </c>
      <c r="BQ65" s="81">
        <f t="shared" si="9"/>
        <v>0</v>
      </c>
      <c r="BR65" s="81">
        <f t="shared" si="10"/>
        <v>0</v>
      </c>
      <c r="BS65" s="81">
        <f t="shared" si="11"/>
        <v>0</v>
      </c>
      <c r="BT65" s="81">
        <f t="shared" si="12"/>
        <v>0</v>
      </c>
      <c r="BU65" s="81">
        <f t="shared" si="13"/>
        <v>0</v>
      </c>
      <c r="BV65" s="81">
        <f t="shared" si="14"/>
        <v>0</v>
      </c>
      <c r="BW65" s="81">
        <f t="shared" si="15"/>
        <v>0</v>
      </c>
      <c r="BX65" s="81">
        <f t="shared" si="16"/>
        <v>0</v>
      </c>
      <c r="BY65" s="81">
        <f t="shared" si="17"/>
        <v>0</v>
      </c>
      <c r="BZ65" s="81">
        <f t="shared" si="18"/>
        <v>0</v>
      </c>
      <c r="CA65" s="81">
        <f t="shared" si="19"/>
        <v>977</v>
      </c>
      <c r="CB65" s="81">
        <f t="shared" si="20"/>
        <v>0</v>
      </c>
      <c r="CC65" s="81">
        <f t="shared" si="21"/>
        <v>977</v>
      </c>
      <c r="CD65" s="81">
        <f t="shared" si="22"/>
        <v>0</v>
      </c>
      <c r="CE65" s="81">
        <f t="shared" si="23"/>
        <v>0</v>
      </c>
      <c r="CF65" s="89">
        <v>0</v>
      </c>
      <c r="CG65" s="81">
        <f t="shared" si="25"/>
        <v>0</v>
      </c>
      <c r="CH65" s="81">
        <f t="shared" si="26"/>
        <v>0</v>
      </c>
      <c r="CI65" s="81">
        <f t="shared" si="27"/>
        <v>977</v>
      </c>
    </row>
    <row r="66" spans="1:87" s="8" customFormat="1" ht="12" customHeight="1">
      <c r="A66" s="8" t="s">
        <v>204</v>
      </c>
      <c r="B66" s="80" t="s">
        <v>539</v>
      </c>
      <c r="C66" s="8" t="s">
        <v>540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9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9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9">
        <v>0</v>
      </c>
      <c r="BE66" s="81">
        <v>0</v>
      </c>
      <c r="BF66" s="81">
        <v>0</v>
      </c>
      <c r="BG66" s="81">
        <v>0</v>
      </c>
      <c r="BH66" s="81">
        <f t="shared" si="0"/>
        <v>0</v>
      </c>
      <c r="BI66" s="81">
        <f t="shared" si="1"/>
        <v>0</v>
      </c>
      <c r="BJ66" s="81">
        <f t="shared" si="2"/>
        <v>0</v>
      </c>
      <c r="BK66" s="81">
        <f t="shared" si="3"/>
        <v>0</v>
      </c>
      <c r="BL66" s="81">
        <f t="shared" si="4"/>
        <v>0</v>
      </c>
      <c r="BM66" s="81">
        <f t="shared" si="5"/>
        <v>0</v>
      </c>
      <c r="BN66" s="81">
        <f t="shared" si="6"/>
        <v>0</v>
      </c>
      <c r="BO66" s="89">
        <v>0</v>
      </c>
      <c r="BP66" s="81">
        <f t="shared" si="8"/>
        <v>0</v>
      </c>
      <c r="BQ66" s="81">
        <f t="shared" si="9"/>
        <v>0</v>
      </c>
      <c r="BR66" s="81">
        <f t="shared" si="10"/>
        <v>0</v>
      </c>
      <c r="BS66" s="81">
        <f t="shared" si="11"/>
        <v>0</v>
      </c>
      <c r="BT66" s="81">
        <f t="shared" si="12"/>
        <v>0</v>
      </c>
      <c r="BU66" s="81">
        <f t="shared" si="13"/>
        <v>0</v>
      </c>
      <c r="BV66" s="81">
        <f t="shared" si="14"/>
        <v>0</v>
      </c>
      <c r="BW66" s="81">
        <f t="shared" si="15"/>
        <v>0</v>
      </c>
      <c r="BX66" s="81">
        <f t="shared" si="16"/>
        <v>0</v>
      </c>
      <c r="BY66" s="81">
        <f t="shared" si="17"/>
        <v>0</v>
      </c>
      <c r="BZ66" s="81">
        <f t="shared" si="18"/>
        <v>0</v>
      </c>
      <c r="CA66" s="81">
        <f t="shared" si="19"/>
        <v>0</v>
      </c>
      <c r="CB66" s="81">
        <f t="shared" si="20"/>
        <v>0</v>
      </c>
      <c r="CC66" s="81">
        <f t="shared" si="21"/>
        <v>0</v>
      </c>
      <c r="CD66" s="81">
        <f t="shared" si="22"/>
        <v>0</v>
      </c>
      <c r="CE66" s="81">
        <f t="shared" si="23"/>
        <v>0</v>
      </c>
      <c r="CF66" s="89">
        <v>0</v>
      </c>
      <c r="CG66" s="81">
        <f t="shared" si="25"/>
        <v>0</v>
      </c>
      <c r="CH66" s="81">
        <f t="shared" si="26"/>
        <v>0</v>
      </c>
      <c r="CI66" s="81">
        <f t="shared" si="27"/>
        <v>0</v>
      </c>
    </row>
    <row r="67" spans="1:87" s="8" customFormat="1" ht="12" customHeight="1">
      <c r="A67" s="8" t="s">
        <v>212</v>
      </c>
      <c r="B67" s="80" t="s">
        <v>542</v>
      </c>
      <c r="C67" s="8" t="s">
        <v>545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9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v>0</v>
      </c>
      <c r="AC67" s="81">
        <v>0</v>
      </c>
      <c r="AD67" s="81">
        <v>3049</v>
      </c>
      <c r="AE67" s="81">
        <v>3049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9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9">
        <v>0</v>
      </c>
      <c r="BE67" s="81">
        <v>0</v>
      </c>
      <c r="BF67" s="81">
        <v>0</v>
      </c>
      <c r="BG67" s="81">
        <v>0</v>
      </c>
      <c r="BH67" s="81">
        <f t="shared" si="0"/>
        <v>0</v>
      </c>
      <c r="BI67" s="81">
        <f t="shared" si="1"/>
        <v>0</v>
      </c>
      <c r="BJ67" s="81">
        <f t="shared" si="2"/>
        <v>0</v>
      </c>
      <c r="BK67" s="81">
        <f t="shared" si="3"/>
        <v>0</v>
      </c>
      <c r="BL67" s="81">
        <f t="shared" si="4"/>
        <v>0</v>
      </c>
      <c r="BM67" s="81">
        <f t="shared" si="5"/>
        <v>0</v>
      </c>
      <c r="BN67" s="81">
        <f t="shared" si="6"/>
        <v>0</v>
      </c>
      <c r="BO67" s="89">
        <v>0</v>
      </c>
      <c r="BP67" s="81">
        <f t="shared" si="8"/>
        <v>0</v>
      </c>
      <c r="BQ67" s="81">
        <f t="shared" si="9"/>
        <v>0</v>
      </c>
      <c r="BR67" s="81">
        <f t="shared" si="10"/>
        <v>0</v>
      </c>
      <c r="BS67" s="81">
        <f t="shared" si="11"/>
        <v>0</v>
      </c>
      <c r="BT67" s="81">
        <f t="shared" si="12"/>
        <v>0</v>
      </c>
      <c r="BU67" s="81">
        <f t="shared" si="13"/>
        <v>0</v>
      </c>
      <c r="BV67" s="81">
        <f t="shared" si="14"/>
        <v>0</v>
      </c>
      <c r="BW67" s="81">
        <f t="shared" si="15"/>
        <v>0</v>
      </c>
      <c r="BX67" s="81">
        <f t="shared" si="16"/>
        <v>0</v>
      </c>
      <c r="BY67" s="81">
        <f t="shared" si="17"/>
        <v>0</v>
      </c>
      <c r="BZ67" s="81">
        <f t="shared" si="18"/>
        <v>0</v>
      </c>
      <c r="CA67" s="81">
        <f t="shared" si="19"/>
        <v>0</v>
      </c>
      <c r="CB67" s="81">
        <f t="shared" si="20"/>
        <v>0</v>
      </c>
      <c r="CC67" s="81">
        <f t="shared" si="21"/>
        <v>0</v>
      </c>
      <c r="CD67" s="81">
        <f t="shared" si="22"/>
        <v>0</v>
      </c>
      <c r="CE67" s="81">
        <f t="shared" si="23"/>
        <v>0</v>
      </c>
      <c r="CF67" s="89">
        <v>0</v>
      </c>
      <c r="CG67" s="81">
        <f t="shared" si="25"/>
        <v>0</v>
      </c>
      <c r="CH67" s="81">
        <f t="shared" si="26"/>
        <v>3049</v>
      </c>
      <c r="CI67" s="81">
        <f t="shared" si="27"/>
        <v>3049</v>
      </c>
    </row>
    <row r="68" spans="1:87" s="8" customFormat="1" ht="12" customHeight="1">
      <c r="A68" s="8" t="s">
        <v>204</v>
      </c>
      <c r="B68" s="80" t="s">
        <v>548</v>
      </c>
      <c r="C68" s="8" t="s">
        <v>549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9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9"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9">
        <v>0</v>
      </c>
      <c r="BE68" s="81">
        <v>0</v>
      </c>
      <c r="BF68" s="81">
        <v>0</v>
      </c>
      <c r="BG68" s="81">
        <v>0</v>
      </c>
      <c r="BH68" s="81">
        <f t="shared" si="0"/>
        <v>0</v>
      </c>
      <c r="BI68" s="81">
        <f t="shared" si="1"/>
        <v>0</v>
      </c>
      <c r="BJ68" s="81">
        <f t="shared" si="2"/>
        <v>0</v>
      </c>
      <c r="BK68" s="81">
        <f t="shared" si="3"/>
        <v>0</v>
      </c>
      <c r="BL68" s="81">
        <f t="shared" si="4"/>
        <v>0</v>
      </c>
      <c r="BM68" s="81">
        <f t="shared" si="5"/>
        <v>0</v>
      </c>
      <c r="BN68" s="81">
        <f t="shared" si="6"/>
        <v>0</v>
      </c>
      <c r="BO68" s="89">
        <v>0</v>
      </c>
      <c r="BP68" s="81">
        <f t="shared" si="8"/>
        <v>0</v>
      </c>
      <c r="BQ68" s="81">
        <f t="shared" si="9"/>
        <v>0</v>
      </c>
      <c r="BR68" s="81">
        <f t="shared" si="10"/>
        <v>0</v>
      </c>
      <c r="BS68" s="81">
        <f t="shared" si="11"/>
        <v>0</v>
      </c>
      <c r="BT68" s="81">
        <f t="shared" si="12"/>
        <v>0</v>
      </c>
      <c r="BU68" s="81">
        <f t="shared" si="13"/>
        <v>0</v>
      </c>
      <c r="BV68" s="81">
        <f t="shared" si="14"/>
        <v>0</v>
      </c>
      <c r="BW68" s="81">
        <f t="shared" si="15"/>
        <v>0</v>
      </c>
      <c r="BX68" s="81">
        <f t="shared" si="16"/>
        <v>0</v>
      </c>
      <c r="BY68" s="81">
        <f t="shared" si="17"/>
        <v>0</v>
      </c>
      <c r="BZ68" s="81">
        <f t="shared" si="18"/>
        <v>0</v>
      </c>
      <c r="CA68" s="81">
        <f t="shared" si="19"/>
        <v>0</v>
      </c>
      <c r="CB68" s="81">
        <f t="shared" si="20"/>
        <v>0</v>
      </c>
      <c r="CC68" s="81">
        <f t="shared" si="21"/>
        <v>0</v>
      </c>
      <c r="CD68" s="81">
        <f t="shared" si="22"/>
        <v>0</v>
      </c>
      <c r="CE68" s="81">
        <f t="shared" si="23"/>
        <v>0</v>
      </c>
      <c r="CF68" s="89">
        <v>0</v>
      </c>
      <c r="CG68" s="81">
        <f t="shared" si="25"/>
        <v>0</v>
      </c>
      <c r="CH68" s="81">
        <f t="shared" si="26"/>
        <v>0</v>
      </c>
      <c r="CI68" s="81">
        <f t="shared" si="27"/>
        <v>0</v>
      </c>
    </row>
    <row r="69" spans="1:87" s="8" customFormat="1" ht="12" customHeight="1">
      <c r="A69" s="8" t="s">
        <v>204</v>
      </c>
      <c r="B69" s="80" t="s">
        <v>552</v>
      </c>
      <c r="C69" s="8" t="s">
        <v>553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9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9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9">
        <v>0</v>
      </c>
      <c r="BE69" s="81">
        <v>0</v>
      </c>
      <c r="BF69" s="81">
        <v>0</v>
      </c>
      <c r="BG69" s="81">
        <v>0</v>
      </c>
      <c r="BH69" s="81">
        <f t="shared" si="0"/>
        <v>0</v>
      </c>
      <c r="BI69" s="81">
        <f t="shared" si="1"/>
        <v>0</v>
      </c>
      <c r="BJ69" s="81">
        <f t="shared" si="2"/>
        <v>0</v>
      </c>
      <c r="BK69" s="81">
        <f t="shared" si="3"/>
        <v>0</v>
      </c>
      <c r="BL69" s="81">
        <f t="shared" si="4"/>
        <v>0</v>
      </c>
      <c r="BM69" s="81">
        <f t="shared" si="5"/>
        <v>0</v>
      </c>
      <c r="BN69" s="81">
        <f t="shared" si="6"/>
        <v>0</v>
      </c>
      <c r="BO69" s="89">
        <v>0</v>
      </c>
      <c r="BP69" s="81">
        <f t="shared" si="8"/>
        <v>0</v>
      </c>
      <c r="BQ69" s="81">
        <f t="shared" si="9"/>
        <v>0</v>
      </c>
      <c r="BR69" s="81">
        <f t="shared" si="10"/>
        <v>0</v>
      </c>
      <c r="BS69" s="81">
        <f t="shared" si="11"/>
        <v>0</v>
      </c>
      <c r="BT69" s="81">
        <f t="shared" si="12"/>
        <v>0</v>
      </c>
      <c r="BU69" s="81">
        <f t="shared" si="13"/>
        <v>0</v>
      </c>
      <c r="BV69" s="81">
        <f t="shared" si="14"/>
        <v>0</v>
      </c>
      <c r="BW69" s="81">
        <f t="shared" si="15"/>
        <v>0</v>
      </c>
      <c r="BX69" s="81">
        <f t="shared" si="16"/>
        <v>0</v>
      </c>
      <c r="BY69" s="81">
        <f t="shared" si="17"/>
        <v>0</v>
      </c>
      <c r="BZ69" s="81">
        <f t="shared" si="18"/>
        <v>0</v>
      </c>
      <c r="CA69" s="81">
        <f t="shared" si="19"/>
        <v>0</v>
      </c>
      <c r="CB69" s="81">
        <f t="shared" si="20"/>
        <v>0</v>
      </c>
      <c r="CC69" s="81">
        <f t="shared" si="21"/>
        <v>0</v>
      </c>
      <c r="CD69" s="81">
        <f t="shared" si="22"/>
        <v>0</v>
      </c>
      <c r="CE69" s="81">
        <f t="shared" si="23"/>
        <v>0</v>
      </c>
      <c r="CF69" s="89">
        <v>0</v>
      </c>
      <c r="CG69" s="81">
        <f t="shared" si="25"/>
        <v>0</v>
      </c>
      <c r="CH69" s="81">
        <f t="shared" si="26"/>
        <v>0</v>
      </c>
      <c r="CI69" s="81">
        <f t="shared" si="27"/>
        <v>0</v>
      </c>
    </row>
    <row r="70" spans="1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1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1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1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1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1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1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1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1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1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1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0:CI995">
    <cfRule type="expression" dxfId="546" priority="66" stopIfTrue="1">
      <formula>$A70&lt;&gt;""</formula>
    </cfRule>
  </conditionalFormatting>
  <conditionalFormatting sqref="A69:CI69">
    <cfRule type="expression" dxfId="545" priority="2" stopIfTrue="1">
      <formula>$A69&lt;&gt;""</formula>
    </cfRule>
  </conditionalFormatting>
  <conditionalFormatting sqref="A8:CI8">
    <cfRule type="expression" dxfId="544" priority="64" stopIfTrue="1">
      <formula>$A8&lt;&gt;""</formula>
    </cfRule>
  </conditionalFormatting>
  <conditionalFormatting sqref="A9:CI9">
    <cfRule type="expression" dxfId="543" priority="63" stopIfTrue="1">
      <formula>$A9&lt;&gt;""</formula>
    </cfRule>
  </conditionalFormatting>
  <conditionalFormatting sqref="A10:CI10">
    <cfRule type="expression" dxfId="542" priority="62" stopIfTrue="1">
      <formula>$A10&lt;&gt;""</formula>
    </cfRule>
  </conditionalFormatting>
  <conditionalFormatting sqref="A11:CI11">
    <cfRule type="expression" dxfId="541" priority="61" stopIfTrue="1">
      <formula>$A11&lt;&gt;""</formula>
    </cfRule>
  </conditionalFormatting>
  <conditionalFormatting sqref="A12:CI12">
    <cfRule type="expression" dxfId="540" priority="60" stopIfTrue="1">
      <formula>$A12&lt;&gt;""</formula>
    </cfRule>
  </conditionalFormatting>
  <conditionalFormatting sqref="A13:CI13">
    <cfRule type="expression" dxfId="539" priority="59" stopIfTrue="1">
      <formula>$A13&lt;&gt;""</formula>
    </cfRule>
  </conditionalFormatting>
  <conditionalFormatting sqref="A14:CI14">
    <cfRule type="expression" dxfId="538" priority="58" stopIfTrue="1">
      <formula>$A14&lt;&gt;""</formula>
    </cfRule>
  </conditionalFormatting>
  <conditionalFormatting sqref="A15:CI15">
    <cfRule type="expression" dxfId="537" priority="57" stopIfTrue="1">
      <formula>$A15&lt;&gt;""</formula>
    </cfRule>
  </conditionalFormatting>
  <conditionalFormatting sqref="A16:CI16">
    <cfRule type="expression" dxfId="536" priority="56" stopIfTrue="1">
      <formula>$A16&lt;&gt;""</formula>
    </cfRule>
  </conditionalFormatting>
  <conditionalFormatting sqref="A17:CI17">
    <cfRule type="expression" dxfId="535" priority="55" stopIfTrue="1">
      <formula>$A17&lt;&gt;""</formula>
    </cfRule>
  </conditionalFormatting>
  <conditionalFormatting sqref="A18:CI18">
    <cfRule type="expression" dxfId="534" priority="54" stopIfTrue="1">
      <formula>$A18&lt;&gt;""</formula>
    </cfRule>
  </conditionalFormatting>
  <conditionalFormatting sqref="A19:CI19">
    <cfRule type="expression" dxfId="533" priority="53" stopIfTrue="1">
      <formula>$A19&lt;&gt;""</formula>
    </cfRule>
  </conditionalFormatting>
  <conditionalFormatting sqref="A20:CI20">
    <cfRule type="expression" dxfId="532" priority="52" stopIfTrue="1">
      <formula>$A20&lt;&gt;""</formula>
    </cfRule>
  </conditionalFormatting>
  <conditionalFormatting sqref="A21:CI21">
    <cfRule type="expression" dxfId="531" priority="51" stopIfTrue="1">
      <formula>$A21&lt;&gt;""</formula>
    </cfRule>
  </conditionalFormatting>
  <conditionalFormatting sqref="A22:CI22">
    <cfRule type="expression" dxfId="530" priority="50" stopIfTrue="1">
      <formula>$A22&lt;&gt;""</formula>
    </cfRule>
  </conditionalFormatting>
  <conditionalFormatting sqref="A23:CI23">
    <cfRule type="expression" dxfId="529" priority="49" stopIfTrue="1">
      <formula>$A23&lt;&gt;""</formula>
    </cfRule>
  </conditionalFormatting>
  <conditionalFormatting sqref="A24:CI24">
    <cfRule type="expression" dxfId="528" priority="48" stopIfTrue="1">
      <formula>$A24&lt;&gt;""</formula>
    </cfRule>
  </conditionalFormatting>
  <conditionalFormatting sqref="A25:CI25">
    <cfRule type="expression" dxfId="527" priority="47" stopIfTrue="1">
      <formula>$A25&lt;&gt;""</formula>
    </cfRule>
  </conditionalFormatting>
  <conditionalFormatting sqref="A26:CI26">
    <cfRule type="expression" dxfId="526" priority="46" stopIfTrue="1">
      <formula>$A26&lt;&gt;""</formula>
    </cfRule>
  </conditionalFormatting>
  <conditionalFormatting sqref="A27:CI27">
    <cfRule type="expression" dxfId="525" priority="45" stopIfTrue="1">
      <formula>$A27&lt;&gt;""</formula>
    </cfRule>
  </conditionalFormatting>
  <conditionalFormatting sqref="A28:CI28">
    <cfRule type="expression" dxfId="524" priority="44" stopIfTrue="1">
      <formula>$A28&lt;&gt;""</formula>
    </cfRule>
  </conditionalFormatting>
  <conditionalFormatting sqref="A29:CI29">
    <cfRule type="expression" dxfId="523" priority="43" stopIfTrue="1">
      <formula>$A29&lt;&gt;""</formula>
    </cfRule>
  </conditionalFormatting>
  <conditionalFormatting sqref="A30:CI30">
    <cfRule type="expression" dxfId="522" priority="42" stopIfTrue="1">
      <formula>$A30&lt;&gt;""</formula>
    </cfRule>
  </conditionalFormatting>
  <conditionalFormatting sqref="A31:CI31">
    <cfRule type="expression" dxfId="521" priority="41" stopIfTrue="1">
      <formula>$A31&lt;&gt;""</formula>
    </cfRule>
  </conditionalFormatting>
  <conditionalFormatting sqref="A32:CI32">
    <cfRule type="expression" dxfId="520" priority="40" stopIfTrue="1">
      <formula>$A32&lt;&gt;""</formula>
    </cfRule>
  </conditionalFormatting>
  <conditionalFormatting sqref="A33:CI33">
    <cfRule type="expression" dxfId="519" priority="39" stopIfTrue="1">
      <formula>$A33&lt;&gt;""</formula>
    </cfRule>
  </conditionalFormatting>
  <conditionalFormatting sqref="A34:CI34">
    <cfRule type="expression" dxfId="518" priority="38" stopIfTrue="1">
      <formula>$A34&lt;&gt;""</formula>
    </cfRule>
  </conditionalFormatting>
  <conditionalFormatting sqref="A35:CI35">
    <cfRule type="expression" dxfId="517" priority="37" stopIfTrue="1">
      <formula>$A35&lt;&gt;""</formula>
    </cfRule>
  </conditionalFormatting>
  <conditionalFormatting sqref="A36:CI36">
    <cfRule type="expression" dxfId="516" priority="36" stopIfTrue="1">
      <formula>$A36&lt;&gt;""</formula>
    </cfRule>
  </conditionalFormatting>
  <conditionalFormatting sqref="A37:CI37">
    <cfRule type="expression" dxfId="515" priority="35" stopIfTrue="1">
      <formula>$A37&lt;&gt;""</formula>
    </cfRule>
  </conditionalFormatting>
  <conditionalFormatting sqref="A38:CI38">
    <cfRule type="expression" dxfId="514" priority="34" stopIfTrue="1">
      <formula>$A38&lt;&gt;""</formula>
    </cfRule>
  </conditionalFormatting>
  <conditionalFormatting sqref="A39:CI39">
    <cfRule type="expression" dxfId="513" priority="33" stopIfTrue="1">
      <formula>$A39&lt;&gt;""</formula>
    </cfRule>
  </conditionalFormatting>
  <conditionalFormatting sqref="A40:CI40">
    <cfRule type="expression" dxfId="512" priority="32" stopIfTrue="1">
      <formula>$A40&lt;&gt;""</formula>
    </cfRule>
  </conditionalFormatting>
  <conditionalFormatting sqref="A41:CI41">
    <cfRule type="expression" dxfId="511" priority="31" stopIfTrue="1">
      <formula>$A41&lt;&gt;""</formula>
    </cfRule>
  </conditionalFormatting>
  <conditionalFormatting sqref="A42:CI42">
    <cfRule type="expression" dxfId="510" priority="30" stopIfTrue="1">
      <formula>$A42&lt;&gt;""</formula>
    </cfRule>
  </conditionalFormatting>
  <conditionalFormatting sqref="A43:CI43">
    <cfRule type="expression" dxfId="509" priority="29" stopIfTrue="1">
      <formula>$A43&lt;&gt;""</formula>
    </cfRule>
  </conditionalFormatting>
  <conditionalFormatting sqref="A44:CI44">
    <cfRule type="expression" dxfId="508" priority="28" stopIfTrue="1">
      <formula>$A44&lt;&gt;""</formula>
    </cfRule>
  </conditionalFormatting>
  <conditionalFormatting sqref="A45:CI45">
    <cfRule type="expression" dxfId="507" priority="27" stopIfTrue="1">
      <formula>$A45&lt;&gt;""</formula>
    </cfRule>
  </conditionalFormatting>
  <conditionalFormatting sqref="A46:CI46">
    <cfRule type="expression" dxfId="506" priority="26" stopIfTrue="1">
      <formula>$A46&lt;&gt;""</formula>
    </cfRule>
  </conditionalFormatting>
  <conditionalFormatting sqref="A47:CI47">
    <cfRule type="expression" dxfId="505" priority="25" stopIfTrue="1">
      <formula>$A47&lt;&gt;""</formula>
    </cfRule>
  </conditionalFormatting>
  <conditionalFormatting sqref="A48:CI48">
    <cfRule type="expression" dxfId="504" priority="24" stopIfTrue="1">
      <formula>$A48&lt;&gt;""</formula>
    </cfRule>
  </conditionalFormatting>
  <conditionalFormatting sqref="A49:CI49">
    <cfRule type="expression" dxfId="503" priority="23" stopIfTrue="1">
      <formula>$A49&lt;&gt;""</formula>
    </cfRule>
  </conditionalFormatting>
  <conditionalFormatting sqref="A50:CI50">
    <cfRule type="expression" dxfId="502" priority="22" stopIfTrue="1">
      <formula>$A50&lt;&gt;""</formula>
    </cfRule>
  </conditionalFormatting>
  <conditionalFormatting sqref="A51:CI51">
    <cfRule type="expression" dxfId="501" priority="21" stopIfTrue="1">
      <formula>$A51&lt;&gt;""</formula>
    </cfRule>
  </conditionalFormatting>
  <conditionalFormatting sqref="A52:CI52">
    <cfRule type="expression" dxfId="500" priority="20" stopIfTrue="1">
      <formula>$A52&lt;&gt;""</formula>
    </cfRule>
  </conditionalFormatting>
  <conditionalFormatting sqref="A53:CI53">
    <cfRule type="expression" dxfId="499" priority="19" stopIfTrue="1">
      <formula>$A53&lt;&gt;""</formula>
    </cfRule>
  </conditionalFormatting>
  <conditionalFormatting sqref="A54:CI54">
    <cfRule type="expression" dxfId="498" priority="18" stopIfTrue="1">
      <formula>$A54&lt;&gt;""</formula>
    </cfRule>
  </conditionalFormatting>
  <conditionalFormatting sqref="A55:CI55">
    <cfRule type="expression" dxfId="497" priority="17" stopIfTrue="1">
      <formula>$A55&lt;&gt;""</formula>
    </cfRule>
  </conditionalFormatting>
  <conditionalFormatting sqref="A56:CI56">
    <cfRule type="expression" dxfId="496" priority="16" stopIfTrue="1">
      <formula>$A56&lt;&gt;""</formula>
    </cfRule>
  </conditionalFormatting>
  <conditionalFormatting sqref="A57:CI57">
    <cfRule type="expression" dxfId="495" priority="15" stopIfTrue="1">
      <formula>$A57&lt;&gt;""</formula>
    </cfRule>
  </conditionalFormatting>
  <conditionalFormatting sqref="A58:CI58">
    <cfRule type="expression" dxfId="494" priority="14" stopIfTrue="1">
      <formula>$A58&lt;&gt;""</formula>
    </cfRule>
  </conditionalFormatting>
  <conditionalFormatting sqref="A59:CI59">
    <cfRule type="expression" dxfId="493" priority="13" stopIfTrue="1">
      <formula>$A59&lt;&gt;""</formula>
    </cfRule>
  </conditionalFormatting>
  <conditionalFormatting sqref="A7:CI7">
    <cfRule type="expression" dxfId="492" priority="1" stopIfTrue="1">
      <formula>$A7&lt;&gt;""</formula>
    </cfRule>
  </conditionalFormatting>
  <conditionalFormatting sqref="A60:CI60">
    <cfRule type="expression" dxfId="491" priority="11" stopIfTrue="1">
      <formula>$A60&lt;&gt;""</formula>
    </cfRule>
  </conditionalFormatting>
  <conditionalFormatting sqref="A61:CI61">
    <cfRule type="expression" dxfId="490" priority="10" stopIfTrue="1">
      <formula>$A61&lt;&gt;""</formula>
    </cfRule>
  </conditionalFormatting>
  <conditionalFormatting sqref="A62:CI62">
    <cfRule type="expression" dxfId="489" priority="9" stopIfTrue="1">
      <formula>$A62&lt;&gt;""</formula>
    </cfRule>
  </conditionalFormatting>
  <conditionalFormatting sqref="A63:CI63">
    <cfRule type="expression" dxfId="488" priority="8" stopIfTrue="1">
      <formula>$A63&lt;&gt;""</formula>
    </cfRule>
  </conditionalFormatting>
  <conditionalFormatting sqref="A64:CI64">
    <cfRule type="expression" dxfId="487" priority="7" stopIfTrue="1">
      <formula>$A64&lt;&gt;""</formula>
    </cfRule>
  </conditionalFormatting>
  <conditionalFormatting sqref="A65:CI65">
    <cfRule type="expression" dxfId="486" priority="6" stopIfTrue="1">
      <formula>$A65&lt;&gt;""</formula>
    </cfRule>
  </conditionalFormatting>
  <conditionalFormatting sqref="A66:CI66">
    <cfRule type="expression" dxfId="485" priority="5" stopIfTrue="1">
      <formula>$A66&lt;&gt;""</formula>
    </cfRule>
  </conditionalFormatting>
  <conditionalFormatting sqref="A67:CI67">
    <cfRule type="expression" dxfId="484" priority="4" stopIfTrue="1">
      <formula>$A67&lt;&gt;""</formula>
    </cfRule>
  </conditionalFormatting>
  <conditionalFormatting sqref="A68:CI68">
    <cfRule type="expression" dxfId="483" priority="3" stopIfTrue="1">
      <formula>$A68&lt;&gt;""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68" man="1"/>
    <brk id="67" min="1" max="6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9" width="13.88671875" style="18" customWidth="1"/>
    <col min="10" max="10" width="6.6640625" style="1" customWidth="1"/>
    <col min="11" max="11" width="35.6640625" style="7" customWidth="1"/>
    <col min="12" max="17" width="13.88671875" style="18" customWidth="1"/>
    <col min="18" max="18" width="6.6640625" style="1" customWidth="1"/>
    <col min="19" max="19" width="35.6640625" style="7" customWidth="1"/>
    <col min="20" max="25" width="13.88671875" style="18" customWidth="1"/>
    <col min="26" max="26" width="6.6640625" style="1" customWidth="1"/>
    <col min="27" max="27" width="35.6640625" style="7" customWidth="1"/>
    <col min="28" max="33" width="13.88671875" style="18" customWidth="1"/>
    <col min="34" max="34" width="6.6640625" style="1" customWidth="1"/>
    <col min="35" max="35" width="35.6640625" style="7" customWidth="1"/>
    <col min="36" max="41" width="13.88671875" style="18" customWidth="1"/>
    <col min="42" max="42" width="6.6640625" style="1" customWidth="1"/>
    <col min="43" max="43" width="35.6640625" style="7" customWidth="1"/>
    <col min="44" max="49" width="13.88671875" style="18" customWidth="1"/>
    <col min="50" max="50" width="6.6640625" style="1" customWidth="1"/>
    <col min="51" max="51" width="35.6640625" style="7" customWidth="1"/>
    <col min="52" max="52" width="14.109375" style="18" customWidth="1"/>
    <col min="53" max="57" width="13.88671875" style="18" customWidth="1"/>
    <col min="58" max="16384" width="9" style="7"/>
  </cols>
  <sheetData>
    <row r="1" spans="1:57" s="5" customFormat="1" ht="16.2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1.6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559</v>
      </c>
      <c r="B7" s="87" t="s">
        <v>556</v>
      </c>
      <c r="C7" s="76" t="s">
        <v>557</v>
      </c>
      <c r="D7" s="96">
        <f>SUM($D$8:$D$59)</f>
        <v>0</v>
      </c>
      <c r="E7" s="96">
        <f>SUM($E$8:$E$59)</f>
        <v>40596</v>
      </c>
      <c r="F7" s="96">
        <f>SUM($F$8:$F$59)</f>
        <v>40596</v>
      </c>
      <c r="G7" s="96">
        <f>SUM($G$8:$G$59)</f>
        <v>0</v>
      </c>
      <c r="H7" s="96">
        <f>SUM($H$8:$H$59)</f>
        <v>0</v>
      </c>
      <c r="I7" s="96">
        <f>SUM($I$8:$I$59)</f>
        <v>0</v>
      </c>
      <c r="J7" s="96">
        <f>COUNTIF($J$8:$J$59,"&lt;&gt;") - COUNTIF($J$8:$J$59,"&lt; &gt;")</f>
        <v>7</v>
      </c>
      <c r="K7" s="96">
        <f>COUNTIF($K$8:$K$59,"&lt;&gt;") - COUNTIF($K$8:$K$59,"&lt; &gt;")</f>
        <v>7</v>
      </c>
      <c r="L7" s="96">
        <f>SUM($L$8:$L$59)</f>
        <v>0</v>
      </c>
      <c r="M7" s="96">
        <f>SUM($M$8:$M$59)</f>
        <v>40596</v>
      </c>
      <c r="N7" s="96">
        <f>SUM($N$8:$N$59)</f>
        <v>40596</v>
      </c>
      <c r="O7" s="96">
        <f>SUM($O$8:$O$59)</f>
        <v>0</v>
      </c>
      <c r="P7" s="96">
        <f>SUM($P$8:$P$59)</f>
        <v>0</v>
      </c>
      <c r="Q7" s="96">
        <f>SUM($Q$8:$Q$59)</f>
        <v>0</v>
      </c>
      <c r="R7" s="96">
        <f>COUNTIF($R$8:$R$59,"&lt;&gt;") - COUNTIF($R$8:$R$59,"&lt; &gt;")</f>
        <v>0</v>
      </c>
      <c r="S7" s="96">
        <f>COUNTIF($S$8:$S$59,"&lt;&gt;") - COUNTIF($S$8:$S$59,"&lt; &gt;")</f>
        <v>0</v>
      </c>
      <c r="T7" s="96">
        <f>SUM($T$8:$T$59)</f>
        <v>0</v>
      </c>
      <c r="U7" s="96">
        <f>SUM($U$8:$U$59)</f>
        <v>0</v>
      </c>
      <c r="V7" s="96">
        <f>SUM($V$8:$V$59)</f>
        <v>0</v>
      </c>
      <c r="W7" s="96">
        <f>SUM($W$8:$W$59)</f>
        <v>0</v>
      </c>
      <c r="X7" s="96">
        <f>SUM($X$8:$X$59)</f>
        <v>0</v>
      </c>
      <c r="Y7" s="96">
        <f>SUM($Y$8:$Y$59)</f>
        <v>0</v>
      </c>
      <c r="Z7" s="96">
        <f>COUNTIF($Z$8:$Z$59,"&lt;&gt;") - COUNTIF($Z$8:$Z$59,"&lt; &gt;")</f>
        <v>0</v>
      </c>
      <c r="AA7" s="96">
        <f>COUNTIF($AA$8:$AA$59,"&lt;&gt;") - COUNTIF($AA$8:$AA$59,"&lt; &gt;")</f>
        <v>0</v>
      </c>
      <c r="AB7" s="96">
        <f>SUM($AB$8:$AB$59)</f>
        <v>0</v>
      </c>
      <c r="AC7" s="96">
        <f>SUM($AC$8:$AC$59)</f>
        <v>0</v>
      </c>
      <c r="AD7" s="96">
        <f>SUM($AD$8:$AD$59)</f>
        <v>0</v>
      </c>
      <c r="AE7" s="96">
        <f>SUM($AE$8:$AE$59)</f>
        <v>0</v>
      </c>
      <c r="AF7" s="96">
        <f>SUM($AF$8:$AF$59)</f>
        <v>0</v>
      </c>
      <c r="AG7" s="96">
        <f>SUM($AG$8:$AG$59)</f>
        <v>0</v>
      </c>
      <c r="AH7" s="96">
        <f>COUNTIF($AH$8:$AH$59,"&lt;&gt;") - COUNTIF($AH$8:$AH$59,"&lt; &gt;")</f>
        <v>0</v>
      </c>
      <c r="AI7" s="96">
        <f>COUNTIF($AI$8:$AI$59,"&lt;&gt;") - COUNTIF($AI$8:$AI$59,"&lt; &gt;")</f>
        <v>0</v>
      </c>
      <c r="AJ7" s="96">
        <f>SUM($AJ$8:$AJ$59)</f>
        <v>0</v>
      </c>
      <c r="AK7" s="96">
        <f>SUM($AK$8:$AK$59)</f>
        <v>0</v>
      </c>
      <c r="AL7" s="96">
        <f>SUM($AL$8:$AL$59)</f>
        <v>0</v>
      </c>
      <c r="AM7" s="96">
        <f>SUM($AM$8:$AM$59)</f>
        <v>0</v>
      </c>
      <c r="AN7" s="96">
        <f>SUM($AN$8:$AN$59)</f>
        <v>0</v>
      </c>
      <c r="AO7" s="96">
        <f>SUM($AO$8:$AO$59)</f>
        <v>0</v>
      </c>
      <c r="AP7" s="96">
        <f>COUNTIF($AP$8:$AP$59,"&lt;&gt;") - COUNTIF($AP$8:$AP$59,"&lt; &gt;")</f>
        <v>0</v>
      </c>
      <c r="AQ7" s="96">
        <f>COUNTIF($AQ$8:$AQ$59,"&lt;&gt;") - COUNTIF($AQ$8:$AQ$59,"&lt; &gt;")</f>
        <v>0</v>
      </c>
      <c r="AR7" s="96">
        <f>SUM($AR$8:$AR$59)</f>
        <v>0</v>
      </c>
      <c r="AS7" s="96">
        <f>SUM($AS$8:$AS$59)</f>
        <v>0</v>
      </c>
      <c r="AT7" s="96">
        <f>SUM($AT$8:$AT$59)</f>
        <v>0</v>
      </c>
      <c r="AU7" s="96">
        <f>SUM($AU$8:$AU$59)</f>
        <v>0</v>
      </c>
      <c r="AV7" s="96">
        <f>SUM($AV$8:$AV$59)</f>
        <v>0</v>
      </c>
      <c r="AW7" s="96">
        <f>SUM($AW$8:$AW$59)</f>
        <v>0</v>
      </c>
      <c r="AX7" s="96">
        <f>COUNTIF($AX$8:$AX$59,"&lt;&gt;") - COUNTIF($AX$8:$AX$59,"&lt; &gt;")</f>
        <v>0</v>
      </c>
      <c r="AY7" s="96">
        <f>COUNTIF($AY$8:$AY$59,"&lt;&gt;") - COUNTIF($AY$8:$AY$59,"&lt; &gt;")</f>
        <v>0</v>
      </c>
      <c r="AZ7" s="96">
        <f>SUM($AZ$8:$AZ$59)</f>
        <v>0</v>
      </c>
      <c r="BA7" s="96">
        <f>SUM($BA$8:$BA$59)</f>
        <v>0</v>
      </c>
      <c r="BB7" s="96">
        <f>SUM($BB$8:$BB$59)</f>
        <v>0</v>
      </c>
      <c r="BC7" s="96">
        <f>SUM($BC$8:$BC$59)</f>
        <v>0</v>
      </c>
      <c r="BD7" s="96">
        <f>SUM($BD$8:$BD$59)</f>
        <v>0</v>
      </c>
      <c r="BE7" s="96">
        <f>SUM($BE$8:$BE$59)</f>
        <v>0</v>
      </c>
    </row>
    <row r="8" spans="1:57" s="8" customFormat="1" ht="12" customHeight="1">
      <c r="A8" s="8" t="s">
        <v>210</v>
      </c>
      <c r="B8" s="80" t="s">
        <v>200</v>
      </c>
      <c r="C8" s="8" t="s">
        <v>211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213</v>
      </c>
      <c r="C9" s="8" t="s">
        <v>217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224</v>
      </c>
      <c r="C10" s="8" t="s">
        <v>220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202</v>
      </c>
      <c r="B11" s="80" t="s">
        <v>230</v>
      </c>
      <c r="C11" s="8" t="s">
        <v>229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235</v>
      </c>
      <c r="C12" s="8" t="s">
        <v>234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202</v>
      </c>
      <c r="B13" s="80" t="s">
        <v>236</v>
      </c>
      <c r="C13" s="8" t="s">
        <v>239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248</v>
      </c>
      <c r="B14" s="80" t="s">
        <v>249</v>
      </c>
      <c r="C14" s="8" t="s">
        <v>250</v>
      </c>
      <c r="D14" s="78">
        <f>SUM(L14,T14,AB14,AJ14,AR14,AZ14)</f>
        <v>0</v>
      </c>
      <c r="E14" s="78">
        <f>SUM(M14,U14,AC14,AK14,AS14,BA14)</f>
        <v>1833</v>
      </c>
      <c r="F14" s="78">
        <f>SUM(D14:E14)</f>
        <v>1833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246</v>
      </c>
      <c r="K14" s="79" t="s">
        <v>247</v>
      </c>
      <c r="L14" s="78">
        <v>0</v>
      </c>
      <c r="M14" s="78">
        <v>1833</v>
      </c>
      <c r="N14" s="78">
        <f>SUM(L14,+M14)</f>
        <v>1833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248</v>
      </c>
      <c r="B15" s="80" t="s">
        <v>254</v>
      </c>
      <c r="C15" s="8" t="s">
        <v>255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209</v>
      </c>
      <c r="B16" s="80" t="s">
        <v>256</v>
      </c>
      <c r="C16" s="8" t="s">
        <v>261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209</v>
      </c>
      <c r="B17" s="80" t="s">
        <v>270</v>
      </c>
      <c r="C17" s="8" t="s">
        <v>271</v>
      </c>
      <c r="D17" s="78">
        <f>SUM(L17,T17,AB17,AJ17,AR17,AZ17)</f>
        <v>0</v>
      </c>
      <c r="E17" s="78">
        <f>SUM(M17,U17,AC17,AK17,AS17,BA17)</f>
        <v>20966</v>
      </c>
      <c r="F17" s="78">
        <f>SUM(D17:E17)</f>
        <v>20966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268</v>
      </c>
      <c r="K17" s="79" t="s">
        <v>269</v>
      </c>
      <c r="L17" s="78">
        <v>0</v>
      </c>
      <c r="M17" s="78">
        <v>20966</v>
      </c>
      <c r="N17" s="78">
        <f>SUM(L17,+M17)</f>
        <v>20966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273</v>
      </c>
      <c r="C18" s="8" t="s">
        <v>279</v>
      </c>
      <c r="D18" s="78">
        <f>SUM(L18,T18,AB18,AJ18,AR18,AZ18)</f>
        <v>0</v>
      </c>
      <c r="E18" s="78">
        <f>SUM(M18,U18,AC18,AK18,AS18,BA18)</f>
        <v>1097</v>
      </c>
      <c r="F18" s="78">
        <f>SUM(D18:E18)</f>
        <v>1097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246</v>
      </c>
      <c r="K18" s="79" t="s">
        <v>247</v>
      </c>
      <c r="L18" s="78">
        <v>0</v>
      </c>
      <c r="M18" s="78">
        <v>1097</v>
      </c>
      <c r="N18" s="78">
        <f>SUM(L18,+M18)</f>
        <v>1097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210</v>
      </c>
      <c r="B19" s="80" t="s">
        <v>285</v>
      </c>
      <c r="C19" s="8" t="s">
        <v>287</v>
      </c>
      <c r="D19" s="78">
        <f>SUM(L19,T19,AB19,AJ19,AR19,AZ19)</f>
        <v>0</v>
      </c>
      <c r="E19" s="78">
        <f>SUM(M19,U19,AC19,AK19,AS19,BA19)</f>
        <v>9131</v>
      </c>
      <c r="F19" s="78">
        <f>SUM(D19:E19)</f>
        <v>9131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268</v>
      </c>
      <c r="K19" s="79" t="s">
        <v>269</v>
      </c>
      <c r="L19" s="78">
        <v>0</v>
      </c>
      <c r="M19" s="78">
        <v>9131</v>
      </c>
      <c r="N19" s="78">
        <f>SUM(L19,+M19)</f>
        <v>9131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289</v>
      </c>
      <c r="C20" s="8" t="s">
        <v>294</v>
      </c>
      <c r="D20" s="78">
        <f>SUM(L20,T20,AB20,AJ20,AR20,AZ20)</f>
        <v>0</v>
      </c>
      <c r="E20" s="78">
        <f>SUM(M20,U20,AC20,AK20,AS20,BA20)</f>
        <v>7202</v>
      </c>
      <c r="F20" s="78">
        <f>SUM(D20:E20)</f>
        <v>7202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268</v>
      </c>
      <c r="K20" s="79" t="s">
        <v>269</v>
      </c>
      <c r="L20" s="78">
        <v>0</v>
      </c>
      <c r="M20" s="78">
        <v>7202</v>
      </c>
      <c r="N20" s="78">
        <f>SUM(L20,+M20)</f>
        <v>7202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209</v>
      </c>
      <c r="B21" s="80" t="s">
        <v>300</v>
      </c>
      <c r="C21" s="8" t="s">
        <v>301</v>
      </c>
      <c r="D21" s="78">
        <f>SUM(L21,T21,AB21,AJ21,AR21,AZ21)</f>
        <v>0</v>
      </c>
      <c r="E21" s="78">
        <f>SUM(M21,U21,AC21,AK21,AS21,BA21)</f>
        <v>248</v>
      </c>
      <c r="F21" s="78">
        <f>SUM(D21:E21)</f>
        <v>248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268</v>
      </c>
      <c r="K21" s="79" t="s">
        <v>269</v>
      </c>
      <c r="L21" s="78">
        <v>0</v>
      </c>
      <c r="M21" s="78">
        <v>248</v>
      </c>
      <c r="N21" s="78">
        <f>SUM(L21,+M21)</f>
        <v>248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209</v>
      </c>
      <c r="B22" s="80" t="s">
        <v>306</v>
      </c>
      <c r="C22" s="8" t="s">
        <v>307</v>
      </c>
      <c r="D22" s="78">
        <f>SUM(L22,T22,AB22,AJ22,AR22,AZ22)</f>
        <v>0</v>
      </c>
      <c r="E22" s="78">
        <f>SUM(M22,U22,AC22,AK22,AS22,BA22)</f>
        <v>119</v>
      </c>
      <c r="F22" s="78">
        <f>SUM(D22:E22)</f>
        <v>119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246</v>
      </c>
      <c r="K22" s="79" t="s">
        <v>247</v>
      </c>
      <c r="L22" s="78">
        <v>0</v>
      </c>
      <c r="M22" s="78">
        <v>119</v>
      </c>
      <c r="N22" s="78">
        <f>SUM(L22,+M22)</f>
        <v>119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310</v>
      </c>
      <c r="C23" s="8" t="s">
        <v>309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317</v>
      </c>
      <c r="C24" s="8" t="s">
        <v>318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212</v>
      </c>
      <c r="B25" s="80" t="s">
        <v>323</v>
      </c>
      <c r="C25" s="8" t="s">
        <v>324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209</v>
      </c>
      <c r="B26" s="80" t="s">
        <v>328</v>
      </c>
      <c r="C26" s="8" t="s">
        <v>326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329</v>
      </c>
      <c r="C27" s="8" t="s">
        <v>332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209</v>
      </c>
      <c r="B28" s="80" t="s">
        <v>333</v>
      </c>
      <c r="C28" s="8" t="s">
        <v>334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341</v>
      </c>
      <c r="C29" s="8" t="s">
        <v>339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346</v>
      </c>
      <c r="C30" s="8" t="s">
        <v>343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351</v>
      </c>
      <c r="C31" s="8" t="s">
        <v>348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356</v>
      </c>
      <c r="C32" s="8" t="s">
        <v>357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209</v>
      </c>
      <c r="B33" s="80" t="s">
        <v>358</v>
      </c>
      <c r="C33" s="8" t="s">
        <v>362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202</v>
      </c>
      <c r="B34" s="80" t="s">
        <v>368</v>
      </c>
      <c r="C34" s="8" t="s">
        <v>369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375</v>
      </c>
      <c r="B35" s="80" t="s">
        <v>376</v>
      </c>
      <c r="C35" s="8" t="s">
        <v>377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209</v>
      </c>
      <c r="B36" s="80" t="s">
        <v>382</v>
      </c>
      <c r="C36" s="8" t="s">
        <v>383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201</v>
      </c>
      <c r="K36" s="79" t="s">
        <v>201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201</v>
      </c>
      <c r="S36" s="79" t="s">
        <v>201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201</v>
      </c>
      <c r="AA36" s="79" t="s">
        <v>201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201</v>
      </c>
      <c r="AI36" s="79" t="s">
        <v>201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201</v>
      </c>
      <c r="AQ36" s="79" t="s">
        <v>201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201</v>
      </c>
      <c r="AY36" s="79" t="s">
        <v>201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199</v>
      </c>
      <c r="B37" s="80" t="s">
        <v>391</v>
      </c>
      <c r="C37" s="8" t="s">
        <v>392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201</v>
      </c>
      <c r="K37" s="79" t="s">
        <v>201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201</v>
      </c>
      <c r="S37" s="79" t="s">
        <v>201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201</v>
      </c>
      <c r="AA37" s="79" t="s">
        <v>201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201</v>
      </c>
      <c r="AI37" s="79" t="s">
        <v>201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201</v>
      </c>
      <c r="AQ37" s="79" t="s">
        <v>201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201</v>
      </c>
      <c r="AY37" s="79" t="s">
        <v>201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199</v>
      </c>
      <c r="B38" s="80" t="s">
        <v>396</v>
      </c>
      <c r="C38" s="8" t="s">
        <v>395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201</v>
      </c>
      <c r="K38" s="79" t="s">
        <v>201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201</v>
      </c>
      <c r="S38" s="79" t="s">
        <v>201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201</v>
      </c>
      <c r="AA38" s="79" t="s">
        <v>201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201</v>
      </c>
      <c r="AI38" s="79" t="s">
        <v>201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201</v>
      </c>
      <c r="AQ38" s="79" t="s">
        <v>201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201</v>
      </c>
      <c r="AY38" s="79" t="s">
        <v>201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248</v>
      </c>
      <c r="B39" s="80" t="s">
        <v>397</v>
      </c>
      <c r="C39" s="8" t="s">
        <v>398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201</v>
      </c>
      <c r="K39" s="79" t="s">
        <v>201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201</v>
      </c>
      <c r="S39" s="79" t="s">
        <v>201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201</v>
      </c>
      <c r="AA39" s="79" t="s">
        <v>201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201</v>
      </c>
      <c r="AI39" s="79" t="s">
        <v>201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201</v>
      </c>
      <c r="AQ39" s="79" t="s">
        <v>201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201</v>
      </c>
      <c r="AY39" s="79" t="s">
        <v>201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388</v>
      </c>
      <c r="B40" s="80" t="s">
        <v>402</v>
      </c>
      <c r="C40" s="8" t="s">
        <v>403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201</v>
      </c>
      <c r="K40" s="79" t="s">
        <v>201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201</v>
      </c>
      <c r="S40" s="79" t="s">
        <v>201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201</v>
      </c>
      <c r="AA40" s="79" t="s">
        <v>201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201</v>
      </c>
      <c r="AI40" s="79" t="s">
        <v>201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201</v>
      </c>
      <c r="AQ40" s="79" t="s">
        <v>201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201</v>
      </c>
      <c r="AY40" s="79" t="s">
        <v>201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199</v>
      </c>
      <c r="B41" s="80" t="s">
        <v>406</v>
      </c>
      <c r="C41" s="8" t="s">
        <v>409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201</v>
      </c>
      <c r="K41" s="79" t="s">
        <v>201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201</v>
      </c>
      <c r="S41" s="79" t="s">
        <v>201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201</v>
      </c>
      <c r="AA41" s="79" t="s">
        <v>201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201</v>
      </c>
      <c r="AI41" s="79" t="s">
        <v>201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201</v>
      </c>
      <c r="AQ41" s="79" t="s">
        <v>201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201</v>
      </c>
      <c r="AY41" s="79" t="s">
        <v>201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248</v>
      </c>
      <c r="B42" s="80" t="s">
        <v>410</v>
      </c>
      <c r="C42" s="8" t="s">
        <v>411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201</v>
      </c>
      <c r="K42" s="79" t="s">
        <v>201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201</v>
      </c>
      <c r="S42" s="79" t="s">
        <v>201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201</v>
      </c>
      <c r="AA42" s="79" t="s">
        <v>201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201</v>
      </c>
      <c r="AI42" s="79" t="s">
        <v>201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201</v>
      </c>
      <c r="AQ42" s="79" t="s">
        <v>201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201</v>
      </c>
      <c r="AY42" s="79" t="s">
        <v>201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199</v>
      </c>
      <c r="B43" s="80" t="s">
        <v>416</v>
      </c>
      <c r="C43" s="8" t="s">
        <v>417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201</v>
      </c>
      <c r="K43" s="79" t="s">
        <v>201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201</v>
      </c>
      <c r="S43" s="79" t="s">
        <v>201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201</v>
      </c>
      <c r="AA43" s="79" t="s">
        <v>201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201</v>
      </c>
      <c r="AI43" s="79" t="s">
        <v>201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201</v>
      </c>
      <c r="AQ43" s="79" t="s">
        <v>201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201</v>
      </c>
      <c r="AY43" s="79" t="s">
        <v>201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199</v>
      </c>
      <c r="B44" s="80" t="s">
        <v>422</v>
      </c>
      <c r="C44" s="8" t="s">
        <v>423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201</v>
      </c>
      <c r="K44" s="79" t="s">
        <v>201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201</v>
      </c>
      <c r="S44" s="79" t="s">
        <v>201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201</v>
      </c>
      <c r="AA44" s="79" t="s">
        <v>201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201</v>
      </c>
      <c r="AI44" s="79" t="s">
        <v>201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201</v>
      </c>
      <c r="AQ44" s="79" t="s">
        <v>201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201</v>
      </c>
      <c r="AY44" s="79" t="s">
        <v>201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210</v>
      </c>
      <c r="B45" s="80" t="s">
        <v>429</v>
      </c>
      <c r="C45" s="8" t="s">
        <v>430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201</v>
      </c>
      <c r="K45" s="79" t="s">
        <v>201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201</v>
      </c>
      <c r="S45" s="79" t="s">
        <v>201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201</v>
      </c>
      <c r="AA45" s="79" t="s">
        <v>201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201</v>
      </c>
      <c r="AI45" s="79" t="s">
        <v>201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201</v>
      </c>
      <c r="AQ45" s="79" t="s">
        <v>201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201</v>
      </c>
      <c r="AY45" s="79" t="s">
        <v>201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199</v>
      </c>
      <c r="B46" s="80" t="s">
        <v>434</v>
      </c>
      <c r="C46" s="8" t="s">
        <v>435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201</v>
      </c>
      <c r="K46" s="79" t="s">
        <v>201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201</v>
      </c>
      <c r="S46" s="79" t="s">
        <v>201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201</v>
      </c>
      <c r="AA46" s="79" t="s">
        <v>201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201</v>
      </c>
      <c r="AI46" s="79" t="s">
        <v>201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201</v>
      </c>
      <c r="AQ46" s="79" t="s">
        <v>201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201</v>
      </c>
      <c r="AY46" s="79" t="s">
        <v>201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202</v>
      </c>
      <c r="B47" s="80" t="s">
        <v>438</v>
      </c>
      <c r="C47" s="8" t="s">
        <v>439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201</v>
      </c>
      <c r="K47" s="79" t="s">
        <v>201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201</v>
      </c>
      <c r="S47" s="79" t="s">
        <v>201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201</v>
      </c>
      <c r="AA47" s="79" t="s">
        <v>201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201</v>
      </c>
      <c r="AI47" s="79" t="s">
        <v>201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201</v>
      </c>
      <c r="AQ47" s="79" t="s">
        <v>201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201</v>
      </c>
      <c r="AY47" s="79" t="s">
        <v>201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375</v>
      </c>
      <c r="B48" s="80" t="s">
        <v>444</v>
      </c>
      <c r="C48" s="8" t="s">
        <v>441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201</v>
      </c>
      <c r="K48" s="79" t="s">
        <v>201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201</v>
      </c>
      <c r="S48" s="79" t="s">
        <v>201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201</v>
      </c>
      <c r="AA48" s="79" t="s">
        <v>201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201</v>
      </c>
      <c r="AI48" s="79" t="s">
        <v>201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201</v>
      </c>
      <c r="AQ48" s="79" t="s">
        <v>201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201</v>
      </c>
      <c r="AY48" s="79" t="s">
        <v>201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1:57" s="8" customFormat="1" ht="12" customHeight="1">
      <c r="A49" s="8" t="s">
        <v>448</v>
      </c>
      <c r="B49" s="80" t="s">
        <v>449</v>
      </c>
      <c r="C49" s="8" t="s">
        <v>450</v>
      </c>
      <c r="D49" s="78">
        <f>SUM(L49,T49,AB49,AJ49,AR49,AZ49)</f>
        <v>0</v>
      </c>
      <c r="E49" s="78">
        <f>SUM(M49,U49,AC49,AK49,AS49,BA49)</f>
        <v>0</v>
      </c>
      <c r="F49" s="78">
        <f>SUM(D49:E49)</f>
        <v>0</v>
      </c>
      <c r="G49" s="78">
        <f>SUM(O49,W49,AE49,AM49,AU49,BC49)</f>
        <v>0</v>
      </c>
      <c r="H49" s="78">
        <f>SUM(P49,X49,AF49,AN49,AV49,BD49)</f>
        <v>0</v>
      </c>
      <c r="I49" s="78">
        <f>SUM(G49:H49)</f>
        <v>0</v>
      </c>
      <c r="J49" s="79" t="s">
        <v>201</v>
      </c>
      <c r="K49" s="79" t="s">
        <v>201</v>
      </c>
      <c r="L49" s="78">
        <v>0</v>
      </c>
      <c r="M49" s="78">
        <v>0</v>
      </c>
      <c r="N49" s="78">
        <f>SUM(L49,+M49)</f>
        <v>0</v>
      </c>
      <c r="O49" s="78">
        <v>0</v>
      </c>
      <c r="P49" s="78">
        <v>0</v>
      </c>
      <c r="Q49" s="78">
        <f>SUM(O49,+P49)</f>
        <v>0</v>
      </c>
      <c r="R49" s="79" t="s">
        <v>201</v>
      </c>
      <c r="S49" s="79" t="s">
        <v>201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9" t="s">
        <v>201</v>
      </c>
      <c r="AA49" s="79" t="s">
        <v>201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f>SUM(AE49,+AF49)</f>
        <v>0</v>
      </c>
      <c r="AH49" s="79" t="s">
        <v>201</v>
      </c>
      <c r="AI49" s="79" t="s">
        <v>201</v>
      </c>
      <c r="AJ49" s="78">
        <v>0</v>
      </c>
      <c r="AK49" s="78">
        <v>0</v>
      </c>
      <c r="AL49" s="78">
        <f>SUM(AJ49,+AK49)</f>
        <v>0</v>
      </c>
      <c r="AM49" s="78">
        <v>0</v>
      </c>
      <c r="AN49" s="78">
        <v>0</v>
      </c>
      <c r="AO49" s="78">
        <f>SUM(AM49,+AN49)</f>
        <v>0</v>
      </c>
      <c r="AP49" s="79" t="s">
        <v>201</v>
      </c>
      <c r="AQ49" s="79" t="s">
        <v>201</v>
      </c>
      <c r="AR49" s="78">
        <v>0</v>
      </c>
      <c r="AS49" s="78">
        <v>0</v>
      </c>
      <c r="AT49" s="78">
        <f>SUM(AR49,+AS49)</f>
        <v>0</v>
      </c>
      <c r="AU49" s="78">
        <v>0</v>
      </c>
      <c r="AV49" s="78">
        <v>0</v>
      </c>
      <c r="AW49" s="78">
        <f>SUM(AU49,+AV49)</f>
        <v>0</v>
      </c>
      <c r="AX49" s="79" t="s">
        <v>201</v>
      </c>
      <c r="AY49" s="79" t="s">
        <v>201</v>
      </c>
      <c r="AZ49" s="78">
        <v>0</v>
      </c>
      <c r="BA49" s="78">
        <v>0</v>
      </c>
      <c r="BB49" s="78">
        <f>SUM(AZ49,BA49)</f>
        <v>0</v>
      </c>
      <c r="BC49" s="78">
        <v>0</v>
      </c>
      <c r="BD49" s="78">
        <v>0</v>
      </c>
      <c r="BE49" s="78">
        <f>SUM(BC49,+BD49)</f>
        <v>0</v>
      </c>
    </row>
    <row r="50" spans="1:57" s="8" customFormat="1" ht="12" customHeight="1">
      <c r="A50" s="8" t="s">
        <v>199</v>
      </c>
      <c r="B50" s="80" t="s">
        <v>455</v>
      </c>
      <c r="C50" s="8" t="s">
        <v>456</v>
      </c>
      <c r="D50" s="78">
        <f>SUM(L50,T50,AB50,AJ50,AR50,AZ50)</f>
        <v>0</v>
      </c>
      <c r="E50" s="78">
        <f>SUM(M50,U50,AC50,AK50,AS50,BA50)</f>
        <v>0</v>
      </c>
      <c r="F50" s="78">
        <f>SUM(D50:E50)</f>
        <v>0</v>
      </c>
      <c r="G50" s="78">
        <f>SUM(O50,W50,AE50,AM50,AU50,BC50)</f>
        <v>0</v>
      </c>
      <c r="H50" s="78">
        <f>SUM(P50,X50,AF50,AN50,AV50,BD50)</f>
        <v>0</v>
      </c>
      <c r="I50" s="78">
        <f>SUM(G50:H50)</f>
        <v>0</v>
      </c>
      <c r="J50" s="79" t="s">
        <v>201</v>
      </c>
      <c r="K50" s="79" t="s">
        <v>201</v>
      </c>
      <c r="L50" s="78">
        <v>0</v>
      </c>
      <c r="M50" s="78">
        <v>0</v>
      </c>
      <c r="N50" s="78">
        <f>SUM(L50,+M50)</f>
        <v>0</v>
      </c>
      <c r="O50" s="78">
        <v>0</v>
      </c>
      <c r="P50" s="78">
        <v>0</v>
      </c>
      <c r="Q50" s="78">
        <f>SUM(O50,+P50)</f>
        <v>0</v>
      </c>
      <c r="R50" s="79" t="s">
        <v>201</v>
      </c>
      <c r="S50" s="79" t="s">
        <v>201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9" t="s">
        <v>201</v>
      </c>
      <c r="AA50" s="79" t="s">
        <v>201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f>SUM(AE50,+AF50)</f>
        <v>0</v>
      </c>
      <c r="AH50" s="79" t="s">
        <v>201</v>
      </c>
      <c r="AI50" s="79" t="s">
        <v>201</v>
      </c>
      <c r="AJ50" s="78">
        <v>0</v>
      </c>
      <c r="AK50" s="78">
        <v>0</v>
      </c>
      <c r="AL50" s="78">
        <f>SUM(AJ50,+AK50)</f>
        <v>0</v>
      </c>
      <c r="AM50" s="78">
        <v>0</v>
      </c>
      <c r="AN50" s="78">
        <v>0</v>
      </c>
      <c r="AO50" s="78">
        <f>SUM(AM50,+AN50)</f>
        <v>0</v>
      </c>
      <c r="AP50" s="79" t="s">
        <v>201</v>
      </c>
      <c r="AQ50" s="79" t="s">
        <v>201</v>
      </c>
      <c r="AR50" s="78">
        <v>0</v>
      </c>
      <c r="AS50" s="78">
        <v>0</v>
      </c>
      <c r="AT50" s="78">
        <f>SUM(AR50,+AS50)</f>
        <v>0</v>
      </c>
      <c r="AU50" s="78">
        <v>0</v>
      </c>
      <c r="AV50" s="78">
        <v>0</v>
      </c>
      <c r="AW50" s="78">
        <f>SUM(AU50,+AV50)</f>
        <v>0</v>
      </c>
      <c r="AX50" s="79" t="s">
        <v>201</v>
      </c>
      <c r="AY50" s="79" t="s">
        <v>201</v>
      </c>
      <c r="AZ50" s="78">
        <v>0</v>
      </c>
      <c r="BA50" s="78">
        <v>0</v>
      </c>
      <c r="BB50" s="78">
        <f>SUM(AZ50,BA50)</f>
        <v>0</v>
      </c>
      <c r="BC50" s="78">
        <v>0</v>
      </c>
      <c r="BD50" s="78">
        <v>0</v>
      </c>
      <c r="BE50" s="78">
        <f>SUM(BC50,+BD50)</f>
        <v>0</v>
      </c>
    </row>
    <row r="51" spans="1:57" s="8" customFormat="1" ht="12" customHeight="1">
      <c r="A51" s="8" t="s">
        <v>199</v>
      </c>
      <c r="B51" s="80" t="s">
        <v>460</v>
      </c>
      <c r="C51" s="8" t="s">
        <v>459</v>
      </c>
      <c r="D51" s="78">
        <f>SUM(L51,T51,AB51,AJ51,AR51,AZ51)</f>
        <v>0</v>
      </c>
      <c r="E51" s="78">
        <f>SUM(M51,U51,AC51,AK51,AS51,BA51)</f>
        <v>0</v>
      </c>
      <c r="F51" s="78">
        <f>SUM(D51:E51)</f>
        <v>0</v>
      </c>
      <c r="G51" s="78">
        <f>SUM(O51,W51,AE51,AM51,AU51,BC51)</f>
        <v>0</v>
      </c>
      <c r="H51" s="78">
        <f>SUM(P51,X51,AF51,AN51,AV51,BD51)</f>
        <v>0</v>
      </c>
      <c r="I51" s="78">
        <f>SUM(G51:H51)</f>
        <v>0</v>
      </c>
      <c r="J51" s="79" t="s">
        <v>201</v>
      </c>
      <c r="K51" s="79" t="s">
        <v>201</v>
      </c>
      <c r="L51" s="78">
        <v>0</v>
      </c>
      <c r="M51" s="78">
        <v>0</v>
      </c>
      <c r="N51" s="78">
        <f>SUM(L51,+M51)</f>
        <v>0</v>
      </c>
      <c r="O51" s="78">
        <v>0</v>
      </c>
      <c r="P51" s="78">
        <v>0</v>
      </c>
      <c r="Q51" s="78">
        <f>SUM(O51,+P51)</f>
        <v>0</v>
      </c>
      <c r="R51" s="79" t="s">
        <v>201</v>
      </c>
      <c r="S51" s="79" t="s">
        <v>201</v>
      </c>
      <c r="T51" s="78"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9" t="s">
        <v>201</v>
      </c>
      <c r="AA51" s="79" t="s">
        <v>201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f>SUM(AE51,+AF51)</f>
        <v>0</v>
      </c>
      <c r="AH51" s="79" t="s">
        <v>201</v>
      </c>
      <c r="AI51" s="79" t="s">
        <v>201</v>
      </c>
      <c r="AJ51" s="78">
        <v>0</v>
      </c>
      <c r="AK51" s="78">
        <v>0</v>
      </c>
      <c r="AL51" s="78">
        <f>SUM(AJ51,+AK51)</f>
        <v>0</v>
      </c>
      <c r="AM51" s="78">
        <v>0</v>
      </c>
      <c r="AN51" s="78">
        <v>0</v>
      </c>
      <c r="AO51" s="78">
        <f>SUM(AM51,+AN51)</f>
        <v>0</v>
      </c>
      <c r="AP51" s="79" t="s">
        <v>201</v>
      </c>
      <c r="AQ51" s="79" t="s">
        <v>201</v>
      </c>
      <c r="AR51" s="78">
        <v>0</v>
      </c>
      <c r="AS51" s="78">
        <v>0</v>
      </c>
      <c r="AT51" s="78">
        <f>SUM(AR51,+AS51)</f>
        <v>0</v>
      </c>
      <c r="AU51" s="78">
        <v>0</v>
      </c>
      <c r="AV51" s="78">
        <v>0</v>
      </c>
      <c r="AW51" s="78">
        <f>SUM(AU51,+AV51)</f>
        <v>0</v>
      </c>
      <c r="AX51" s="79" t="s">
        <v>201</v>
      </c>
      <c r="AY51" s="79" t="s">
        <v>201</v>
      </c>
      <c r="AZ51" s="78">
        <v>0</v>
      </c>
      <c r="BA51" s="78">
        <v>0</v>
      </c>
      <c r="BB51" s="78">
        <f>SUM(AZ51,BA51)</f>
        <v>0</v>
      </c>
      <c r="BC51" s="78">
        <v>0</v>
      </c>
      <c r="BD51" s="78">
        <v>0</v>
      </c>
      <c r="BE51" s="78">
        <f>SUM(BC51,+BD51)</f>
        <v>0</v>
      </c>
    </row>
    <row r="52" spans="1:57" s="8" customFormat="1" ht="12" customHeight="1">
      <c r="A52" s="8" t="s">
        <v>448</v>
      </c>
      <c r="B52" s="80" t="s">
        <v>461</v>
      </c>
      <c r="C52" s="8" t="s">
        <v>465</v>
      </c>
      <c r="D52" s="78">
        <f>SUM(L52,T52,AB52,AJ52,AR52,AZ52)</f>
        <v>0</v>
      </c>
      <c r="E52" s="78">
        <f>SUM(M52,U52,AC52,AK52,AS52,BA52)</f>
        <v>0</v>
      </c>
      <c r="F52" s="78">
        <f>SUM(D52:E52)</f>
        <v>0</v>
      </c>
      <c r="G52" s="78">
        <f>SUM(O52,W52,AE52,AM52,AU52,BC52)</f>
        <v>0</v>
      </c>
      <c r="H52" s="78">
        <f>SUM(P52,X52,AF52,AN52,AV52,BD52)</f>
        <v>0</v>
      </c>
      <c r="I52" s="78">
        <f>SUM(G52:H52)</f>
        <v>0</v>
      </c>
      <c r="J52" s="79" t="s">
        <v>201</v>
      </c>
      <c r="K52" s="79" t="s">
        <v>201</v>
      </c>
      <c r="L52" s="78">
        <v>0</v>
      </c>
      <c r="M52" s="78">
        <v>0</v>
      </c>
      <c r="N52" s="78">
        <f>SUM(L52,+M52)</f>
        <v>0</v>
      </c>
      <c r="O52" s="78">
        <v>0</v>
      </c>
      <c r="P52" s="78">
        <v>0</v>
      </c>
      <c r="Q52" s="78">
        <f>SUM(O52,+P52)</f>
        <v>0</v>
      </c>
      <c r="R52" s="79" t="s">
        <v>201</v>
      </c>
      <c r="S52" s="79" t="s">
        <v>201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9" t="s">
        <v>201</v>
      </c>
      <c r="AA52" s="79" t="s">
        <v>201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f>SUM(AE52,+AF52)</f>
        <v>0</v>
      </c>
      <c r="AH52" s="79" t="s">
        <v>201</v>
      </c>
      <c r="AI52" s="79" t="s">
        <v>201</v>
      </c>
      <c r="AJ52" s="78">
        <v>0</v>
      </c>
      <c r="AK52" s="78">
        <v>0</v>
      </c>
      <c r="AL52" s="78">
        <f>SUM(AJ52,+AK52)</f>
        <v>0</v>
      </c>
      <c r="AM52" s="78">
        <v>0</v>
      </c>
      <c r="AN52" s="78">
        <v>0</v>
      </c>
      <c r="AO52" s="78">
        <f>SUM(AM52,+AN52)</f>
        <v>0</v>
      </c>
      <c r="AP52" s="79" t="s">
        <v>201</v>
      </c>
      <c r="AQ52" s="79" t="s">
        <v>201</v>
      </c>
      <c r="AR52" s="78">
        <v>0</v>
      </c>
      <c r="AS52" s="78">
        <v>0</v>
      </c>
      <c r="AT52" s="78">
        <f>SUM(AR52,+AS52)</f>
        <v>0</v>
      </c>
      <c r="AU52" s="78">
        <v>0</v>
      </c>
      <c r="AV52" s="78">
        <v>0</v>
      </c>
      <c r="AW52" s="78">
        <f>SUM(AU52,+AV52)</f>
        <v>0</v>
      </c>
      <c r="AX52" s="79" t="s">
        <v>201</v>
      </c>
      <c r="AY52" s="79" t="s">
        <v>201</v>
      </c>
      <c r="AZ52" s="78">
        <v>0</v>
      </c>
      <c r="BA52" s="78">
        <v>0</v>
      </c>
      <c r="BB52" s="78">
        <f>SUM(AZ52,BA52)</f>
        <v>0</v>
      </c>
      <c r="BC52" s="78">
        <v>0</v>
      </c>
      <c r="BD52" s="78">
        <v>0</v>
      </c>
      <c r="BE52" s="78">
        <f>SUM(BC52,+BD52)</f>
        <v>0</v>
      </c>
    </row>
    <row r="53" spans="1:57" s="8" customFormat="1" ht="12" customHeight="1">
      <c r="A53" s="8" t="s">
        <v>199</v>
      </c>
      <c r="B53" s="80" t="s">
        <v>466</v>
      </c>
      <c r="C53" s="8" t="s">
        <v>467</v>
      </c>
      <c r="D53" s="78">
        <f>SUM(L53,T53,AB53,AJ53,AR53,AZ53)</f>
        <v>0</v>
      </c>
      <c r="E53" s="78">
        <f>SUM(M53,U53,AC53,AK53,AS53,BA53)</f>
        <v>0</v>
      </c>
      <c r="F53" s="78">
        <f>SUM(D53:E53)</f>
        <v>0</v>
      </c>
      <c r="G53" s="78">
        <f>SUM(O53,W53,AE53,AM53,AU53,BC53)</f>
        <v>0</v>
      </c>
      <c r="H53" s="78">
        <f>SUM(P53,X53,AF53,AN53,AV53,BD53)</f>
        <v>0</v>
      </c>
      <c r="I53" s="78">
        <f>SUM(G53:H53)</f>
        <v>0</v>
      </c>
      <c r="J53" s="79" t="s">
        <v>201</v>
      </c>
      <c r="K53" s="79" t="s">
        <v>201</v>
      </c>
      <c r="L53" s="78">
        <v>0</v>
      </c>
      <c r="M53" s="78">
        <v>0</v>
      </c>
      <c r="N53" s="78">
        <f>SUM(L53,+M53)</f>
        <v>0</v>
      </c>
      <c r="O53" s="78">
        <v>0</v>
      </c>
      <c r="P53" s="78">
        <v>0</v>
      </c>
      <c r="Q53" s="78">
        <f>SUM(O53,+P53)</f>
        <v>0</v>
      </c>
      <c r="R53" s="79" t="s">
        <v>201</v>
      </c>
      <c r="S53" s="79" t="s">
        <v>201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9" t="s">
        <v>201</v>
      </c>
      <c r="AA53" s="79" t="s">
        <v>201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f>SUM(AE53,+AF53)</f>
        <v>0</v>
      </c>
      <c r="AH53" s="79" t="s">
        <v>201</v>
      </c>
      <c r="AI53" s="79" t="s">
        <v>201</v>
      </c>
      <c r="AJ53" s="78">
        <v>0</v>
      </c>
      <c r="AK53" s="78">
        <v>0</v>
      </c>
      <c r="AL53" s="78">
        <f>SUM(AJ53,+AK53)</f>
        <v>0</v>
      </c>
      <c r="AM53" s="78">
        <v>0</v>
      </c>
      <c r="AN53" s="78">
        <v>0</v>
      </c>
      <c r="AO53" s="78">
        <f>SUM(AM53,+AN53)</f>
        <v>0</v>
      </c>
      <c r="AP53" s="79" t="s">
        <v>201</v>
      </c>
      <c r="AQ53" s="79" t="s">
        <v>201</v>
      </c>
      <c r="AR53" s="78">
        <v>0</v>
      </c>
      <c r="AS53" s="78">
        <v>0</v>
      </c>
      <c r="AT53" s="78">
        <f>SUM(AR53,+AS53)</f>
        <v>0</v>
      </c>
      <c r="AU53" s="78">
        <v>0</v>
      </c>
      <c r="AV53" s="78">
        <v>0</v>
      </c>
      <c r="AW53" s="78">
        <f>SUM(AU53,+AV53)</f>
        <v>0</v>
      </c>
      <c r="AX53" s="79" t="s">
        <v>201</v>
      </c>
      <c r="AY53" s="79" t="s">
        <v>201</v>
      </c>
      <c r="AZ53" s="78">
        <v>0</v>
      </c>
      <c r="BA53" s="78">
        <v>0</v>
      </c>
      <c r="BB53" s="78">
        <f>SUM(AZ53,BA53)</f>
        <v>0</v>
      </c>
      <c r="BC53" s="78">
        <v>0</v>
      </c>
      <c r="BD53" s="78">
        <v>0</v>
      </c>
      <c r="BE53" s="78">
        <f>SUM(BC53,+BD53)</f>
        <v>0</v>
      </c>
    </row>
    <row r="54" spans="1:57" s="8" customFormat="1" ht="12" customHeight="1">
      <c r="A54" s="8" t="s">
        <v>199</v>
      </c>
      <c r="B54" s="80" t="s">
        <v>470</v>
      </c>
      <c r="C54" s="8" t="s">
        <v>474</v>
      </c>
      <c r="D54" s="78">
        <f>SUM(L54,T54,AB54,AJ54,AR54,AZ54)</f>
        <v>0</v>
      </c>
      <c r="E54" s="78">
        <f>SUM(M54,U54,AC54,AK54,AS54,BA54)</f>
        <v>0</v>
      </c>
      <c r="F54" s="78">
        <f>SUM(D54:E54)</f>
        <v>0</v>
      </c>
      <c r="G54" s="78">
        <f>SUM(O54,W54,AE54,AM54,AU54,BC54)</f>
        <v>0</v>
      </c>
      <c r="H54" s="78">
        <f>SUM(P54,X54,AF54,AN54,AV54,BD54)</f>
        <v>0</v>
      </c>
      <c r="I54" s="78">
        <f>SUM(G54:H54)</f>
        <v>0</v>
      </c>
      <c r="J54" s="79" t="s">
        <v>201</v>
      </c>
      <c r="K54" s="79" t="s">
        <v>201</v>
      </c>
      <c r="L54" s="78">
        <v>0</v>
      </c>
      <c r="M54" s="78">
        <v>0</v>
      </c>
      <c r="N54" s="78">
        <f>SUM(L54,+M54)</f>
        <v>0</v>
      </c>
      <c r="O54" s="78">
        <v>0</v>
      </c>
      <c r="P54" s="78">
        <v>0</v>
      </c>
      <c r="Q54" s="78">
        <f>SUM(O54,+P54)</f>
        <v>0</v>
      </c>
      <c r="R54" s="79" t="s">
        <v>201</v>
      </c>
      <c r="S54" s="79" t="s">
        <v>201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9" t="s">
        <v>201</v>
      </c>
      <c r="AA54" s="79" t="s">
        <v>201</v>
      </c>
      <c r="AB54" s="78">
        <v>0</v>
      </c>
      <c r="AC54" s="78">
        <v>0</v>
      </c>
      <c r="AD54" s="78">
        <v>0</v>
      </c>
      <c r="AE54" s="78">
        <v>0</v>
      </c>
      <c r="AF54" s="78">
        <v>0</v>
      </c>
      <c r="AG54" s="78">
        <f>SUM(AE54,+AF54)</f>
        <v>0</v>
      </c>
      <c r="AH54" s="79" t="s">
        <v>201</v>
      </c>
      <c r="AI54" s="79" t="s">
        <v>201</v>
      </c>
      <c r="AJ54" s="78">
        <v>0</v>
      </c>
      <c r="AK54" s="78">
        <v>0</v>
      </c>
      <c r="AL54" s="78">
        <f>SUM(AJ54,+AK54)</f>
        <v>0</v>
      </c>
      <c r="AM54" s="78">
        <v>0</v>
      </c>
      <c r="AN54" s="78">
        <v>0</v>
      </c>
      <c r="AO54" s="78">
        <f>SUM(AM54,+AN54)</f>
        <v>0</v>
      </c>
      <c r="AP54" s="79" t="s">
        <v>201</v>
      </c>
      <c r="AQ54" s="79" t="s">
        <v>201</v>
      </c>
      <c r="AR54" s="78">
        <v>0</v>
      </c>
      <c r="AS54" s="78">
        <v>0</v>
      </c>
      <c r="AT54" s="78">
        <f>SUM(AR54,+AS54)</f>
        <v>0</v>
      </c>
      <c r="AU54" s="78">
        <v>0</v>
      </c>
      <c r="AV54" s="78">
        <v>0</v>
      </c>
      <c r="AW54" s="78">
        <f>SUM(AU54,+AV54)</f>
        <v>0</v>
      </c>
      <c r="AX54" s="79" t="s">
        <v>201</v>
      </c>
      <c r="AY54" s="79" t="s">
        <v>201</v>
      </c>
      <c r="AZ54" s="78">
        <v>0</v>
      </c>
      <c r="BA54" s="78">
        <v>0</v>
      </c>
      <c r="BB54" s="78">
        <f>SUM(AZ54,BA54)</f>
        <v>0</v>
      </c>
      <c r="BC54" s="78">
        <v>0</v>
      </c>
      <c r="BD54" s="78">
        <v>0</v>
      </c>
      <c r="BE54" s="78">
        <f>SUM(BC54,+BD54)</f>
        <v>0</v>
      </c>
    </row>
    <row r="55" spans="1:57" s="8" customFormat="1" ht="12" customHeight="1">
      <c r="A55" s="8" t="s">
        <v>199</v>
      </c>
      <c r="B55" s="80" t="s">
        <v>477</v>
      </c>
      <c r="C55" s="8" t="s">
        <v>478</v>
      </c>
      <c r="D55" s="78">
        <f>SUM(L55,T55,AB55,AJ55,AR55,AZ55)</f>
        <v>0</v>
      </c>
      <c r="E55" s="78">
        <f>SUM(M55,U55,AC55,AK55,AS55,BA55)</f>
        <v>0</v>
      </c>
      <c r="F55" s="78">
        <f>SUM(D55:E55)</f>
        <v>0</v>
      </c>
      <c r="G55" s="78">
        <f>SUM(O55,W55,AE55,AM55,AU55,BC55)</f>
        <v>0</v>
      </c>
      <c r="H55" s="78">
        <f>SUM(P55,X55,AF55,AN55,AV55,BD55)</f>
        <v>0</v>
      </c>
      <c r="I55" s="78">
        <f>SUM(G55:H55)</f>
        <v>0</v>
      </c>
      <c r="J55" s="79" t="s">
        <v>201</v>
      </c>
      <c r="K55" s="79" t="s">
        <v>201</v>
      </c>
      <c r="L55" s="78">
        <v>0</v>
      </c>
      <c r="M55" s="78">
        <v>0</v>
      </c>
      <c r="N55" s="78">
        <f>SUM(L55,+M55)</f>
        <v>0</v>
      </c>
      <c r="O55" s="78">
        <v>0</v>
      </c>
      <c r="P55" s="78">
        <v>0</v>
      </c>
      <c r="Q55" s="78">
        <f>SUM(O55,+P55)</f>
        <v>0</v>
      </c>
      <c r="R55" s="79" t="s">
        <v>201</v>
      </c>
      <c r="S55" s="79" t="s">
        <v>201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9" t="s">
        <v>201</v>
      </c>
      <c r="AA55" s="79" t="s">
        <v>201</v>
      </c>
      <c r="AB55" s="78">
        <v>0</v>
      </c>
      <c r="AC55" s="78">
        <v>0</v>
      </c>
      <c r="AD55" s="78">
        <v>0</v>
      </c>
      <c r="AE55" s="78">
        <v>0</v>
      </c>
      <c r="AF55" s="78">
        <v>0</v>
      </c>
      <c r="AG55" s="78">
        <f>SUM(AE55,+AF55)</f>
        <v>0</v>
      </c>
      <c r="AH55" s="79" t="s">
        <v>201</v>
      </c>
      <c r="AI55" s="79" t="s">
        <v>201</v>
      </c>
      <c r="AJ55" s="78">
        <v>0</v>
      </c>
      <c r="AK55" s="78">
        <v>0</v>
      </c>
      <c r="AL55" s="78">
        <f>SUM(AJ55,+AK55)</f>
        <v>0</v>
      </c>
      <c r="AM55" s="78">
        <v>0</v>
      </c>
      <c r="AN55" s="78">
        <v>0</v>
      </c>
      <c r="AO55" s="78">
        <f>SUM(AM55,+AN55)</f>
        <v>0</v>
      </c>
      <c r="AP55" s="79" t="s">
        <v>201</v>
      </c>
      <c r="AQ55" s="79" t="s">
        <v>201</v>
      </c>
      <c r="AR55" s="78">
        <v>0</v>
      </c>
      <c r="AS55" s="78">
        <v>0</v>
      </c>
      <c r="AT55" s="78">
        <f>SUM(AR55,+AS55)</f>
        <v>0</v>
      </c>
      <c r="AU55" s="78">
        <v>0</v>
      </c>
      <c r="AV55" s="78">
        <v>0</v>
      </c>
      <c r="AW55" s="78">
        <f>SUM(AU55,+AV55)</f>
        <v>0</v>
      </c>
      <c r="AX55" s="79" t="s">
        <v>201</v>
      </c>
      <c r="AY55" s="79" t="s">
        <v>201</v>
      </c>
      <c r="AZ55" s="78">
        <v>0</v>
      </c>
      <c r="BA55" s="78">
        <v>0</v>
      </c>
      <c r="BB55" s="78">
        <f>SUM(AZ55,BA55)</f>
        <v>0</v>
      </c>
      <c r="BC55" s="78">
        <v>0</v>
      </c>
      <c r="BD55" s="78">
        <v>0</v>
      </c>
      <c r="BE55" s="78">
        <f>SUM(BC55,+BD55)</f>
        <v>0</v>
      </c>
    </row>
    <row r="56" spans="1:57" s="8" customFormat="1" ht="12" customHeight="1">
      <c r="A56" s="8" t="s">
        <v>199</v>
      </c>
      <c r="B56" s="80" t="s">
        <v>482</v>
      </c>
      <c r="C56" s="8" t="s">
        <v>480</v>
      </c>
      <c r="D56" s="78">
        <f>SUM(L56,T56,AB56,AJ56,AR56,AZ56)</f>
        <v>0</v>
      </c>
      <c r="E56" s="78">
        <f>SUM(M56,U56,AC56,AK56,AS56,BA56)</f>
        <v>0</v>
      </c>
      <c r="F56" s="78">
        <f>SUM(D56:E56)</f>
        <v>0</v>
      </c>
      <c r="G56" s="78">
        <f>SUM(O56,W56,AE56,AM56,AU56,BC56)</f>
        <v>0</v>
      </c>
      <c r="H56" s="78">
        <f>SUM(P56,X56,AF56,AN56,AV56,BD56)</f>
        <v>0</v>
      </c>
      <c r="I56" s="78">
        <f>SUM(G56:H56)</f>
        <v>0</v>
      </c>
      <c r="J56" s="79" t="s">
        <v>201</v>
      </c>
      <c r="K56" s="79" t="s">
        <v>201</v>
      </c>
      <c r="L56" s="78">
        <v>0</v>
      </c>
      <c r="M56" s="78">
        <v>0</v>
      </c>
      <c r="N56" s="78">
        <f>SUM(L56,+M56)</f>
        <v>0</v>
      </c>
      <c r="O56" s="78">
        <v>0</v>
      </c>
      <c r="P56" s="78">
        <v>0</v>
      </c>
      <c r="Q56" s="78">
        <f>SUM(O56,+P56)</f>
        <v>0</v>
      </c>
      <c r="R56" s="79" t="s">
        <v>201</v>
      </c>
      <c r="S56" s="79" t="s">
        <v>201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9" t="s">
        <v>201</v>
      </c>
      <c r="AA56" s="79" t="s">
        <v>201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f>SUM(AE56,+AF56)</f>
        <v>0</v>
      </c>
      <c r="AH56" s="79" t="s">
        <v>201</v>
      </c>
      <c r="AI56" s="79" t="s">
        <v>201</v>
      </c>
      <c r="AJ56" s="78">
        <v>0</v>
      </c>
      <c r="AK56" s="78">
        <v>0</v>
      </c>
      <c r="AL56" s="78">
        <f>SUM(AJ56,+AK56)</f>
        <v>0</v>
      </c>
      <c r="AM56" s="78">
        <v>0</v>
      </c>
      <c r="AN56" s="78">
        <v>0</v>
      </c>
      <c r="AO56" s="78">
        <f>SUM(AM56,+AN56)</f>
        <v>0</v>
      </c>
      <c r="AP56" s="79" t="s">
        <v>201</v>
      </c>
      <c r="AQ56" s="79" t="s">
        <v>201</v>
      </c>
      <c r="AR56" s="78">
        <v>0</v>
      </c>
      <c r="AS56" s="78">
        <v>0</v>
      </c>
      <c r="AT56" s="78">
        <f>SUM(AR56,+AS56)</f>
        <v>0</v>
      </c>
      <c r="AU56" s="78">
        <v>0</v>
      </c>
      <c r="AV56" s="78">
        <v>0</v>
      </c>
      <c r="AW56" s="78">
        <f>SUM(AU56,+AV56)</f>
        <v>0</v>
      </c>
      <c r="AX56" s="79" t="s">
        <v>201</v>
      </c>
      <c r="AY56" s="79" t="s">
        <v>201</v>
      </c>
      <c r="AZ56" s="78">
        <v>0</v>
      </c>
      <c r="BA56" s="78">
        <v>0</v>
      </c>
      <c r="BB56" s="78">
        <f>SUM(AZ56,BA56)</f>
        <v>0</v>
      </c>
      <c r="BC56" s="78">
        <v>0</v>
      </c>
      <c r="BD56" s="78">
        <v>0</v>
      </c>
      <c r="BE56" s="78">
        <f>SUM(BC56,+BD56)</f>
        <v>0</v>
      </c>
    </row>
    <row r="57" spans="1:57" s="8" customFormat="1" ht="12" customHeight="1">
      <c r="A57" s="8" t="s">
        <v>199</v>
      </c>
      <c r="B57" s="80" t="s">
        <v>483</v>
      </c>
      <c r="C57" s="8" t="s">
        <v>484</v>
      </c>
      <c r="D57" s="78">
        <f>SUM(L57,T57,AB57,AJ57,AR57,AZ57)</f>
        <v>0</v>
      </c>
      <c r="E57" s="78">
        <f>SUM(M57,U57,AC57,AK57,AS57,BA57)</f>
        <v>0</v>
      </c>
      <c r="F57" s="78">
        <f>SUM(D57:E57)</f>
        <v>0</v>
      </c>
      <c r="G57" s="78">
        <f>SUM(O57,W57,AE57,AM57,AU57,BC57)</f>
        <v>0</v>
      </c>
      <c r="H57" s="78">
        <f>SUM(P57,X57,AF57,AN57,AV57,BD57)</f>
        <v>0</v>
      </c>
      <c r="I57" s="78">
        <f>SUM(G57:H57)</f>
        <v>0</v>
      </c>
      <c r="J57" s="79" t="s">
        <v>201</v>
      </c>
      <c r="K57" s="79" t="s">
        <v>201</v>
      </c>
      <c r="L57" s="78">
        <v>0</v>
      </c>
      <c r="M57" s="78">
        <v>0</v>
      </c>
      <c r="N57" s="78">
        <f>SUM(L57,+M57)</f>
        <v>0</v>
      </c>
      <c r="O57" s="78">
        <v>0</v>
      </c>
      <c r="P57" s="78">
        <v>0</v>
      </c>
      <c r="Q57" s="78">
        <f>SUM(O57,+P57)</f>
        <v>0</v>
      </c>
      <c r="R57" s="79" t="s">
        <v>201</v>
      </c>
      <c r="S57" s="79" t="s">
        <v>201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9" t="s">
        <v>201</v>
      </c>
      <c r="AA57" s="79" t="s">
        <v>201</v>
      </c>
      <c r="AB57" s="78">
        <v>0</v>
      </c>
      <c r="AC57" s="78">
        <v>0</v>
      </c>
      <c r="AD57" s="78">
        <v>0</v>
      </c>
      <c r="AE57" s="78">
        <v>0</v>
      </c>
      <c r="AF57" s="78">
        <v>0</v>
      </c>
      <c r="AG57" s="78">
        <f>SUM(AE57,+AF57)</f>
        <v>0</v>
      </c>
      <c r="AH57" s="79" t="s">
        <v>201</v>
      </c>
      <c r="AI57" s="79" t="s">
        <v>201</v>
      </c>
      <c r="AJ57" s="78">
        <v>0</v>
      </c>
      <c r="AK57" s="78">
        <v>0</v>
      </c>
      <c r="AL57" s="78">
        <f>SUM(AJ57,+AK57)</f>
        <v>0</v>
      </c>
      <c r="AM57" s="78">
        <v>0</v>
      </c>
      <c r="AN57" s="78">
        <v>0</v>
      </c>
      <c r="AO57" s="78">
        <f>SUM(AM57,+AN57)</f>
        <v>0</v>
      </c>
      <c r="AP57" s="79" t="s">
        <v>201</v>
      </c>
      <c r="AQ57" s="79" t="s">
        <v>201</v>
      </c>
      <c r="AR57" s="78">
        <v>0</v>
      </c>
      <c r="AS57" s="78">
        <v>0</v>
      </c>
      <c r="AT57" s="78">
        <f>SUM(AR57,+AS57)</f>
        <v>0</v>
      </c>
      <c r="AU57" s="78">
        <v>0</v>
      </c>
      <c r="AV57" s="78">
        <v>0</v>
      </c>
      <c r="AW57" s="78">
        <f>SUM(AU57,+AV57)</f>
        <v>0</v>
      </c>
      <c r="AX57" s="79" t="s">
        <v>201</v>
      </c>
      <c r="AY57" s="79" t="s">
        <v>201</v>
      </c>
      <c r="AZ57" s="78">
        <v>0</v>
      </c>
      <c r="BA57" s="78">
        <v>0</v>
      </c>
      <c r="BB57" s="78">
        <f>SUM(AZ57,BA57)</f>
        <v>0</v>
      </c>
      <c r="BC57" s="78">
        <v>0</v>
      </c>
      <c r="BD57" s="78">
        <v>0</v>
      </c>
      <c r="BE57" s="78">
        <f>SUM(BC57,+BD57)</f>
        <v>0</v>
      </c>
    </row>
    <row r="58" spans="1:57" s="8" customFormat="1" ht="12" customHeight="1">
      <c r="A58" s="8" t="s">
        <v>199</v>
      </c>
      <c r="B58" s="80" t="s">
        <v>491</v>
      </c>
      <c r="C58" s="8" t="s">
        <v>490</v>
      </c>
      <c r="D58" s="78">
        <f>SUM(L58,T58,AB58,AJ58,AR58,AZ58)</f>
        <v>0</v>
      </c>
      <c r="E58" s="78">
        <f>SUM(M58,U58,AC58,AK58,AS58,BA58)</f>
        <v>0</v>
      </c>
      <c r="F58" s="78">
        <f>SUM(D58:E58)</f>
        <v>0</v>
      </c>
      <c r="G58" s="78">
        <f>SUM(O58,W58,AE58,AM58,AU58,BC58)</f>
        <v>0</v>
      </c>
      <c r="H58" s="78">
        <f>SUM(P58,X58,AF58,AN58,AV58,BD58)</f>
        <v>0</v>
      </c>
      <c r="I58" s="78">
        <f>SUM(G58:H58)</f>
        <v>0</v>
      </c>
      <c r="J58" s="79" t="s">
        <v>201</v>
      </c>
      <c r="K58" s="79" t="s">
        <v>201</v>
      </c>
      <c r="L58" s="78">
        <v>0</v>
      </c>
      <c r="M58" s="78">
        <v>0</v>
      </c>
      <c r="N58" s="78">
        <f>SUM(L58,+M58)</f>
        <v>0</v>
      </c>
      <c r="O58" s="78">
        <v>0</v>
      </c>
      <c r="P58" s="78">
        <v>0</v>
      </c>
      <c r="Q58" s="78">
        <f>SUM(O58,+P58)</f>
        <v>0</v>
      </c>
      <c r="R58" s="79" t="s">
        <v>201</v>
      </c>
      <c r="S58" s="79" t="s">
        <v>201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9" t="s">
        <v>201</v>
      </c>
      <c r="AA58" s="79" t="s">
        <v>201</v>
      </c>
      <c r="AB58" s="78">
        <v>0</v>
      </c>
      <c r="AC58" s="78">
        <v>0</v>
      </c>
      <c r="AD58" s="78">
        <v>0</v>
      </c>
      <c r="AE58" s="78">
        <v>0</v>
      </c>
      <c r="AF58" s="78">
        <v>0</v>
      </c>
      <c r="AG58" s="78">
        <f>SUM(AE58,+AF58)</f>
        <v>0</v>
      </c>
      <c r="AH58" s="79" t="s">
        <v>201</v>
      </c>
      <c r="AI58" s="79" t="s">
        <v>201</v>
      </c>
      <c r="AJ58" s="78">
        <v>0</v>
      </c>
      <c r="AK58" s="78">
        <v>0</v>
      </c>
      <c r="AL58" s="78">
        <f>SUM(AJ58,+AK58)</f>
        <v>0</v>
      </c>
      <c r="AM58" s="78">
        <v>0</v>
      </c>
      <c r="AN58" s="78">
        <v>0</v>
      </c>
      <c r="AO58" s="78">
        <f>SUM(AM58,+AN58)</f>
        <v>0</v>
      </c>
      <c r="AP58" s="79" t="s">
        <v>201</v>
      </c>
      <c r="AQ58" s="79" t="s">
        <v>201</v>
      </c>
      <c r="AR58" s="78">
        <v>0</v>
      </c>
      <c r="AS58" s="78">
        <v>0</v>
      </c>
      <c r="AT58" s="78">
        <f>SUM(AR58,+AS58)</f>
        <v>0</v>
      </c>
      <c r="AU58" s="78">
        <v>0</v>
      </c>
      <c r="AV58" s="78">
        <v>0</v>
      </c>
      <c r="AW58" s="78">
        <f>SUM(AU58,+AV58)</f>
        <v>0</v>
      </c>
      <c r="AX58" s="79" t="s">
        <v>201</v>
      </c>
      <c r="AY58" s="79" t="s">
        <v>201</v>
      </c>
      <c r="AZ58" s="78">
        <v>0</v>
      </c>
      <c r="BA58" s="78">
        <v>0</v>
      </c>
      <c r="BB58" s="78">
        <f>SUM(AZ58,BA58)</f>
        <v>0</v>
      </c>
      <c r="BC58" s="78">
        <v>0</v>
      </c>
      <c r="BD58" s="78">
        <v>0</v>
      </c>
      <c r="BE58" s="78">
        <f>SUM(BC58,+BD58)</f>
        <v>0</v>
      </c>
    </row>
    <row r="59" spans="1:57" s="8" customFormat="1" ht="12" customHeight="1">
      <c r="A59" s="8" t="s">
        <v>199</v>
      </c>
      <c r="B59" s="80" t="s">
        <v>494</v>
      </c>
      <c r="C59" s="8" t="s">
        <v>495</v>
      </c>
      <c r="D59" s="78">
        <f>SUM(L59,T59,AB59,AJ59,AR59,AZ59)</f>
        <v>0</v>
      </c>
      <c r="E59" s="78">
        <f>SUM(M59,U59,AC59,AK59,AS59,BA59)</f>
        <v>0</v>
      </c>
      <c r="F59" s="78">
        <f>SUM(D59:E59)</f>
        <v>0</v>
      </c>
      <c r="G59" s="78">
        <f>SUM(O59,W59,AE59,AM59,AU59,BC59)</f>
        <v>0</v>
      </c>
      <c r="H59" s="78">
        <f>SUM(P59,X59,AF59,AN59,AV59,BD59)</f>
        <v>0</v>
      </c>
      <c r="I59" s="78">
        <f>SUM(G59:H59)</f>
        <v>0</v>
      </c>
      <c r="J59" s="79" t="s">
        <v>201</v>
      </c>
      <c r="K59" s="79" t="s">
        <v>201</v>
      </c>
      <c r="L59" s="78">
        <v>0</v>
      </c>
      <c r="M59" s="78">
        <v>0</v>
      </c>
      <c r="N59" s="78">
        <f>SUM(L59,+M59)</f>
        <v>0</v>
      </c>
      <c r="O59" s="78">
        <v>0</v>
      </c>
      <c r="P59" s="78">
        <v>0</v>
      </c>
      <c r="Q59" s="78">
        <f>SUM(O59,+P59)</f>
        <v>0</v>
      </c>
      <c r="R59" s="79" t="s">
        <v>201</v>
      </c>
      <c r="S59" s="79" t="s">
        <v>201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9" t="s">
        <v>201</v>
      </c>
      <c r="AA59" s="79" t="s">
        <v>201</v>
      </c>
      <c r="AB59" s="78">
        <v>0</v>
      </c>
      <c r="AC59" s="78">
        <v>0</v>
      </c>
      <c r="AD59" s="78">
        <v>0</v>
      </c>
      <c r="AE59" s="78">
        <v>0</v>
      </c>
      <c r="AF59" s="78">
        <v>0</v>
      </c>
      <c r="AG59" s="78">
        <f>SUM(AE59,+AF59)</f>
        <v>0</v>
      </c>
      <c r="AH59" s="79" t="s">
        <v>201</v>
      </c>
      <c r="AI59" s="79" t="s">
        <v>201</v>
      </c>
      <c r="AJ59" s="78">
        <v>0</v>
      </c>
      <c r="AK59" s="78">
        <v>0</v>
      </c>
      <c r="AL59" s="78">
        <f>SUM(AJ59,+AK59)</f>
        <v>0</v>
      </c>
      <c r="AM59" s="78">
        <v>0</v>
      </c>
      <c r="AN59" s="78">
        <v>0</v>
      </c>
      <c r="AO59" s="78">
        <f>SUM(AM59,+AN59)</f>
        <v>0</v>
      </c>
      <c r="AP59" s="79" t="s">
        <v>201</v>
      </c>
      <c r="AQ59" s="79" t="s">
        <v>201</v>
      </c>
      <c r="AR59" s="78">
        <v>0</v>
      </c>
      <c r="AS59" s="78">
        <v>0</v>
      </c>
      <c r="AT59" s="78">
        <f>SUM(AR59,+AS59)</f>
        <v>0</v>
      </c>
      <c r="AU59" s="78">
        <v>0</v>
      </c>
      <c r="AV59" s="78">
        <v>0</v>
      </c>
      <c r="AW59" s="78">
        <f>SUM(AU59,+AV59)</f>
        <v>0</v>
      </c>
      <c r="AX59" s="79" t="s">
        <v>201</v>
      </c>
      <c r="AY59" s="79" t="s">
        <v>201</v>
      </c>
      <c r="AZ59" s="78">
        <v>0</v>
      </c>
      <c r="BA59" s="78">
        <v>0</v>
      </c>
      <c r="BB59" s="78">
        <f>SUM(AZ59,BA59)</f>
        <v>0</v>
      </c>
      <c r="BC59" s="78">
        <v>0</v>
      </c>
      <c r="BD59" s="78">
        <v>0</v>
      </c>
      <c r="BE59" s="78">
        <f>SUM(BC59,+BD59)</f>
        <v>0</v>
      </c>
    </row>
    <row r="60" spans="1:57" s="8" customFormat="1" ht="12" customHeight="1">
      <c r="B60" s="80" t="s">
        <v>201</v>
      </c>
      <c r="D60" s="81"/>
      <c r="E60" s="81"/>
      <c r="F60" s="81"/>
      <c r="G60" s="81"/>
      <c r="H60" s="81"/>
      <c r="I60" s="81"/>
      <c r="J60" s="79"/>
      <c r="K60" s="78"/>
      <c r="L60" s="81"/>
      <c r="M60" s="81"/>
      <c r="N60" s="81"/>
      <c r="O60" s="81"/>
      <c r="P60" s="81"/>
      <c r="Q60" s="81"/>
      <c r="R60" s="79"/>
      <c r="S60" s="78"/>
      <c r="T60" s="81"/>
      <c r="U60" s="81"/>
      <c r="V60" s="81"/>
      <c r="W60" s="81"/>
      <c r="X60" s="81"/>
      <c r="Y60" s="81"/>
      <c r="Z60" s="79"/>
      <c r="AA60" s="78"/>
      <c r="AB60" s="81"/>
      <c r="AC60" s="81"/>
      <c r="AD60" s="81"/>
      <c r="AE60" s="81"/>
      <c r="AF60" s="81"/>
      <c r="AG60" s="81"/>
      <c r="AH60" s="79"/>
      <c r="AI60" s="78"/>
      <c r="AJ60" s="81"/>
      <c r="AK60" s="81"/>
      <c r="AL60" s="81"/>
      <c r="AM60" s="81"/>
      <c r="AN60" s="81"/>
      <c r="AO60" s="81"/>
      <c r="AP60" s="79"/>
      <c r="AQ60" s="78"/>
      <c r="AR60" s="81"/>
      <c r="AS60" s="81"/>
      <c r="AT60" s="81"/>
      <c r="AU60" s="81"/>
      <c r="AV60" s="81"/>
      <c r="AW60" s="81"/>
      <c r="AX60" s="79"/>
      <c r="AY60" s="78"/>
      <c r="AZ60" s="81"/>
      <c r="BA60" s="81"/>
      <c r="BB60" s="81"/>
      <c r="BC60" s="81"/>
      <c r="BD60" s="81"/>
      <c r="BE60" s="81"/>
    </row>
    <row r="61" spans="1:57" s="8" customFormat="1" ht="12" customHeight="1">
      <c r="B61" s="80" t="s">
        <v>201</v>
      </c>
      <c r="D61" s="81"/>
      <c r="E61" s="81"/>
      <c r="F61" s="81"/>
      <c r="G61" s="81"/>
      <c r="H61" s="81"/>
      <c r="I61" s="81"/>
      <c r="J61" s="79"/>
      <c r="K61" s="78"/>
      <c r="L61" s="81"/>
      <c r="M61" s="81"/>
      <c r="N61" s="81"/>
      <c r="O61" s="81"/>
      <c r="P61" s="81"/>
      <c r="Q61" s="81"/>
      <c r="R61" s="79"/>
      <c r="S61" s="78"/>
      <c r="T61" s="81"/>
      <c r="U61" s="81"/>
      <c r="V61" s="81"/>
      <c r="W61" s="81"/>
      <c r="X61" s="81"/>
      <c r="Y61" s="81"/>
      <c r="Z61" s="79"/>
      <c r="AA61" s="78"/>
      <c r="AB61" s="81"/>
      <c r="AC61" s="81"/>
      <c r="AD61" s="81"/>
      <c r="AE61" s="81"/>
      <c r="AF61" s="81"/>
      <c r="AG61" s="81"/>
      <c r="AH61" s="79"/>
      <c r="AI61" s="78"/>
      <c r="AJ61" s="81"/>
      <c r="AK61" s="81"/>
      <c r="AL61" s="81"/>
      <c r="AM61" s="81"/>
      <c r="AN61" s="81"/>
      <c r="AO61" s="81"/>
      <c r="AP61" s="79"/>
      <c r="AQ61" s="78"/>
      <c r="AR61" s="81"/>
      <c r="AS61" s="81"/>
      <c r="AT61" s="81"/>
      <c r="AU61" s="81"/>
      <c r="AV61" s="81"/>
      <c r="AW61" s="81"/>
      <c r="AX61" s="79"/>
      <c r="AY61" s="78"/>
      <c r="AZ61" s="81"/>
      <c r="BA61" s="81"/>
      <c r="BB61" s="81"/>
      <c r="BC61" s="81"/>
      <c r="BD61" s="81"/>
      <c r="BE61" s="81"/>
    </row>
    <row r="62" spans="1:57" s="8" customFormat="1" ht="12" customHeight="1">
      <c r="B62" s="80" t="s">
        <v>201</v>
      </c>
      <c r="D62" s="81"/>
      <c r="E62" s="81"/>
      <c r="F62" s="81"/>
      <c r="G62" s="81"/>
      <c r="H62" s="81"/>
      <c r="I62" s="81"/>
      <c r="J62" s="79"/>
      <c r="K62" s="78"/>
      <c r="L62" s="81"/>
      <c r="M62" s="81"/>
      <c r="N62" s="81"/>
      <c r="O62" s="81"/>
      <c r="P62" s="81"/>
      <c r="Q62" s="81"/>
      <c r="R62" s="79"/>
      <c r="S62" s="78"/>
      <c r="T62" s="81"/>
      <c r="U62" s="81"/>
      <c r="V62" s="81"/>
      <c r="W62" s="81"/>
      <c r="X62" s="81"/>
      <c r="Y62" s="81"/>
      <c r="Z62" s="79"/>
      <c r="AA62" s="78"/>
      <c r="AB62" s="81"/>
      <c r="AC62" s="81"/>
      <c r="AD62" s="81"/>
      <c r="AE62" s="81"/>
      <c r="AF62" s="81"/>
      <c r="AG62" s="81"/>
      <c r="AH62" s="79"/>
      <c r="AI62" s="78"/>
      <c r="AJ62" s="81"/>
      <c r="AK62" s="81"/>
      <c r="AL62" s="81"/>
      <c r="AM62" s="81"/>
      <c r="AN62" s="81"/>
      <c r="AO62" s="81"/>
      <c r="AP62" s="79"/>
      <c r="AQ62" s="78"/>
      <c r="AR62" s="81"/>
      <c r="AS62" s="81"/>
      <c r="AT62" s="81"/>
      <c r="AU62" s="81"/>
      <c r="AV62" s="81"/>
      <c r="AW62" s="81"/>
      <c r="AX62" s="79"/>
      <c r="AY62" s="78"/>
      <c r="AZ62" s="81"/>
      <c r="BA62" s="81"/>
      <c r="BB62" s="81"/>
      <c r="BC62" s="81"/>
      <c r="BD62" s="81"/>
      <c r="BE62" s="81"/>
    </row>
    <row r="63" spans="1:57" s="8" customFormat="1" ht="12" customHeight="1">
      <c r="B63" s="80" t="s">
        <v>201</v>
      </c>
      <c r="D63" s="81"/>
      <c r="E63" s="81"/>
      <c r="F63" s="81"/>
      <c r="G63" s="81"/>
      <c r="H63" s="81"/>
      <c r="I63" s="81"/>
      <c r="J63" s="79"/>
      <c r="K63" s="78"/>
      <c r="L63" s="81"/>
      <c r="M63" s="81"/>
      <c r="N63" s="81"/>
      <c r="O63" s="81"/>
      <c r="P63" s="81"/>
      <c r="Q63" s="81"/>
      <c r="R63" s="79"/>
      <c r="S63" s="78"/>
      <c r="T63" s="81"/>
      <c r="U63" s="81"/>
      <c r="V63" s="81"/>
      <c r="W63" s="81"/>
      <c r="X63" s="81"/>
      <c r="Y63" s="81"/>
      <c r="Z63" s="79"/>
      <c r="AA63" s="78"/>
      <c r="AB63" s="81"/>
      <c r="AC63" s="81"/>
      <c r="AD63" s="81"/>
      <c r="AE63" s="81"/>
      <c r="AF63" s="81"/>
      <c r="AG63" s="81"/>
      <c r="AH63" s="79"/>
      <c r="AI63" s="78"/>
      <c r="AJ63" s="81"/>
      <c r="AK63" s="81"/>
      <c r="AL63" s="81"/>
      <c r="AM63" s="81"/>
      <c r="AN63" s="81"/>
      <c r="AO63" s="81"/>
      <c r="AP63" s="79"/>
      <c r="AQ63" s="78"/>
      <c r="AR63" s="81"/>
      <c r="AS63" s="81"/>
      <c r="AT63" s="81"/>
      <c r="AU63" s="81"/>
      <c r="AV63" s="81"/>
      <c r="AW63" s="81"/>
      <c r="AX63" s="79"/>
      <c r="AY63" s="78"/>
      <c r="AZ63" s="81"/>
      <c r="BA63" s="81"/>
      <c r="BB63" s="81"/>
      <c r="BC63" s="81"/>
      <c r="BD63" s="81"/>
      <c r="BE63" s="81"/>
    </row>
    <row r="64" spans="1:57" s="8" customFormat="1" ht="12" customHeight="1">
      <c r="B64" s="80" t="s">
        <v>201</v>
      </c>
      <c r="D64" s="81"/>
      <c r="E64" s="81"/>
      <c r="F64" s="81"/>
      <c r="G64" s="81"/>
      <c r="H64" s="81"/>
      <c r="I64" s="81"/>
      <c r="J64" s="79"/>
      <c r="K64" s="78"/>
      <c r="L64" s="81"/>
      <c r="M64" s="81"/>
      <c r="N64" s="81"/>
      <c r="O64" s="81"/>
      <c r="P64" s="81"/>
      <c r="Q64" s="81"/>
      <c r="R64" s="79"/>
      <c r="S64" s="78"/>
      <c r="T64" s="81"/>
      <c r="U64" s="81"/>
      <c r="V64" s="81"/>
      <c r="W64" s="81"/>
      <c r="X64" s="81"/>
      <c r="Y64" s="81"/>
      <c r="Z64" s="79"/>
      <c r="AA64" s="78"/>
      <c r="AB64" s="81"/>
      <c r="AC64" s="81"/>
      <c r="AD64" s="81"/>
      <c r="AE64" s="81"/>
      <c r="AF64" s="81"/>
      <c r="AG64" s="81"/>
      <c r="AH64" s="79"/>
      <c r="AI64" s="78"/>
      <c r="AJ64" s="81"/>
      <c r="AK64" s="81"/>
      <c r="AL64" s="81"/>
      <c r="AM64" s="81"/>
      <c r="AN64" s="81"/>
      <c r="AO64" s="81"/>
      <c r="AP64" s="79"/>
      <c r="AQ64" s="78"/>
      <c r="AR64" s="81"/>
      <c r="AS64" s="81"/>
      <c r="AT64" s="81"/>
      <c r="AU64" s="81"/>
      <c r="AV64" s="81"/>
      <c r="AW64" s="81"/>
      <c r="AX64" s="79"/>
      <c r="AY64" s="78"/>
      <c r="AZ64" s="81"/>
      <c r="BA64" s="81"/>
      <c r="BB64" s="81"/>
      <c r="BC64" s="81"/>
      <c r="BD64" s="81"/>
      <c r="BE64" s="81"/>
    </row>
    <row r="65" spans="2:57" s="8" customFormat="1" ht="12" customHeight="1">
      <c r="B65" s="80" t="s">
        <v>201</v>
      </c>
      <c r="D65" s="81"/>
      <c r="E65" s="81"/>
      <c r="F65" s="81"/>
      <c r="G65" s="81"/>
      <c r="H65" s="81"/>
      <c r="I65" s="81"/>
      <c r="J65" s="79"/>
      <c r="K65" s="78"/>
      <c r="L65" s="81"/>
      <c r="M65" s="81"/>
      <c r="N65" s="81"/>
      <c r="O65" s="81"/>
      <c r="P65" s="81"/>
      <c r="Q65" s="81"/>
      <c r="R65" s="79"/>
      <c r="S65" s="78"/>
      <c r="T65" s="81"/>
      <c r="U65" s="81"/>
      <c r="V65" s="81"/>
      <c r="W65" s="81"/>
      <c r="X65" s="81"/>
      <c r="Y65" s="81"/>
      <c r="Z65" s="79"/>
      <c r="AA65" s="78"/>
      <c r="AB65" s="81"/>
      <c r="AC65" s="81"/>
      <c r="AD65" s="81"/>
      <c r="AE65" s="81"/>
      <c r="AF65" s="81"/>
      <c r="AG65" s="81"/>
      <c r="AH65" s="79"/>
      <c r="AI65" s="78"/>
      <c r="AJ65" s="81"/>
      <c r="AK65" s="81"/>
      <c r="AL65" s="81"/>
      <c r="AM65" s="81"/>
      <c r="AN65" s="81"/>
      <c r="AO65" s="81"/>
      <c r="AP65" s="79"/>
      <c r="AQ65" s="78"/>
      <c r="AR65" s="81"/>
      <c r="AS65" s="81"/>
      <c r="AT65" s="81"/>
      <c r="AU65" s="81"/>
      <c r="AV65" s="81"/>
      <c r="AW65" s="81"/>
      <c r="AX65" s="79"/>
      <c r="AY65" s="78"/>
      <c r="AZ65" s="81"/>
      <c r="BA65" s="81"/>
      <c r="BB65" s="81"/>
      <c r="BC65" s="81"/>
      <c r="BD65" s="81"/>
      <c r="BE65" s="81"/>
    </row>
    <row r="66" spans="2:57" s="8" customFormat="1" ht="12" customHeight="1">
      <c r="B66" s="80" t="s">
        <v>201</v>
      </c>
      <c r="D66" s="81"/>
      <c r="E66" s="81"/>
      <c r="F66" s="81"/>
      <c r="G66" s="81"/>
      <c r="H66" s="81"/>
      <c r="I66" s="81"/>
      <c r="J66" s="79"/>
      <c r="K66" s="78"/>
      <c r="L66" s="81"/>
      <c r="M66" s="81"/>
      <c r="N66" s="81"/>
      <c r="O66" s="81"/>
      <c r="P66" s="81"/>
      <c r="Q66" s="81"/>
      <c r="R66" s="79"/>
      <c r="S66" s="78"/>
      <c r="T66" s="81"/>
      <c r="U66" s="81"/>
      <c r="V66" s="81"/>
      <c r="W66" s="81"/>
      <c r="X66" s="81"/>
      <c r="Y66" s="81"/>
      <c r="Z66" s="79"/>
      <c r="AA66" s="78"/>
      <c r="AB66" s="81"/>
      <c r="AC66" s="81"/>
      <c r="AD66" s="81"/>
      <c r="AE66" s="81"/>
      <c r="AF66" s="81"/>
      <c r="AG66" s="81"/>
      <c r="AH66" s="79"/>
      <c r="AI66" s="78"/>
      <c r="AJ66" s="81"/>
      <c r="AK66" s="81"/>
      <c r="AL66" s="81"/>
      <c r="AM66" s="81"/>
      <c r="AN66" s="81"/>
      <c r="AO66" s="81"/>
      <c r="AP66" s="79"/>
      <c r="AQ66" s="78"/>
      <c r="AR66" s="81"/>
      <c r="AS66" s="81"/>
      <c r="AT66" s="81"/>
      <c r="AU66" s="81"/>
      <c r="AV66" s="81"/>
      <c r="AW66" s="81"/>
      <c r="AX66" s="79"/>
      <c r="AY66" s="78"/>
      <c r="AZ66" s="81"/>
      <c r="BA66" s="81"/>
      <c r="BB66" s="81"/>
      <c r="BC66" s="81"/>
      <c r="BD66" s="81"/>
      <c r="BE66" s="81"/>
    </row>
    <row r="67" spans="2:57" s="8" customFormat="1" ht="12" customHeight="1">
      <c r="B67" s="80" t="s">
        <v>201</v>
      </c>
      <c r="D67" s="81"/>
      <c r="E67" s="81"/>
      <c r="F67" s="81"/>
      <c r="G67" s="81"/>
      <c r="H67" s="81"/>
      <c r="I67" s="81"/>
      <c r="J67" s="79"/>
      <c r="K67" s="78"/>
      <c r="L67" s="81"/>
      <c r="M67" s="81"/>
      <c r="N67" s="81"/>
      <c r="O67" s="81"/>
      <c r="P67" s="81"/>
      <c r="Q67" s="81"/>
      <c r="R67" s="79"/>
      <c r="S67" s="78"/>
      <c r="T67" s="81"/>
      <c r="U67" s="81"/>
      <c r="V67" s="81"/>
      <c r="W67" s="81"/>
      <c r="X67" s="81"/>
      <c r="Y67" s="81"/>
      <c r="Z67" s="79"/>
      <c r="AA67" s="78"/>
      <c r="AB67" s="81"/>
      <c r="AC67" s="81"/>
      <c r="AD67" s="81"/>
      <c r="AE67" s="81"/>
      <c r="AF67" s="81"/>
      <c r="AG67" s="81"/>
      <c r="AH67" s="79"/>
      <c r="AI67" s="78"/>
      <c r="AJ67" s="81"/>
      <c r="AK67" s="81"/>
      <c r="AL67" s="81"/>
      <c r="AM67" s="81"/>
      <c r="AN67" s="81"/>
      <c r="AO67" s="81"/>
      <c r="AP67" s="79"/>
      <c r="AQ67" s="78"/>
      <c r="AR67" s="81"/>
      <c r="AS67" s="81"/>
      <c r="AT67" s="81"/>
      <c r="AU67" s="81"/>
      <c r="AV67" s="81"/>
      <c r="AW67" s="81"/>
      <c r="AX67" s="79"/>
      <c r="AY67" s="78"/>
      <c r="AZ67" s="81"/>
      <c r="BA67" s="81"/>
      <c r="BB67" s="81"/>
      <c r="BC67" s="81"/>
      <c r="BD67" s="81"/>
      <c r="BE67" s="81"/>
    </row>
    <row r="68" spans="2:57" s="8" customFormat="1" ht="12" customHeight="1">
      <c r="B68" s="80" t="s">
        <v>201</v>
      </c>
      <c r="D68" s="81"/>
      <c r="E68" s="81"/>
      <c r="F68" s="81"/>
      <c r="G68" s="81"/>
      <c r="H68" s="81"/>
      <c r="I68" s="81"/>
      <c r="J68" s="79"/>
      <c r="K68" s="78"/>
      <c r="L68" s="81"/>
      <c r="M68" s="81"/>
      <c r="N68" s="81"/>
      <c r="O68" s="81"/>
      <c r="P68" s="81"/>
      <c r="Q68" s="81"/>
      <c r="R68" s="79"/>
      <c r="S68" s="78"/>
      <c r="T68" s="81"/>
      <c r="U68" s="81"/>
      <c r="V68" s="81"/>
      <c r="W68" s="81"/>
      <c r="X68" s="81"/>
      <c r="Y68" s="81"/>
      <c r="Z68" s="79"/>
      <c r="AA68" s="78"/>
      <c r="AB68" s="81"/>
      <c r="AC68" s="81"/>
      <c r="AD68" s="81"/>
      <c r="AE68" s="81"/>
      <c r="AF68" s="81"/>
      <c r="AG68" s="81"/>
      <c r="AH68" s="79"/>
      <c r="AI68" s="78"/>
      <c r="AJ68" s="81"/>
      <c r="AK68" s="81"/>
      <c r="AL68" s="81"/>
      <c r="AM68" s="81"/>
      <c r="AN68" s="81"/>
      <c r="AO68" s="81"/>
      <c r="AP68" s="79"/>
      <c r="AQ68" s="78"/>
      <c r="AR68" s="81"/>
      <c r="AS68" s="81"/>
      <c r="AT68" s="81"/>
      <c r="AU68" s="81"/>
      <c r="AV68" s="81"/>
      <c r="AW68" s="81"/>
      <c r="AX68" s="79"/>
      <c r="AY68" s="78"/>
      <c r="AZ68" s="81"/>
      <c r="BA68" s="81"/>
      <c r="BB68" s="81"/>
      <c r="BC68" s="81"/>
      <c r="BD68" s="81"/>
      <c r="BE68" s="81"/>
    </row>
    <row r="69" spans="2:57" s="8" customFormat="1" ht="12" customHeight="1">
      <c r="B69" s="80" t="s">
        <v>201</v>
      </c>
      <c r="D69" s="81"/>
      <c r="E69" s="81"/>
      <c r="F69" s="81"/>
      <c r="G69" s="81"/>
      <c r="H69" s="81"/>
      <c r="I69" s="81"/>
      <c r="J69" s="79"/>
      <c r="K69" s="78"/>
      <c r="L69" s="81"/>
      <c r="M69" s="81"/>
      <c r="N69" s="81"/>
      <c r="O69" s="81"/>
      <c r="P69" s="81"/>
      <c r="Q69" s="81"/>
      <c r="R69" s="79"/>
      <c r="S69" s="78"/>
      <c r="T69" s="81"/>
      <c r="U69" s="81"/>
      <c r="V69" s="81"/>
      <c r="W69" s="81"/>
      <c r="X69" s="81"/>
      <c r="Y69" s="81"/>
      <c r="Z69" s="79"/>
      <c r="AA69" s="78"/>
      <c r="AB69" s="81"/>
      <c r="AC69" s="81"/>
      <c r="AD69" s="81"/>
      <c r="AE69" s="81"/>
      <c r="AF69" s="81"/>
      <c r="AG69" s="81"/>
      <c r="AH69" s="79"/>
      <c r="AI69" s="78"/>
      <c r="AJ69" s="81"/>
      <c r="AK69" s="81"/>
      <c r="AL69" s="81"/>
      <c r="AM69" s="81"/>
      <c r="AN69" s="81"/>
      <c r="AO69" s="81"/>
      <c r="AP69" s="79"/>
      <c r="AQ69" s="78"/>
      <c r="AR69" s="81"/>
      <c r="AS69" s="81"/>
      <c r="AT69" s="81"/>
      <c r="AU69" s="81"/>
      <c r="AV69" s="81"/>
      <c r="AW69" s="81"/>
      <c r="AX69" s="79"/>
      <c r="AY69" s="78"/>
      <c r="AZ69" s="81"/>
      <c r="BA69" s="81"/>
      <c r="BB69" s="81"/>
      <c r="BC69" s="81"/>
      <c r="BD69" s="81"/>
      <c r="BE69" s="81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0:BE995">
    <cfRule type="expression" dxfId="480" priority="66" stopIfTrue="1">
      <formula>$A70&lt;&gt;""</formula>
    </cfRule>
  </conditionalFormatting>
  <conditionalFormatting sqref="A69:BE69">
    <cfRule type="expression" dxfId="479" priority="2" stopIfTrue="1">
      <formula>$A69&lt;&gt;""</formula>
    </cfRule>
  </conditionalFormatting>
  <conditionalFormatting sqref="A8:BE8">
    <cfRule type="expression" dxfId="478" priority="64" stopIfTrue="1">
      <formula>$A8&lt;&gt;""</formula>
    </cfRule>
  </conditionalFormatting>
  <conditionalFormatting sqref="A9:BE9">
    <cfRule type="expression" dxfId="477" priority="63" stopIfTrue="1">
      <formula>$A9&lt;&gt;""</formula>
    </cfRule>
  </conditionalFormatting>
  <conditionalFormatting sqref="A10:BE10">
    <cfRule type="expression" dxfId="476" priority="62" stopIfTrue="1">
      <formula>$A10&lt;&gt;""</formula>
    </cfRule>
  </conditionalFormatting>
  <conditionalFormatting sqref="A11:BE11">
    <cfRule type="expression" dxfId="475" priority="61" stopIfTrue="1">
      <formula>$A11&lt;&gt;""</formula>
    </cfRule>
  </conditionalFormatting>
  <conditionalFormatting sqref="A12:BE12">
    <cfRule type="expression" dxfId="474" priority="60" stopIfTrue="1">
      <formula>$A12&lt;&gt;""</formula>
    </cfRule>
  </conditionalFormatting>
  <conditionalFormatting sqref="A13:BE13">
    <cfRule type="expression" dxfId="473" priority="59" stopIfTrue="1">
      <formula>$A13&lt;&gt;""</formula>
    </cfRule>
  </conditionalFormatting>
  <conditionalFormatting sqref="A14:BE14">
    <cfRule type="expression" dxfId="472" priority="58" stopIfTrue="1">
      <formula>$A14&lt;&gt;""</formula>
    </cfRule>
  </conditionalFormatting>
  <conditionalFormatting sqref="A15:BE15">
    <cfRule type="expression" dxfId="471" priority="57" stopIfTrue="1">
      <formula>$A15&lt;&gt;""</formula>
    </cfRule>
  </conditionalFormatting>
  <conditionalFormatting sqref="A16:BE16">
    <cfRule type="expression" dxfId="470" priority="56" stopIfTrue="1">
      <formula>$A16&lt;&gt;""</formula>
    </cfRule>
  </conditionalFormatting>
  <conditionalFormatting sqref="A17:BE17">
    <cfRule type="expression" dxfId="469" priority="55" stopIfTrue="1">
      <formula>$A17&lt;&gt;""</formula>
    </cfRule>
  </conditionalFormatting>
  <conditionalFormatting sqref="A18:BE18">
    <cfRule type="expression" dxfId="468" priority="54" stopIfTrue="1">
      <formula>$A18&lt;&gt;""</formula>
    </cfRule>
  </conditionalFormatting>
  <conditionalFormatting sqref="A19:BE19">
    <cfRule type="expression" dxfId="467" priority="53" stopIfTrue="1">
      <formula>$A19&lt;&gt;""</formula>
    </cfRule>
  </conditionalFormatting>
  <conditionalFormatting sqref="A20:BE20">
    <cfRule type="expression" dxfId="466" priority="52" stopIfTrue="1">
      <formula>$A20&lt;&gt;""</formula>
    </cfRule>
  </conditionalFormatting>
  <conditionalFormatting sqref="A21:BE21">
    <cfRule type="expression" dxfId="465" priority="51" stopIfTrue="1">
      <formula>$A21&lt;&gt;""</formula>
    </cfRule>
  </conditionalFormatting>
  <conditionalFormatting sqref="A22:BE22">
    <cfRule type="expression" dxfId="464" priority="50" stopIfTrue="1">
      <formula>$A22&lt;&gt;""</formula>
    </cfRule>
  </conditionalFormatting>
  <conditionalFormatting sqref="A23:BE23">
    <cfRule type="expression" dxfId="463" priority="49" stopIfTrue="1">
      <formula>$A23&lt;&gt;""</formula>
    </cfRule>
  </conditionalFormatting>
  <conditionalFormatting sqref="A24:BE24">
    <cfRule type="expression" dxfId="462" priority="48" stopIfTrue="1">
      <formula>$A24&lt;&gt;""</formula>
    </cfRule>
  </conditionalFormatting>
  <conditionalFormatting sqref="A25:BE25">
    <cfRule type="expression" dxfId="461" priority="47" stopIfTrue="1">
      <formula>$A25&lt;&gt;""</formula>
    </cfRule>
  </conditionalFormatting>
  <conditionalFormatting sqref="A26:BE26">
    <cfRule type="expression" dxfId="460" priority="46" stopIfTrue="1">
      <formula>$A26&lt;&gt;""</formula>
    </cfRule>
  </conditionalFormatting>
  <conditionalFormatting sqref="A27:BE27">
    <cfRule type="expression" dxfId="459" priority="45" stopIfTrue="1">
      <formula>$A27&lt;&gt;""</formula>
    </cfRule>
  </conditionalFormatting>
  <conditionalFormatting sqref="A28:BE28">
    <cfRule type="expression" dxfId="458" priority="44" stopIfTrue="1">
      <formula>$A28&lt;&gt;""</formula>
    </cfRule>
  </conditionalFormatting>
  <conditionalFormatting sqref="A29:BE29">
    <cfRule type="expression" dxfId="457" priority="43" stopIfTrue="1">
      <formula>$A29&lt;&gt;""</formula>
    </cfRule>
  </conditionalFormatting>
  <conditionalFormatting sqref="A30:BE30">
    <cfRule type="expression" dxfId="456" priority="42" stopIfTrue="1">
      <formula>$A30&lt;&gt;""</formula>
    </cfRule>
  </conditionalFormatting>
  <conditionalFormatting sqref="A31:BE31">
    <cfRule type="expression" dxfId="455" priority="41" stopIfTrue="1">
      <formula>$A31&lt;&gt;""</formula>
    </cfRule>
  </conditionalFormatting>
  <conditionalFormatting sqref="A32:BE32">
    <cfRule type="expression" dxfId="454" priority="40" stopIfTrue="1">
      <formula>$A32&lt;&gt;""</formula>
    </cfRule>
  </conditionalFormatting>
  <conditionalFormatting sqref="A33:BE33">
    <cfRule type="expression" dxfId="453" priority="39" stopIfTrue="1">
      <formula>$A33&lt;&gt;""</formula>
    </cfRule>
  </conditionalFormatting>
  <conditionalFormatting sqref="A34:BE34">
    <cfRule type="expression" dxfId="452" priority="38" stopIfTrue="1">
      <formula>$A34&lt;&gt;""</formula>
    </cfRule>
  </conditionalFormatting>
  <conditionalFormatting sqref="A35:BE35">
    <cfRule type="expression" dxfId="451" priority="37" stopIfTrue="1">
      <formula>$A35&lt;&gt;""</formula>
    </cfRule>
  </conditionalFormatting>
  <conditionalFormatting sqref="A36:BE36">
    <cfRule type="expression" dxfId="450" priority="36" stopIfTrue="1">
      <formula>$A36&lt;&gt;""</formula>
    </cfRule>
  </conditionalFormatting>
  <conditionalFormatting sqref="A37:BE37">
    <cfRule type="expression" dxfId="449" priority="35" stopIfTrue="1">
      <formula>$A37&lt;&gt;""</formula>
    </cfRule>
  </conditionalFormatting>
  <conditionalFormatting sqref="A38:BE38">
    <cfRule type="expression" dxfId="448" priority="34" stopIfTrue="1">
      <formula>$A38&lt;&gt;""</formula>
    </cfRule>
  </conditionalFormatting>
  <conditionalFormatting sqref="A39:BE39">
    <cfRule type="expression" dxfId="447" priority="33" stopIfTrue="1">
      <formula>$A39&lt;&gt;""</formula>
    </cfRule>
  </conditionalFormatting>
  <conditionalFormatting sqref="A40:BE40">
    <cfRule type="expression" dxfId="446" priority="32" stopIfTrue="1">
      <formula>$A40&lt;&gt;""</formula>
    </cfRule>
  </conditionalFormatting>
  <conditionalFormatting sqref="A41:BE41">
    <cfRule type="expression" dxfId="445" priority="31" stopIfTrue="1">
      <formula>$A41&lt;&gt;""</formula>
    </cfRule>
  </conditionalFormatting>
  <conditionalFormatting sqref="A42:BE42">
    <cfRule type="expression" dxfId="444" priority="30" stopIfTrue="1">
      <formula>$A42&lt;&gt;""</formula>
    </cfRule>
  </conditionalFormatting>
  <conditionalFormatting sqref="A43:BE43">
    <cfRule type="expression" dxfId="443" priority="29" stopIfTrue="1">
      <formula>$A43&lt;&gt;""</formula>
    </cfRule>
  </conditionalFormatting>
  <conditionalFormatting sqref="A44:BE44">
    <cfRule type="expression" dxfId="442" priority="28" stopIfTrue="1">
      <formula>$A44&lt;&gt;""</formula>
    </cfRule>
  </conditionalFormatting>
  <conditionalFormatting sqref="A45:BE45">
    <cfRule type="expression" dxfId="441" priority="27" stopIfTrue="1">
      <formula>$A45&lt;&gt;""</formula>
    </cfRule>
  </conditionalFormatting>
  <conditionalFormatting sqref="A46:BE46">
    <cfRule type="expression" dxfId="440" priority="26" stopIfTrue="1">
      <formula>$A46&lt;&gt;""</formula>
    </cfRule>
  </conditionalFormatting>
  <conditionalFormatting sqref="A47:BE47">
    <cfRule type="expression" dxfId="439" priority="25" stopIfTrue="1">
      <formula>$A47&lt;&gt;""</formula>
    </cfRule>
  </conditionalFormatting>
  <conditionalFormatting sqref="A48:BE48">
    <cfRule type="expression" dxfId="438" priority="24" stopIfTrue="1">
      <formula>$A48&lt;&gt;""</formula>
    </cfRule>
  </conditionalFormatting>
  <conditionalFormatting sqref="A49:BE49">
    <cfRule type="expression" dxfId="437" priority="23" stopIfTrue="1">
      <formula>$A49&lt;&gt;""</formula>
    </cfRule>
  </conditionalFormatting>
  <conditionalFormatting sqref="A50:BE50">
    <cfRule type="expression" dxfId="436" priority="22" stopIfTrue="1">
      <formula>$A50&lt;&gt;""</formula>
    </cfRule>
  </conditionalFormatting>
  <conditionalFormatting sqref="A51:BE51">
    <cfRule type="expression" dxfId="435" priority="21" stopIfTrue="1">
      <formula>$A51&lt;&gt;""</formula>
    </cfRule>
  </conditionalFormatting>
  <conditionalFormatting sqref="A52:BE52">
    <cfRule type="expression" dxfId="434" priority="20" stopIfTrue="1">
      <formula>$A52&lt;&gt;""</formula>
    </cfRule>
  </conditionalFormatting>
  <conditionalFormatting sqref="A53:BE53">
    <cfRule type="expression" dxfId="433" priority="19" stopIfTrue="1">
      <formula>$A53&lt;&gt;""</formula>
    </cfRule>
  </conditionalFormatting>
  <conditionalFormatting sqref="A54:BE54">
    <cfRule type="expression" dxfId="432" priority="18" stopIfTrue="1">
      <formula>$A54&lt;&gt;""</formula>
    </cfRule>
  </conditionalFormatting>
  <conditionalFormatting sqref="A55:BE55">
    <cfRule type="expression" dxfId="431" priority="17" stopIfTrue="1">
      <formula>$A55&lt;&gt;""</formula>
    </cfRule>
  </conditionalFormatting>
  <conditionalFormatting sqref="A56:BE56">
    <cfRule type="expression" dxfId="430" priority="16" stopIfTrue="1">
      <formula>$A56&lt;&gt;""</formula>
    </cfRule>
  </conditionalFormatting>
  <conditionalFormatting sqref="A57:BE57">
    <cfRule type="expression" dxfId="429" priority="15" stopIfTrue="1">
      <formula>$A57&lt;&gt;""</formula>
    </cfRule>
  </conditionalFormatting>
  <conditionalFormatting sqref="A58:BE58">
    <cfRule type="expression" dxfId="428" priority="14" stopIfTrue="1">
      <formula>$A58&lt;&gt;""</formula>
    </cfRule>
  </conditionalFormatting>
  <conditionalFormatting sqref="A59:BE59">
    <cfRule type="expression" dxfId="427" priority="13" stopIfTrue="1">
      <formula>$A59&lt;&gt;""</formula>
    </cfRule>
  </conditionalFormatting>
  <conditionalFormatting sqref="A7:BE7">
    <cfRule type="expression" dxfId="426" priority="1" stopIfTrue="1">
      <formula>$A7&lt;&gt;""</formula>
    </cfRule>
  </conditionalFormatting>
  <conditionalFormatting sqref="A60:BE60">
    <cfRule type="expression" dxfId="425" priority="11" stopIfTrue="1">
      <formula>$A60&lt;&gt;""</formula>
    </cfRule>
  </conditionalFormatting>
  <conditionalFormatting sqref="A61:BE61">
    <cfRule type="expression" dxfId="424" priority="10" stopIfTrue="1">
      <formula>$A61&lt;&gt;""</formula>
    </cfRule>
  </conditionalFormatting>
  <conditionalFormatting sqref="A62:BE62">
    <cfRule type="expression" dxfId="423" priority="9" stopIfTrue="1">
      <formula>$A62&lt;&gt;""</formula>
    </cfRule>
  </conditionalFormatting>
  <conditionalFormatting sqref="A63:BE63">
    <cfRule type="expression" dxfId="422" priority="8" stopIfTrue="1">
      <formula>$A63&lt;&gt;""</formula>
    </cfRule>
  </conditionalFormatting>
  <conditionalFormatting sqref="A64:BE64">
    <cfRule type="expression" dxfId="421" priority="7" stopIfTrue="1">
      <formula>$A64&lt;&gt;""</formula>
    </cfRule>
  </conditionalFormatting>
  <conditionalFormatting sqref="A65:BE65">
    <cfRule type="expression" dxfId="420" priority="6" stopIfTrue="1">
      <formula>$A65&lt;&gt;""</formula>
    </cfRule>
  </conditionalFormatting>
  <conditionalFormatting sqref="A66:BE66">
    <cfRule type="expression" dxfId="419" priority="5" stopIfTrue="1">
      <formula>$A66&lt;&gt;""</formula>
    </cfRule>
  </conditionalFormatting>
  <conditionalFormatting sqref="A67:BE67">
    <cfRule type="expression" dxfId="418" priority="4" stopIfTrue="1">
      <formula>$A67&lt;&gt;""</formula>
    </cfRule>
  </conditionalFormatting>
  <conditionalFormatting sqref="A68:BE68">
    <cfRule type="expression" dxfId="417" priority="3" stopIfTrue="1">
      <formula>$A68&lt;&gt;""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58" man="1"/>
    <brk id="17" min="1" max="58" man="1"/>
    <brk id="25" min="1" max="58" man="1"/>
    <brk id="33" min="1" max="58" man="1"/>
    <brk id="41" min="1" max="58" man="1"/>
    <brk id="49" min="1" max="5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4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35.6640625" style="7" customWidth="1"/>
    <col min="4" max="5" width="14.77734375" style="18" customWidth="1"/>
    <col min="6" max="6" width="6.6640625" style="1" customWidth="1"/>
    <col min="7" max="7" width="12.6640625" style="7" customWidth="1"/>
    <col min="8" max="9" width="14.77734375" style="18" customWidth="1"/>
    <col min="10" max="10" width="6.6640625" style="1" customWidth="1"/>
    <col min="11" max="11" width="12.6640625" style="7" customWidth="1"/>
    <col min="12" max="13" width="14.77734375" style="18" customWidth="1"/>
    <col min="14" max="14" width="6.6640625" style="1" customWidth="1"/>
    <col min="15" max="15" width="12.6640625" style="7" customWidth="1"/>
    <col min="16" max="17" width="14.77734375" style="18" customWidth="1"/>
    <col min="18" max="18" width="6.6640625" style="1" customWidth="1"/>
    <col min="19" max="19" width="12.6640625" style="7" customWidth="1"/>
    <col min="20" max="21" width="14.77734375" style="18" customWidth="1"/>
    <col min="22" max="22" width="6.6640625" style="1" customWidth="1"/>
    <col min="23" max="23" width="12.6640625" style="7" customWidth="1"/>
    <col min="24" max="25" width="14.77734375" style="18" customWidth="1"/>
    <col min="26" max="26" width="6.6640625" style="1" customWidth="1"/>
    <col min="27" max="27" width="12.6640625" style="7" customWidth="1"/>
    <col min="28" max="29" width="14.77734375" style="18" customWidth="1"/>
    <col min="30" max="30" width="6.6640625" style="1" customWidth="1"/>
    <col min="31" max="31" width="12.6640625" style="7" customWidth="1"/>
    <col min="32" max="33" width="14.77734375" style="18" customWidth="1"/>
    <col min="34" max="34" width="6.6640625" style="1" customWidth="1"/>
    <col min="35" max="35" width="12.6640625" style="7" customWidth="1"/>
    <col min="36" max="37" width="14.77734375" style="18" customWidth="1"/>
    <col min="38" max="38" width="6.6640625" style="1" customWidth="1"/>
    <col min="39" max="39" width="12.6640625" style="7" customWidth="1"/>
    <col min="40" max="41" width="14.77734375" style="18" customWidth="1"/>
    <col min="42" max="42" width="6.6640625" style="1" customWidth="1"/>
    <col min="43" max="43" width="12.6640625" style="7" customWidth="1"/>
    <col min="44" max="45" width="14.77734375" style="18" customWidth="1"/>
    <col min="46" max="46" width="6.6640625" style="1" customWidth="1"/>
    <col min="47" max="47" width="12.6640625" style="7" customWidth="1"/>
    <col min="48" max="49" width="14.77734375" style="18" customWidth="1"/>
    <col min="50" max="50" width="6.6640625" style="1" customWidth="1"/>
    <col min="51" max="51" width="12.6640625" style="7" customWidth="1"/>
    <col min="52" max="53" width="14.77734375" style="18" customWidth="1"/>
    <col min="54" max="54" width="6.6640625" style="1" customWidth="1"/>
    <col min="55" max="55" width="12.6640625" style="7" customWidth="1"/>
    <col min="56" max="57" width="14.77734375" style="18" customWidth="1"/>
    <col min="58" max="58" width="6.6640625" style="1" customWidth="1"/>
    <col min="59" max="59" width="12.6640625" style="7" customWidth="1"/>
    <col min="60" max="61" width="14.77734375" style="18" customWidth="1"/>
    <col min="62" max="62" width="6.6640625" style="1" customWidth="1"/>
    <col min="63" max="63" width="12.6640625" style="7" customWidth="1"/>
    <col min="64" max="65" width="14.77734375" style="18" customWidth="1"/>
    <col min="66" max="66" width="6.6640625" style="1" customWidth="1"/>
    <col min="67" max="67" width="12.6640625" style="7" customWidth="1"/>
    <col min="68" max="69" width="14.77734375" style="18" customWidth="1"/>
    <col min="70" max="70" width="6.6640625" style="1" customWidth="1"/>
    <col min="71" max="71" width="12.6640625" style="7" customWidth="1"/>
    <col min="72" max="73" width="14.77734375" style="18" customWidth="1"/>
    <col min="74" max="74" width="6.6640625" style="1" customWidth="1"/>
    <col min="75" max="75" width="12.6640625" style="7" customWidth="1"/>
    <col min="76" max="77" width="14.77734375" style="18" customWidth="1"/>
    <col min="78" max="78" width="6.6640625" style="1" customWidth="1"/>
    <col min="79" max="79" width="12.6640625" style="7" customWidth="1"/>
    <col min="80" max="81" width="14.77734375" style="18" customWidth="1"/>
    <col min="82" max="82" width="6.6640625" style="1" customWidth="1"/>
    <col min="83" max="83" width="12.6640625" style="7" customWidth="1"/>
    <col min="84" max="85" width="14.77734375" style="18" customWidth="1"/>
    <col min="86" max="86" width="6.6640625" style="1" customWidth="1"/>
    <col min="87" max="87" width="12.6640625" style="7" customWidth="1"/>
    <col min="88" max="89" width="14.77734375" style="18" customWidth="1"/>
    <col min="90" max="90" width="6.6640625" style="1" customWidth="1"/>
    <col min="91" max="91" width="12.6640625" style="7" customWidth="1"/>
    <col min="92" max="93" width="14.77734375" style="18" customWidth="1"/>
    <col min="94" max="94" width="6.6640625" style="1" customWidth="1"/>
    <col min="95" max="95" width="12.6640625" style="7" customWidth="1"/>
    <col min="96" max="97" width="14.77734375" style="18" customWidth="1"/>
    <col min="98" max="98" width="6.6640625" style="1" customWidth="1"/>
    <col min="99" max="99" width="12.6640625" style="7" customWidth="1"/>
    <col min="100" max="101" width="14.77734375" style="18" customWidth="1"/>
    <col min="102" max="102" width="6.6640625" style="1" customWidth="1"/>
    <col min="103" max="103" width="12.6640625" style="7" customWidth="1"/>
    <col min="104" max="105" width="14.77734375" style="18" customWidth="1"/>
    <col min="106" max="106" width="6.6640625" style="1" customWidth="1"/>
    <col min="107" max="107" width="12.6640625" style="7" customWidth="1"/>
    <col min="108" max="109" width="14.77734375" style="18" customWidth="1"/>
    <col min="110" max="110" width="6.6640625" style="1" customWidth="1"/>
    <col min="111" max="111" width="12.6640625" style="7" customWidth="1"/>
    <col min="112" max="113" width="14.77734375" style="18" customWidth="1"/>
    <col min="114" max="114" width="6.6640625" style="1" customWidth="1"/>
    <col min="115" max="115" width="12.6640625" style="7" customWidth="1"/>
    <col min="116" max="117" width="14.77734375" style="18" customWidth="1"/>
    <col min="118" max="118" width="6.6640625" style="1" customWidth="1"/>
    <col min="119" max="119" width="12.6640625" style="7" customWidth="1"/>
    <col min="120" max="121" width="14.77734375" style="18" customWidth="1"/>
    <col min="122" max="122" width="6.6640625" style="1" customWidth="1"/>
    <col min="123" max="123" width="12.6640625" style="7" customWidth="1"/>
    <col min="124" max="125" width="14.77734375" style="18" customWidth="1"/>
    <col min="126" max="16384" width="9" style="7"/>
  </cols>
  <sheetData>
    <row r="1" spans="1:125" s="5" customFormat="1" ht="16.2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556</v>
      </c>
      <c r="C7" s="76" t="s">
        <v>557</v>
      </c>
      <c r="D7" s="96">
        <f>SUM($D$8:$D$17)</f>
        <v>40596</v>
      </c>
      <c r="E7" s="96">
        <f>SUM($E$8:$E$17)</f>
        <v>0</v>
      </c>
      <c r="F7" s="96">
        <f>COUNTIF($F$8:$F$17,"&lt;&gt;") - COUNTIF($F$8:$F$17,"&lt; &gt;")</f>
        <v>2</v>
      </c>
      <c r="G7" s="96">
        <f>COUNTIF($G$8:$G$17,"&lt;&gt;") - COUNTIF($G$8:$G$17,"&lt; &gt;")</f>
        <v>2</v>
      </c>
      <c r="H7" s="96">
        <f>SUM($H$8:$H$17)</f>
        <v>22799</v>
      </c>
      <c r="I7" s="96">
        <f>SUM($I$8:$I$17)</f>
        <v>0</v>
      </c>
      <c r="J7" s="96">
        <f>COUNTIF($J$8:$J$17,"&lt;&gt;") - COUNTIF($J$8:$J$17,"&lt; &gt;")</f>
        <v>2</v>
      </c>
      <c r="K7" s="96">
        <f>COUNTIF($K$8:$K$17,"&lt;&gt;") - COUNTIF($K$8:$K$17,"&lt; &gt;")</f>
        <v>2</v>
      </c>
      <c r="L7" s="96">
        <f>SUM($L$8:$L$17)</f>
        <v>10228</v>
      </c>
      <c r="M7" s="96">
        <f>SUM($M$8:$M$17)</f>
        <v>0</v>
      </c>
      <c r="N7" s="96">
        <f>COUNTIF($N$8:$N$17,"&lt;&gt;") - COUNTIF($N$8:$N$17,"&lt; &gt;")</f>
        <v>2</v>
      </c>
      <c r="O7" s="96">
        <f>COUNTIF($O$8:$O$17,"&lt;&gt;") - COUNTIF($O$8:$O$17,"&lt; &gt;")</f>
        <v>2</v>
      </c>
      <c r="P7" s="96">
        <f>SUM($P$8:$P$17)</f>
        <v>7321</v>
      </c>
      <c r="Q7" s="96">
        <f>SUM($Q$8:$Q$17)</f>
        <v>0</v>
      </c>
      <c r="R7" s="96">
        <f>COUNTIF($R$8:$R$17,"&lt;&gt;") - COUNTIF($R$8:$R$17,"&lt; &gt;")</f>
        <v>1</v>
      </c>
      <c r="S7" s="96">
        <f>COUNTIF($S$8:$S$17,"&lt;&gt;") - COUNTIF($S$8:$S$17,"&lt; &gt;")</f>
        <v>1</v>
      </c>
      <c r="T7" s="96">
        <f>SUM($T$8:$T$17)</f>
        <v>248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502</v>
      </c>
      <c r="B8" s="80" t="s">
        <v>503</v>
      </c>
      <c r="C8" s="8" t="s">
        <v>504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100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209</v>
      </c>
      <c r="B9" s="80" t="s">
        <v>508</v>
      </c>
      <c r="C9" s="8" t="s">
        <v>509</v>
      </c>
      <c r="D9" s="78">
        <f>SUM(H9,L9,P9,T9,X9,AB9,AF9,AJ9,AN9,AR9,AV9,AZ9,BD9,BH9,BL9,BP9,BT9,BX9,CB9,CF9,CJ9,CN9,CR9,CV9,CZ9,DD9,DH9,DL9,DP9,DT9)</f>
        <v>37547</v>
      </c>
      <c r="E9" s="78">
        <f>SUM(I9,M9,Q9,U9,Y9,AC9,AG9,AK9,AO9,AS9,AW9,BA9,BE9,BI9,BM9,BQ9,BU9,BY9,CC9,CG9,CK9,CO9,CS9,CW9,DA9,DE9,DI9,DM9,DQ9,DU9)</f>
        <v>0</v>
      </c>
      <c r="F9" s="92" t="s">
        <v>262</v>
      </c>
      <c r="G9" s="79" t="s">
        <v>264</v>
      </c>
      <c r="H9" s="78">
        <v>20966</v>
      </c>
      <c r="I9" s="78">
        <v>0</v>
      </c>
      <c r="J9" s="98" t="s">
        <v>280</v>
      </c>
      <c r="K9" s="99" t="s">
        <v>282</v>
      </c>
      <c r="L9" s="97">
        <v>9131</v>
      </c>
      <c r="M9" s="97">
        <v>0</v>
      </c>
      <c r="N9" s="98" t="s">
        <v>288</v>
      </c>
      <c r="O9" s="99" t="s">
        <v>290</v>
      </c>
      <c r="P9" s="97">
        <v>7202</v>
      </c>
      <c r="Q9" s="97">
        <v>0</v>
      </c>
      <c r="R9" s="98" t="s">
        <v>295</v>
      </c>
      <c r="S9" s="99" t="s">
        <v>297</v>
      </c>
      <c r="T9" s="97">
        <v>248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100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514</v>
      </c>
      <c r="C10" s="8" t="s">
        <v>511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100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521</v>
      </c>
      <c r="B11" s="80" t="s">
        <v>522</v>
      </c>
      <c r="C11" s="8" t="s">
        <v>520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100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526</v>
      </c>
      <c r="C12" s="8" t="s">
        <v>528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100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533</v>
      </c>
      <c r="C13" s="8" t="s">
        <v>534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100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541</v>
      </c>
      <c r="C14" s="8" t="s">
        <v>540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100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521</v>
      </c>
      <c r="B15" s="80" t="s">
        <v>546</v>
      </c>
      <c r="C15" s="8" t="s">
        <v>547</v>
      </c>
      <c r="D15" s="78">
        <f>SUM(H15,L15,P15,T15,X15,AB15,AF15,AJ15,AN15,AR15,AV15,AZ15,BD15,BH15,BL15,BP15,BT15,BX15,CB15,CF15,CJ15,CN15,CR15,CV15,CZ15,DD15,DH15,DL15,DP15,DT15)</f>
        <v>3049</v>
      </c>
      <c r="E15" s="78">
        <f>SUM(I15,M15,Q15,U15,Y15,AC15,AG15,AK15,AO15,AS15,AW15,BA15,BE15,BI15,BM15,BQ15,BU15,BY15,CC15,CG15,CK15,CO15,CS15,CW15,DA15,DE15,DI15,DM15,DQ15,DU15)</f>
        <v>0</v>
      </c>
      <c r="F15" s="92" t="s">
        <v>240</v>
      </c>
      <c r="G15" s="79" t="s">
        <v>242</v>
      </c>
      <c r="H15" s="78">
        <v>1833</v>
      </c>
      <c r="I15" s="78">
        <v>0</v>
      </c>
      <c r="J15" s="98" t="s">
        <v>272</v>
      </c>
      <c r="K15" s="99" t="s">
        <v>274</v>
      </c>
      <c r="L15" s="97">
        <v>1097</v>
      </c>
      <c r="M15" s="97">
        <v>0</v>
      </c>
      <c r="N15" s="98" t="s">
        <v>302</v>
      </c>
      <c r="O15" s="99" t="s">
        <v>304</v>
      </c>
      <c r="P15" s="97">
        <v>119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100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548</v>
      </c>
      <c r="C16" s="8" t="s">
        <v>549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100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554</v>
      </c>
      <c r="C17" s="8" t="s">
        <v>555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100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43">
    <cfRule type="expression" dxfId="413" priority="401" stopIfTrue="1">
      <formula>$A18&lt;&gt;""</formula>
    </cfRule>
  </conditionalFormatting>
  <conditionalFormatting sqref="BJ17:BQ17">
    <cfRule type="expression" dxfId="412" priority="16" stopIfTrue="1">
      <formula>$A31&lt;&gt;""</formula>
    </cfRule>
  </conditionalFormatting>
  <conditionalFormatting sqref="A7:DU7">
    <cfRule type="expression" dxfId="383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2024-01-22T06:48:41Z</dcterms:modified>
</cp:coreProperties>
</file>