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06山形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ごみ処理概要!$2:$12</definedName>
    <definedName name="_xlnm.Print_Area" localSheetId="23">ごみ処理量内訳!$2:$12</definedName>
    <definedName name="_xlnm.Print_Area" localSheetId="9">'ごみ搬入量内訳(セメント)'!$2:$12</definedName>
    <definedName name="_xlnm.Print_Area" localSheetId="11">'ごみ搬入量内訳(その他)'!$2:$12</definedName>
    <definedName name="_xlnm.Print_Area" localSheetId="7">'ごみ搬入量内訳(メタン化)'!$2:$12</definedName>
    <definedName name="_xlnm.Print_Area" localSheetId="13">'ごみ搬入量内訳(海洋投入)'!$2:$12</definedName>
    <definedName name="_xlnm.Print_Area" localSheetId="10">'ごみ搬入量内訳(資源化等)'!$2:$12</definedName>
    <definedName name="_xlnm.Print_Area" localSheetId="6">'ごみ搬入量内訳(飼料化)'!$2:$12</definedName>
    <definedName name="_xlnm.Print_Area" localSheetId="3">'ごみ搬入量内訳(焼却)'!$2:$12</definedName>
    <definedName name="_xlnm.Print_Area" localSheetId="4">'ごみ搬入量内訳(粗大)'!$2:$12</definedName>
    <definedName name="_xlnm.Print_Area" localSheetId="1">'ごみ搬入量内訳(総括)'!$2:$12</definedName>
    <definedName name="_xlnm.Print_Area" localSheetId="5">'ごみ搬入量内訳(堆肥化)'!$2:$12</definedName>
    <definedName name="_xlnm.Print_Area" localSheetId="2">'ごみ搬入量内訳(直接資源化)'!$2:$12</definedName>
    <definedName name="_xlnm.Print_Area" localSheetId="12">'ごみ搬入量内訳(直接埋立)'!$2:$12</definedName>
    <definedName name="_xlnm.Print_Area" localSheetId="8">'ごみ搬入量内訳(燃料化)'!$2:$12</definedName>
    <definedName name="_xlnm.Print_Area" localSheetId="21">'施設資源化量内訳(セメント)'!$2:$12</definedName>
    <definedName name="_xlnm.Print_Area" localSheetId="19">'施設資源化量内訳(メタン化)'!$2:$12</definedName>
    <definedName name="_xlnm.Print_Area" localSheetId="22">'施設資源化量内訳(資源化等)'!$2:$12</definedName>
    <definedName name="_xlnm.Print_Area" localSheetId="18">'施設資源化量内訳(飼料化)'!$2:$12</definedName>
    <definedName name="_xlnm.Print_Area" localSheetId="15">'施設資源化量内訳(焼却)'!$2:$12</definedName>
    <definedName name="_xlnm.Print_Area" localSheetId="16">'施設資源化量内訳(粗大)'!$2:$12</definedName>
    <definedName name="_xlnm.Print_Area" localSheetId="17">'施設資源化量内訳(堆肥化)'!$2:$12</definedName>
    <definedName name="_xlnm.Print_Area" localSheetId="20">'施設資源化量内訳(燃料化)'!$2:$12</definedName>
    <definedName name="_xlnm.Print_Area" localSheetId="14">資源化量内訳!$2:$12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C7" i="1"/>
  <c r="R7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V12" i="34"/>
  <c r="N12" i="34" s="1"/>
  <c r="BS12" i="34"/>
  <c r="K12" i="34" s="1"/>
  <c r="BP12" i="34"/>
  <c r="H12" i="34" s="1"/>
  <c r="BO12" i="34"/>
  <c r="G12" i="34" s="1"/>
  <c r="D12" i="32"/>
  <c r="CC12" i="34"/>
  <c r="U12" i="34" s="1"/>
  <c r="BU12" i="34"/>
  <c r="M12" i="34" s="1"/>
  <c r="BT12" i="34"/>
  <c r="L12" i="34" s="1"/>
  <c r="D12" i="31"/>
  <c r="D12" i="30"/>
  <c r="W12" i="1" s="1"/>
  <c r="BQ12" i="34"/>
  <c r="I12" i="34" s="1"/>
  <c r="D12" i="29"/>
  <c r="V12" i="1" s="1"/>
  <c r="CH12" i="34"/>
  <c r="Z12" i="34" s="1"/>
  <c r="CG12" i="34"/>
  <c r="Y12" i="34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14"/>
  <c r="D12" i="8"/>
  <c r="AC12" i="1"/>
  <c r="N12" i="1"/>
  <c r="H12" i="1"/>
  <c r="AY11" i="3"/>
  <c r="AP11" i="3"/>
  <c r="AD11" i="1" s="1"/>
  <c r="AC11" i="1"/>
  <c r="AD11" i="3"/>
  <c r="AB11" i="3" s="1"/>
  <c r="S11" i="3"/>
  <c r="Q11" i="3" s="1"/>
  <c r="F11" i="3"/>
  <c r="CO11" i="34"/>
  <c r="AG11" i="34" s="1"/>
  <c r="CN11" i="34"/>
  <c r="AF11" i="34" s="1"/>
  <c r="CM11" i="34"/>
  <c r="AE11" i="34" s="1"/>
  <c r="CH11" i="34"/>
  <c r="Z11" i="34" s="1"/>
  <c r="CG11" i="34"/>
  <c r="Y11" i="34" s="1"/>
  <c r="CF11" i="34"/>
  <c r="X11" i="34" s="1"/>
  <c r="CB11" i="34"/>
  <c r="T11" i="34" s="1"/>
  <c r="CA11" i="34"/>
  <c r="S11" i="34" s="1"/>
  <c r="BZ11" i="34"/>
  <c r="R11" i="34" s="1"/>
  <c r="BU11" i="34"/>
  <c r="M11" i="34" s="1"/>
  <c r="BT11" i="34"/>
  <c r="L11" i="34" s="1"/>
  <c r="BN11" i="34"/>
  <c r="F11" i="34" s="1"/>
  <c r="CE11" i="34"/>
  <c r="W11" i="34" s="1"/>
  <c r="BP11" i="34"/>
  <c r="H11" i="34" s="1"/>
  <c r="BO11" i="34"/>
  <c r="G11" i="34" s="1"/>
  <c r="D11" i="31"/>
  <c r="BS11" i="34"/>
  <c r="K11" i="34" s="1"/>
  <c r="D11" i="30"/>
  <c r="W11" i="1" s="1"/>
  <c r="CL11" i="34"/>
  <c r="AD11" i="34" s="1"/>
  <c r="D11" i="29"/>
  <c r="V11" i="1" s="1"/>
  <c r="CC11" i="34"/>
  <c r="U11" i="34" s="1"/>
  <c r="BV11" i="34"/>
  <c r="N11" i="34" s="1"/>
  <c r="BQ11" i="34"/>
  <c r="I11" i="34" s="1"/>
  <c r="CK11" i="34"/>
  <c r="AC11" i="34" s="1"/>
  <c r="D11" i="27"/>
  <c r="T11" i="1" s="1"/>
  <c r="CJ11" i="34"/>
  <c r="AB11" i="34" s="1"/>
  <c r="CD11" i="34"/>
  <c r="V11" i="34" s="1"/>
  <c r="BY11" i="34"/>
  <c r="Q11" i="34" s="1"/>
  <c r="BX11" i="34"/>
  <c r="P11" i="34" s="1"/>
  <c r="BR11" i="34"/>
  <c r="J11" i="34" s="1"/>
  <c r="D11" i="26"/>
  <c r="S11" i="1" s="1"/>
  <c r="D11" i="25"/>
  <c r="R11" i="1" s="1"/>
  <c r="CI11" i="34"/>
  <c r="AA11" i="34" s="1"/>
  <c r="BW11" i="34"/>
  <c r="O11" i="34" s="1"/>
  <c r="AH11" i="34"/>
  <c r="O11" i="1" s="1"/>
  <c r="AF11" i="33"/>
  <c r="D11" i="22"/>
  <c r="D11" i="21"/>
  <c r="D11" i="20"/>
  <c r="D11" i="19"/>
  <c r="D11" i="16"/>
  <c r="D11" i="15"/>
  <c r="D11" i="14"/>
  <c r="D11" i="13"/>
  <c r="AI11" i="33"/>
  <c r="N11" i="1"/>
  <c r="M11" i="1"/>
  <c r="L11" i="1"/>
  <c r="K11" i="1"/>
  <c r="J11" i="1"/>
  <c r="J7" i="1" s="1"/>
  <c r="I11" i="1"/>
  <c r="AY10" i="3"/>
  <c r="AP10" i="3"/>
  <c r="AC10" i="1"/>
  <c r="O10" i="3"/>
  <c r="AD10" i="3"/>
  <c r="AB10" i="3" s="1"/>
  <c r="S10" i="3"/>
  <c r="Q10" i="3" s="1"/>
  <c r="N10" i="1"/>
  <c r="L10" i="1"/>
  <c r="K10" i="1"/>
  <c r="J10" i="1"/>
  <c r="CM10" i="34"/>
  <c r="AE10" i="34" s="1"/>
  <c r="CL10" i="34"/>
  <c r="AD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V10" i="34"/>
  <c r="N10" i="34" s="1"/>
  <c r="BU10" i="34"/>
  <c r="M10" i="34" s="1"/>
  <c r="BT10" i="34"/>
  <c r="L10" i="34" s="1"/>
  <c r="BP10" i="34"/>
  <c r="H10" i="34" s="1"/>
  <c r="D10" i="32"/>
  <c r="CO10" i="34"/>
  <c r="AG10" i="34" s="1"/>
  <c r="CN10" i="34"/>
  <c r="AF10" i="34" s="1"/>
  <c r="BY10" i="34"/>
  <c r="Q10" i="34" s="1"/>
  <c r="BW10" i="34"/>
  <c r="O10" i="34" s="1"/>
  <c r="D10" i="31"/>
  <c r="CI10" i="34"/>
  <c r="AA10" i="34" s="1"/>
  <c r="CC10" i="34"/>
  <c r="U10" i="34" s="1"/>
  <c r="D10" i="30"/>
  <c r="W10" i="1" s="1"/>
  <c r="W7" i="1" s="1"/>
  <c r="BO10" i="34"/>
  <c r="G10" i="34" s="1"/>
  <c r="CJ10" i="34"/>
  <c r="AB10" i="34" s="1"/>
  <c r="BX10" i="34"/>
  <c r="P10" i="34" s="1"/>
  <c r="CK10" i="34"/>
  <c r="AC10" i="34" s="1"/>
  <c r="CE10" i="34"/>
  <c r="W10" i="34" s="1"/>
  <c r="BS10" i="34"/>
  <c r="K10" i="34" s="1"/>
  <c r="D10" i="27"/>
  <c r="T10" i="1" s="1"/>
  <c r="CH10" i="34"/>
  <c r="Z10" i="34" s="1"/>
  <c r="D10" i="26"/>
  <c r="S10" i="1" s="1"/>
  <c r="D10" i="25"/>
  <c r="R10" i="1" s="1"/>
  <c r="CD10" i="34"/>
  <c r="V10" i="34" s="1"/>
  <c r="BR10" i="34"/>
  <c r="J10" i="34" s="1"/>
  <c r="BQ10" i="34"/>
  <c r="I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4"/>
  <c r="D10" i="13"/>
  <c r="M10" i="1"/>
  <c r="I10" i="1"/>
  <c r="H10" i="1"/>
  <c r="AY9" i="3"/>
  <c r="AP9" i="3"/>
  <c r="O9" i="3"/>
  <c r="AD9" i="3"/>
  <c r="AB9" i="3" s="1"/>
  <c r="S9" i="3"/>
  <c r="Q9" i="3" s="1"/>
  <c r="I9" i="1"/>
  <c r="K9" i="1"/>
  <c r="K7" i="1" s="1"/>
  <c r="J9" i="1"/>
  <c r="F9" i="3"/>
  <c r="CM9" i="34"/>
  <c r="AE9" i="34" s="1"/>
  <c r="CL9" i="34"/>
  <c r="AD9" i="34" s="1"/>
  <c r="CG9" i="34"/>
  <c r="Y9" i="34" s="1"/>
  <c r="CE9" i="34"/>
  <c r="W9" i="34" s="1"/>
  <c r="BZ9" i="34"/>
  <c r="R9" i="34" s="1"/>
  <c r="BY9" i="34"/>
  <c r="Q9" i="34" s="1"/>
  <c r="BW9" i="34"/>
  <c r="O9" i="34" s="1"/>
  <c r="BT9" i="34"/>
  <c r="L9" i="34" s="1"/>
  <c r="BS9" i="34"/>
  <c r="K9" i="34" s="1"/>
  <c r="D9" i="32"/>
  <c r="CN9" i="34"/>
  <c r="AF9" i="34" s="1"/>
  <c r="CF9" i="34"/>
  <c r="X9" i="34" s="1"/>
  <c r="CA9" i="34"/>
  <c r="S9" i="34" s="1"/>
  <c r="BU9" i="34"/>
  <c r="M9" i="34" s="1"/>
  <c r="BP9" i="34"/>
  <c r="H9" i="34" s="1"/>
  <c r="BO9" i="34"/>
  <c r="G9" i="34" s="1"/>
  <c r="BN9" i="34"/>
  <c r="F9" i="34" s="1"/>
  <c r="CB9" i="34"/>
  <c r="T9" i="34" s="1"/>
  <c r="BV9" i="34"/>
  <c r="N9" i="34" s="1"/>
  <c r="D9" i="30"/>
  <c r="W9" i="1" s="1"/>
  <c r="CK9" i="34"/>
  <c r="AC9" i="34" s="1"/>
  <c r="CJ9" i="34"/>
  <c r="AB9" i="34" s="1"/>
  <c r="CD9" i="34"/>
  <c r="V9" i="34" s="1"/>
  <c r="BX9" i="34"/>
  <c r="P9" i="34" s="1"/>
  <c r="D9" i="27"/>
  <c r="T9" i="1" s="1"/>
  <c r="CH9" i="34"/>
  <c r="Z9" i="34" s="1"/>
  <c r="BR9" i="34"/>
  <c r="J9" i="34" s="1"/>
  <c r="D9" i="25"/>
  <c r="R9" i="1" s="1"/>
  <c r="CO9" i="34"/>
  <c r="AG9" i="34" s="1"/>
  <c r="CI9" i="34"/>
  <c r="AA9" i="34" s="1"/>
  <c r="CC9" i="34"/>
  <c r="U9" i="34" s="1"/>
  <c r="BQ9" i="34"/>
  <c r="I9" i="34" s="1"/>
  <c r="AH9" i="34"/>
  <c r="O9" i="1" s="1"/>
  <c r="AH9" i="23"/>
  <c r="AH9" i="33" s="1"/>
  <c r="AF9" i="33"/>
  <c r="K9" i="23"/>
  <c r="K10" i="23" s="1"/>
  <c r="D9" i="22"/>
  <c r="D9" i="21"/>
  <c r="D9" i="20"/>
  <c r="D9" i="19"/>
  <c r="D9" i="18"/>
  <c r="D9" i="17"/>
  <c r="AI9" i="33"/>
  <c r="D9" i="16"/>
  <c r="D9" i="15"/>
  <c r="D9" i="14"/>
  <c r="D9" i="13"/>
  <c r="D9" i="8"/>
  <c r="AC9" i="1"/>
  <c r="N9" i="1"/>
  <c r="M9" i="1"/>
  <c r="L9" i="1"/>
  <c r="H9" i="1"/>
  <c r="AY8" i="3"/>
  <c r="AP8" i="3"/>
  <c r="AD8" i="3"/>
  <c r="AB8" i="3" s="1"/>
  <c r="S8" i="3"/>
  <c r="Q8" i="3" s="1"/>
  <c r="O8" i="3"/>
  <c r="AB8" i="1" s="1"/>
  <c r="I8" i="1"/>
  <c r="I7" i="1" s="1"/>
  <c r="F8" i="3"/>
  <c r="CE8" i="34"/>
  <c r="W8" i="34" s="1"/>
  <c r="BY8" i="34"/>
  <c r="Q8" i="34" s="1"/>
  <c r="D8" i="32"/>
  <c r="CK8" i="34"/>
  <c r="AC8" i="34" s="1"/>
  <c r="BS8" i="34"/>
  <c r="K8" i="34" s="1"/>
  <c r="D8" i="31"/>
  <c r="CD8" i="34"/>
  <c r="V8" i="34" s="1"/>
  <c r="BR8" i="34"/>
  <c r="J8" i="34" s="1"/>
  <c r="D8" i="30"/>
  <c r="W8" i="1" s="1"/>
  <c r="D8" i="29"/>
  <c r="V8" i="1" s="1"/>
  <c r="CL8" i="34"/>
  <c r="AD8" i="34" s="1"/>
  <c r="CJ8" i="34"/>
  <c r="AB8" i="34" s="1"/>
  <c r="D8" i="28"/>
  <c r="U8" i="1" s="1"/>
  <c r="BX8" i="34"/>
  <c r="P8" i="34" s="1"/>
  <c r="D8" i="26"/>
  <c r="S8" i="1" s="1"/>
  <c r="D8" i="25"/>
  <c r="R8" i="1" s="1"/>
  <c r="CO8" i="34"/>
  <c r="AG8" i="34" s="1"/>
  <c r="CN8" i="34"/>
  <c r="AF8" i="34" s="1"/>
  <c r="CM8" i="34"/>
  <c r="AE8" i="34" s="1"/>
  <c r="CI8" i="34"/>
  <c r="AA8" i="34" s="1"/>
  <c r="CH8" i="34"/>
  <c r="Z8" i="34" s="1"/>
  <c r="CG8" i="34"/>
  <c r="Y8" i="34" s="1"/>
  <c r="CF8" i="34"/>
  <c r="X8" i="34" s="1"/>
  <c r="CC8" i="34"/>
  <c r="U8" i="34" s="1"/>
  <c r="CB8" i="34"/>
  <c r="T8" i="34" s="1"/>
  <c r="CA8" i="34"/>
  <c r="S8" i="34" s="1"/>
  <c r="BZ8" i="34"/>
  <c r="R8" i="34" s="1"/>
  <c r="BW8" i="34"/>
  <c r="O8" i="34" s="1"/>
  <c r="BV8" i="34"/>
  <c r="N8" i="34" s="1"/>
  <c r="BU8" i="34"/>
  <c r="M8" i="34" s="1"/>
  <c r="BT8" i="34"/>
  <c r="L8" i="34" s="1"/>
  <c r="BQ8" i="34"/>
  <c r="I8" i="34" s="1"/>
  <c r="BP8" i="34"/>
  <c r="H8" i="34" s="1"/>
  <c r="BO8" i="34"/>
  <c r="G8" i="34" s="1"/>
  <c r="BN8" i="34"/>
  <c r="F8" i="34" s="1"/>
  <c r="AH8" i="34"/>
  <c r="O8" i="1" s="1"/>
  <c r="O7" i="1" s="1"/>
  <c r="AI8" i="33"/>
  <c r="AH8" i="23"/>
  <c r="AH8" i="33" s="1"/>
  <c r="AG8" i="23"/>
  <c r="AG9" i="23" s="1"/>
  <c r="AE8" i="23"/>
  <c r="AE8" i="33" s="1"/>
  <c r="AD8" i="23"/>
  <c r="AD9" i="23" s="1"/>
  <c r="AD10" i="23" s="1"/>
  <c r="AC8" i="23"/>
  <c r="AC8" i="33" s="1"/>
  <c r="AB8" i="23"/>
  <c r="AB9" i="23" s="1"/>
  <c r="AB9" i="33" s="1"/>
  <c r="AA8" i="23"/>
  <c r="AA9" i="23" s="1"/>
  <c r="Z8" i="23"/>
  <c r="Z9" i="23" s="1"/>
  <c r="Y8" i="23"/>
  <c r="Y9" i="23" s="1"/>
  <c r="X8" i="23"/>
  <c r="X9" i="23" s="1"/>
  <c r="W8" i="23"/>
  <c r="W8" i="33" s="1"/>
  <c r="V8" i="23"/>
  <c r="V9" i="23" s="1"/>
  <c r="V9" i="33" s="1"/>
  <c r="U8" i="23"/>
  <c r="U9" i="23" s="1"/>
  <c r="T8" i="23"/>
  <c r="T9" i="23" s="1"/>
  <c r="S8" i="23"/>
  <c r="S9" i="23" s="1"/>
  <c r="R8" i="23"/>
  <c r="R8" i="33" s="1"/>
  <c r="Q8" i="23"/>
  <c r="Q8" i="33" s="1"/>
  <c r="P8" i="23"/>
  <c r="P9" i="23" s="1"/>
  <c r="P9" i="33" s="1"/>
  <c r="O8" i="23"/>
  <c r="O9" i="23" s="1"/>
  <c r="N8" i="23"/>
  <c r="N9" i="23" s="1"/>
  <c r="M8" i="23"/>
  <c r="M8" i="33" s="1"/>
  <c r="L8" i="23"/>
  <c r="L9" i="23" s="1"/>
  <c r="K8" i="23"/>
  <c r="K8" i="33" s="1"/>
  <c r="J8" i="23"/>
  <c r="J9" i="23" s="1"/>
  <c r="I8" i="23"/>
  <c r="I9" i="23" s="1"/>
  <c r="I10" i="23" s="1"/>
  <c r="H8" i="23"/>
  <c r="H8" i="33" s="1"/>
  <c r="G8" i="23"/>
  <c r="G9" i="23" s="1"/>
  <c r="F8" i="23"/>
  <c r="F9" i="23" s="1"/>
  <c r="F10" i="23" s="1"/>
  <c r="E8" i="23"/>
  <c r="E9" i="23" s="1"/>
  <c r="E10" i="23" s="1"/>
  <c r="V8" i="33"/>
  <c r="S8" i="33"/>
  <c r="D8" i="22"/>
  <c r="Y8" i="33"/>
  <c r="D8" i="21"/>
  <c r="AA8" i="33"/>
  <c r="D8" i="20"/>
  <c r="D8" i="19"/>
  <c r="D8" i="18"/>
  <c r="D8" i="17"/>
  <c r="D8" i="16"/>
  <c r="D8" i="15"/>
  <c r="D8" i="14"/>
  <c r="AD8" i="33"/>
  <c r="D8" i="13"/>
  <c r="X8" i="33"/>
  <c r="D8" i="8"/>
  <c r="AF8" i="33"/>
  <c r="AC8" i="1"/>
  <c r="N8" i="1"/>
  <c r="N7" i="1" s="1"/>
  <c r="M8" i="1"/>
  <c r="M7" i="1" s="1"/>
  <c r="L8" i="1"/>
  <c r="L7" i="1" s="1"/>
  <c r="K8" i="1"/>
  <c r="J8" i="1"/>
  <c r="H8" i="1"/>
  <c r="AB12" i="1" l="1"/>
  <c r="AC7" i="34"/>
  <c r="AG7" i="34"/>
  <c r="M7" i="34"/>
  <c r="AF7" i="34"/>
  <c r="T7" i="34"/>
  <c r="X7" i="34"/>
  <c r="AD7" i="34"/>
  <c r="K7" i="34"/>
  <c r="R7" i="34"/>
  <c r="AB7" i="34"/>
  <c r="W7" i="34"/>
  <c r="U7" i="34"/>
  <c r="Q7" i="34"/>
  <c r="N7" i="34"/>
  <c r="S7" i="1"/>
  <c r="G7" i="34"/>
  <c r="O7" i="34"/>
  <c r="Y7" i="34"/>
  <c r="AE7" i="34"/>
  <c r="S7" i="34"/>
  <c r="L7" i="34"/>
  <c r="CK7" i="34"/>
  <c r="H7" i="34"/>
  <c r="Z7" i="34"/>
  <c r="I7" i="34"/>
  <c r="AA7" i="34"/>
  <c r="P7" i="34"/>
  <c r="J7" i="34"/>
  <c r="V7" i="34"/>
  <c r="BZ7" i="34"/>
  <c r="CM7" i="34"/>
  <c r="BP7" i="34"/>
  <c r="CB7" i="34"/>
  <c r="CH7" i="34"/>
  <c r="BR7" i="34"/>
  <c r="BX7" i="34"/>
  <c r="CD7" i="34"/>
  <c r="CJ7" i="34"/>
  <c r="BS7" i="34"/>
  <c r="BY7" i="34"/>
  <c r="CE7" i="34"/>
  <c r="CF7" i="34"/>
  <c r="CA7" i="34"/>
  <c r="BT7" i="34"/>
  <c r="CL7" i="34"/>
  <c r="BO7" i="34"/>
  <c r="BU7" i="34"/>
  <c r="CG7" i="34"/>
  <c r="BV7" i="34"/>
  <c r="CN7" i="34"/>
  <c r="BQ7" i="34"/>
  <c r="BW7" i="34"/>
  <c r="CC7" i="34"/>
  <c r="CI7" i="34"/>
  <c r="CO7" i="34"/>
  <c r="P8" i="3"/>
  <c r="P10" i="3"/>
  <c r="P9" i="3"/>
  <c r="P11" i="3"/>
  <c r="AB8" i="33"/>
  <c r="W9" i="23"/>
  <c r="W9" i="33" s="1"/>
  <c r="R9" i="23"/>
  <c r="R10" i="23" s="1"/>
  <c r="P8" i="33"/>
  <c r="O8" i="33"/>
  <c r="L8" i="33"/>
  <c r="L10" i="23"/>
  <c r="L10" i="33" s="1"/>
  <c r="L9" i="33"/>
  <c r="X10" i="23"/>
  <c r="X9" i="33"/>
  <c r="J10" i="23"/>
  <c r="J10" i="33" s="1"/>
  <c r="J9" i="33"/>
  <c r="J8" i="33"/>
  <c r="R9" i="33"/>
  <c r="T8" i="33"/>
  <c r="Z8" i="33"/>
  <c r="Q9" i="23"/>
  <c r="AC9" i="23"/>
  <c r="AC10" i="23" s="1"/>
  <c r="AC11" i="23" s="1"/>
  <c r="E10" i="33"/>
  <c r="E11" i="23"/>
  <c r="AD11" i="23"/>
  <c r="AD10" i="33"/>
  <c r="I10" i="33"/>
  <c r="I11" i="23"/>
  <c r="O9" i="33"/>
  <c r="O10" i="23"/>
  <c r="U9" i="33"/>
  <c r="U10" i="23"/>
  <c r="AA9" i="33"/>
  <c r="AA10" i="23"/>
  <c r="X11" i="23"/>
  <c r="X10" i="33"/>
  <c r="F10" i="33"/>
  <c r="F11" i="23"/>
  <c r="Y9" i="33"/>
  <c r="Y10" i="23"/>
  <c r="R10" i="33"/>
  <c r="R11" i="23"/>
  <c r="G10" i="23"/>
  <c r="G10" i="33" s="1"/>
  <c r="S10" i="23"/>
  <c r="S9" i="33"/>
  <c r="N9" i="33"/>
  <c r="N10" i="23"/>
  <c r="T9" i="33"/>
  <c r="T10" i="23"/>
  <c r="Z9" i="33"/>
  <c r="Z10" i="23"/>
  <c r="AG9" i="33"/>
  <c r="AG10" i="23"/>
  <c r="K10" i="33"/>
  <c r="K11" i="23"/>
  <c r="AG8" i="33"/>
  <c r="AC9" i="33"/>
  <c r="E9" i="33"/>
  <c r="G8" i="33"/>
  <c r="AD9" i="33"/>
  <c r="M9" i="23"/>
  <c r="AE9" i="23"/>
  <c r="P10" i="23"/>
  <c r="V10" i="23"/>
  <c r="AB10" i="23"/>
  <c r="AH10" i="23"/>
  <c r="N8" i="33"/>
  <c r="D8" i="23"/>
  <c r="K9" i="33"/>
  <c r="H9" i="23"/>
  <c r="H10" i="23" s="1"/>
  <c r="H11" i="23" s="1"/>
  <c r="W10" i="23"/>
  <c r="U8" i="33"/>
  <c r="F9" i="33"/>
  <c r="AI7" i="33"/>
  <c r="AF7" i="33"/>
  <c r="D12" i="3"/>
  <c r="G12" i="1"/>
  <c r="P12" i="1" s="1"/>
  <c r="Q12" i="1" s="1"/>
  <c r="AD12" i="1"/>
  <c r="AE12" i="1" s="1"/>
  <c r="AM12" i="3"/>
  <c r="X12" i="1"/>
  <c r="Y12" i="1" s="1"/>
  <c r="BN12" i="34"/>
  <c r="F12" i="34" s="1"/>
  <c r="BM12" i="34"/>
  <c r="D12" i="13"/>
  <c r="AM11" i="3"/>
  <c r="H11" i="1"/>
  <c r="G11" i="1" s="1"/>
  <c r="O11" i="3"/>
  <c r="E11" i="3"/>
  <c r="D11" i="32"/>
  <c r="X11" i="1" s="1"/>
  <c r="D11" i="28"/>
  <c r="U11" i="1" s="1"/>
  <c r="BM11" i="34"/>
  <c r="BL11" i="34" s="1"/>
  <c r="D11" i="18"/>
  <c r="D11" i="17"/>
  <c r="D11" i="8"/>
  <c r="AM10" i="3"/>
  <c r="AD10" i="1"/>
  <c r="F10" i="1"/>
  <c r="AB10" i="1"/>
  <c r="G10" i="1"/>
  <c r="F10" i="3"/>
  <c r="E10" i="3"/>
  <c r="BN10" i="34"/>
  <c r="F10" i="34" s="1"/>
  <c r="X10" i="1"/>
  <c r="D10" i="29"/>
  <c r="V10" i="1" s="1"/>
  <c r="D10" i="28"/>
  <c r="U10" i="1" s="1"/>
  <c r="BM10" i="34"/>
  <c r="E10" i="34" s="1"/>
  <c r="D10" i="15"/>
  <c r="D10" i="8"/>
  <c r="AM9" i="3"/>
  <c r="AD9" i="1"/>
  <c r="G9" i="1"/>
  <c r="F9" i="1"/>
  <c r="AB9" i="1"/>
  <c r="E9" i="3"/>
  <c r="X9" i="1"/>
  <c r="D9" i="31"/>
  <c r="D9" i="29"/>
  <c r="V9" i="1" s="1"/>
  <c r="V7" i="1" s="1"/>
  <c r="D9" i="28"/>
  <c r="U9" i="1" s="1"/>
  <c r="U7" i="1" s="1"/>
  <c r="BM9" i="34"/>
  <c r="E9" i="34" s="1"/>
  <c r="D9" i="34" s="1"/>
  <c r="D9" i="26"/>
  <c r="S9" i="1" s="1"/>
  <c r="G9" i="33"/>
  <c r="I9" i="33"/>
  <c r="F8" i="1"/>
  <c r="G8" i="1"/>
  <c r="AD8" i="1"/>
  <c r="AM8" i="3"/>
  <c r="E8" i="3"/>
  <c r="X8" i="1"/>
  <c r="BM8" i="34"/>
  <c r="D8" i="27"/>
  <c r="T8" i="1" s="1"/>
  <c r="T7" i="1" s="1"/>
  <c r="E8" i="33"/>
  <c r="I8" i="33"/>
  <c r="F8" i="33"/>
  <c r="AD7" i="1" l="1"/>
  <c r="H7" i="1"/>
  <c r="G7" i="1"/>
  <c r="F7" i="1"/>
  <c r="AE8" i="1"/>
  <c r="F7" i="34"/>
  <c r="BN7" i="34"/>
  <c r="E8" i="34"/>
  <c r="BM7" i="34"/>
  <c r="AC10" i="33"/>
  <c r="J11" i="23"/>
  <c r="Q10" i="23"/>
  <c r="Q9" i="33"/>
  <c r="L11" i="23"/>
  <c r="L12" i="23" s="1"/>
  <c r="L12" i="33" s="1"/>
  <c r="W11" i="23"/>
  <c r="W10" i="33"/>
  <c r="AG10" i="33"/>
  <c r="AG11" i="23"/>
  <c r="R12" i="23"/>
  <c r="R12" i="33" s="1"/>
  <c r="R11" i="33"/>
  <c r="R7" i="33" s="1"/>
  <c r="AC12" i="23"/>
  <c r="AC12" i="33" s="1"/>
  <c r="AC11" i="33"/>
  <c r="H10" i="33"/>
  <c r="P10" i="33"/>
  <c r="P11" i="23"/>
  <c r="AA10" i="33"/>
  <c r="AA11" i="23"/>
  <c r="E12" i="23"/>
  <c r="E12" i="33" s="1"/>
  <c r="E11" i="33"/>
  <c r="AE10" i="23"/>
  <c r="AE9" i="33"/>
  <c r="S10" i="33"/>
  <c r="S11" i="23"/>
  <c r="J11" i="33"/>
  <c r="J7" i="33" s="1"/>
  <c r="J12" i="23"/>
  <c r="J12" i="33" s="1"/>
  <c r="M9" i="33"/>
  <c r="M10" i="23"/>
  <c r="K11" i="33"/>
  <c r="K12" i="23"/>
  <c r="K12" i="33" s="1"/>
  <c r="T10" i="33"/>
  <c r="T11" i="23"/>
  <c r="D9" i="23"/>
  <c r="Y10" i="33"/>
  <c r="Y11" i="23"/>
  <c r="U10" i="33"/>
  <c r="U11" i="23"/>
  <c r="N10" i="33"/>
  <c r="N11" i="23"/>
  <c r="F12" i="23"/>
  <c r="F12" i="33" s="1"/>
  <c r="O10" i="33"/>
  <c r="O11" i="23"/>
  <c r="H11" i="33"/>
  <c r="H12" i="23"/>
  <c r="V10" i="33"/>
  <c r="V11" i="23"/>
  <c r="Z11" i="23"/>
  <c r="Z10" i="33"/>
  <c r="I11" i="33"/>
  <c r="I7" i="33" s="1"/>
  <c r="I12" i="23"/>
  <c r="I12" i="33" s="1"/>
  <c r="H9" i="33"/>
  <c r="F11" i="33"/>
  <c r="F7" i="33" s="1"/>
  <c r="AH11" i="23"/>
  <c r="AH10" i="33"/>
  <c r="G11" i="23"/>
  <c r="X12" i="23"/>
  <c r="X12" i="33" s="1"/>
  <c r="X11" i="33"/>
  <c r="X7" i="33" s="1"/>
  <c r="AD11" i="33"/>
  <c r="AD12" i="23"/>
  <c r="AD12" i="33" s="1"/>
  <c r="AB10" i="33"/>
  <c r="AB11" i="23"/>
  <c r="Y8" i="1"/>
  <c r="X7" i="1"/>
  <c r="Y11" i="1"/>
  <c r="AE10" i="1"/>
  <c r="AE9" i="1"/>
  <c r="BL12" i="34"/>
  <c r="E12" i="34"/>
  <c r="D12" i="34" s="1"/>
  <c r="AB11" i="1"/>
  <c r="AE11" i="1" s="1"/>
  <c r="F11" i="1"/>
  <c r="D11" i="3"/>
  <c r="E11" i="1"/>
  <c r="E11" i="34"/>
  <c r="D11" i="34" s="1"/>
  <c r="D10" i="3"/>
  <c r="E10" i="1"/>
  <c r="P10" i="1" s="1"/>
  <c r="Q10" i="1" s="1"/>
  <c r="D10" i="34"/>
  <c r="Y10" i="1"/>
  <c r="BL10" i="34"/>
  <c r="D9" i="3"/>
  <c r="E9" i="1"/>
  <c r="P9" i="1" s="1"/>
  <c r="Q9" i="1" s="1"/>
  <c r="Y9" i="1"/>
  <c r="BL9" i="34"/>
  <c r="E8" i="1"/>
  <c r="D8" i="3"/>
  <c r="BL8" i="34"/>
  <c r="D8" i="33"/>
  <c r="P8" i="1" l="1"/>
  <c r="Q8" i="1" s="1"/>
  <c r="E7" i="1"/>
  <c r="AB7" i="1"/>
  <c r="AE7" i="1"/>
  <c r="D8" i="34"/>
  <c r="D7" i="34" s="1"/>
  <c r="E7" i="34"/>
  <c r="BL7" i="34"/>
  <c r="AC7" i="33"/>
  <c r="E7" i="33"/>
  <c r="L11" i="33"/>
  <c r="L7" i="33" s="1"/>
  <c r="D10" i="23"/>
  <c r="Q10" i="33"/>
  <c r="Q11" i="23"/>
  <c r="AB12" i="23"/>
  <c r="AB12" i="33" s="1"/>
  <c r="AB11" i="33"/>
  <c r="N11" i="33"/>
  <c r="N12" i="23"/>
  <c r="N12" i="33" s="1"/>
  <c r="T11" i="33"/>
  <c r="T12" i="23"/>
  <c r="T12" i="33" s="1"/>
  <c r="T7" i="33" s="1"/>
  <c r="P12" i="23"/>
  <c r="P12" i="33" s="1"/>
  <c r="P11" i="33"/>
  <c r="W12" i="23"/>
  <c r="W12" i="33" s="1"/>
  <c r="W11" i="33"/>
  <c r="W7" i="33" s="1"/>
  <c r="H12" i="33"/>
  <c r="H7" i="33" s="1"/>
  <c r="AD7" i="33"/>
  <c r="AH12" i="23"/>
  <c r="AH12" i="33" s="1"/>
  <c r="AH11" i="33"/>
  <c r="AH7" i="33" s="1"/>
  <c r="O11" i="33"/>
  <c r="O12" i="23"/>
  <c r="O12" i="33" s="1"/>
  <c r="U11" i="33"/>
  <c r="U12" i="23"/>
  <c r="U12" i="33" s="1"/>
  <c r="U7" i="33" s="1"/>
  <c r="AE10" i="33"/>
  <c r="AE11" i="23"/>
  <c r="AA11" i="33"/>
  <c r="AA12" i="23"/>
  <c r="AA12" i="33" s="1"/>
  <c r="AA7" i="33" s="1"/>
  <c r="Z11" i="33"/>
  <c r="Z12" i="23"/>
  <c r="Z12" i="33" s="1"/>
  <c r="G12" i="23"/>
  <c r="G12" i="33" s="1"/>
  <c r="G11" i="33"/>
  <c r="G7" i="33" s="1"/>
  <c r="M11" i="23"/>
  <c r="M10" i="33"/>
  <c r="S11" i="33"/>
  <c r="S7" i="33" s="1"/>
  <c r="S12" i="23"/>
  <c r="S12" i="33" s="1"/>
  <c r="D9" i="33"/>
  <c r="D9" i="1" s="1"/>
  <c r="V11" i="33"/>
  <c r="V12" i="23"/>
  <c r="V12" i="33" s="1"/>
  <c r="Y11" i="33"/>
  <c r="Y12" i="23"/>
  <c r="Y12" i="33" s="1"/>
  <c r="K7" i="33"/>
  <c r="AG11" i="33"/>
  <c r="AG12" i="23"/>
  <c r="AG12" i="33" s="1"/>
  <c r="Y7" i="1"/>
  <c r="D8" i="1"/>
  <c r="P11" i="1"/>
  <c r="Q11" i="1" s="1"/>
  <c r="P7" i="1" l="1"/>
  <c r="Q7" i="1" s="1"/>
  <c r="Z7" i="33"/>
  <c r="V7" i="33"/>
  <c r="O7" i="33"/>
  <c r="AB7" i="33"/>
  <c r="Q12" i="23"/>
  <c r="Q12" i="33" s="1"/>
  <c r="Q11" i="33"/>
  <c r="D11" i="23"/>
  <c r="AG7" i="33"/>
  <c r="Y7" i="33"/>
  <c r="P7" i="33"/>
  <c r="N7" i="33"/>
  <c r="D10" i="33"/>
  <c r="D10" i="1" s="1"/>
  <c r="M11" i="33"/>
  <c r="M12" i="23"/>
  <c r="AE11" i="33"/>
  <c r="AE7" i="33" s="1"/>
  <c r="AE12" i="23"/>
  <c r="AE12" i="33" s="1"/>
  <c r="Q7" i="33" l="1"/>
  <c r="D11" i="33"/>
  <c r="M12" i="33"/>
  <c r="D12" i="23"/>
  <c r="D7" i="23" s="1"/>
  <c r="M7" i="33" l="1"/>
  <c r="D12" i="33"/>
  <c r="D12" i="1" s="1"/>
  <c r="D11" i="1"/>
  <c r="D7" i="1" s="1"/>
  <c r="D7" i="33"/>
</calcChain>
</file>

<file path=xl/sharedStrings.xml><?xml version="1.0" encoding="utf-8"?>
<sst xmlns="http://schemas.openxmlformats.org/spreadsheetml/2006/main" count="2242" uniqueCount="206">
  <si>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</si>
  <si>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</si>
  <si>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</si>
  <si>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</si>
  <si>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</si>
  <si>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</si>
  <si>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</si>
  <si>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</si>
  <si>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</si>
  <si>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</si>
  <si>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</si>
  <si>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</si>
  <si>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</si>
  <si>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</si>
  <si>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</si>
  <si>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</si>
  <si>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</si>
  <si>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</si>
  <si>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</si>
  <si>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</si>
  <si>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</si>
  <si>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</si>
  <si>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</si>
  <si>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</si>
  <si>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</si>
  <si>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</si>
  <si>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</si>
  <si>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</si>
  <si>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</si>
  <si>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</si>
  <si>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</si>
  <si>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</si>
  <si>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</si>
  <si>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</si>
  <si>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</si>
  <si>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</si>
  <si>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</si>
  <si>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</si>
  <si>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</si>
  <si>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</si>
  <si>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</si>
  <si>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</si>
  <si>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</si>
  <si>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</si>
  <si>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</si>
  <si>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</si>
  <si>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</si>
  <si>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</si>
  <si>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</si>
  <si>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</si>
  <si>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</si>
  <si>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</si>
  <si>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</si>
  <si>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</si>
  <si>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</si>
  <si>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</si>
  <si>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</si>
  <si>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</si>
  <si>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</si>
  <si>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</si>
  <si>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</si>
  <si>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</si>
  <si>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</si>
  <si>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</si>
  <si>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</si>
  <si>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</si>
  <si>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</si>
  <si>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</si>
  <si>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</si>
  <si>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</si>
  <si>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</si>
  <si>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</si>
  <si>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</si>
  <si>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</si>
  <si>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</si>
  <si>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</si>
  <si>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</si>
  <si>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</si>
  <si>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</si>
  <si>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</si>
  <si>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</si>
  <si>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</si>
  <si>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</si>
  <si>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</si>
  <si>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</si>
  <si>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</si>
  <si>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</si>
  <si>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</si>
  <si>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</si>
  <si>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</si>
  <si>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</si>
  <si>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</si>
  <si>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</si>
  <si>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</si>
  <si>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</si>
  <si>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</si>
  <si>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</si>
  <si>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</si>
  <si>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</si>
  <si>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</si>
  <si>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</si>
  <si>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</si>
  <si>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</si>
  <si>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</si>
  <si>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</si>
  <si>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</si>
  <si>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</si>
  <si>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</si>
  <si>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</si>
  <si>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</si>
  <si>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</si>
  <si>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</si>
  <si>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</si>
  <si>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</si>
  <si>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</si>
  <si>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</si>
  <si>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</si>
  <si>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</si>
  <si>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</si>
  <si>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</si>
  <si>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</si>
  <si>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山形県</t>
    <phoneticPr fontId="2"/>
  </si>
  <si>
    <t>06324</t>
    <phoneticPr fontId="2"/>
  </si>
  <si>
    <t>大江町</t>
    <phoneticPr fontId="2"/>
  </si>
  <si>
    <t>山形県</t>
    <phoneticPr fontId="2"/>
  </si>
  <si>
    <t>06324</t>
    <phoneticPr fontId="2"/>
  </si>
  <si>
    <t>大江町</t>
    <phoneticPr fontId="2"/>
  </si>
  <si>
    <t>山形県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</si>
  <si>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</si>
  <si>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</si>
  <si>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</si>
  <si>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</si>
  <si>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06324</t>
    <phoneticPr fontId="2"/>
  </si>
  <si>
    <t>山形県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</si>
  <si>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</si>
  <si>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</si>
  <si>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</si>
  <si>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</si>
  <si>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山形県</t>
    <phoneticPr fontId="2"/>
  </si>
  <si>
    <t>山形県</t>
    <phoneticPr fontId="2"/>
  </si>
  <si>
    <t>山形県</t>
    <phoneticPr fontId="2"/>
  </si>
  <si>
    <t>06381</t>
    <phoneticPr fontId="2"/>
  </si>
  <si>
    <t>高畠町</t>
    <phoneticPr fontId="2"/>
  </si>
  <si>
    <t>山形県</t>
    <phoneticPr fontId="2"/>
  </si>
  <si>
    <t>06381</t>
    <phoneticPr fontId="2"/>
  </si>
  <si>
    <t>高畠町</t>
    <phoneticPr fontId="2"/>
  </si>
  <si>
    <t>06381</t>
    <phoneticPr fontId="2"/>
  </si>
  <si>
    <t>山形県</t>
    <phoneticPr fontId="2"/>
  </si>
  <si>
    <t>高畠町</t>
    <phoneticPr fontId="2"/>
  </si>
  <si>
    <t>高畠町</t>
    <phoneticPr fontId="2"/>
  </si>
  <si>
    <t>山形県</t>
    <phoneticPr fontId="2"/>
  </si>
  <si>
    <t>06381</t>
    <phoneticPr fontId="2"/>
  </si>
  <si>
    <t>山形県</t>
    <phoneticPr fontId="2"/>
  </si>
  <si>
    <t>高畠町</t>
    <phoneticPr fontId="2"/>
  </si>
  <si>
    <t>06381</t>
    <phoneticPr fontId="2"/>
  </si>
  <si>
    <t>山形県</t>
    <phoneticPr fontId="2"/>
  </si>
  <si>
    <t>高畠町</t>
    <phoneticPr fontId="2"/>
  </si>
  <si>
    <t>06381</t>
    <phoneticPr fontId="2"/>
  </si>
  <si>
    <t>06381</t>
    <phoneticPr fontId="2"/>
  </si>
  <si>
    <t>高畠町</t>
    <phoneticPr fontId="2"/>
  </si>
  <si>
    <t>06381</t>
    <phoneticPr fontId="2"/>
  </si>
  <si>
    <t>高畠町</t>
    <phoneticPr fontId="2"/>
  </si>
  <si>
    <t>06382</t>
    <phoneticPr fontId="2"/>
  </si>
  <si>
    <t>川西町</t>
    <phoneticPr fontId="2"/>
  </si>
  <si>
    <t>06382</t>
    <phoneticPr fontId="2"/>
  </si>
  <si>
    <t>川西町</t>
    <phoneticPr fontId="2"/>
  </si>
  <si>
    <t>山形県</t>
    <phoneticPr fontId="2"/>
  </si>
  <si>
    <t>06382</t>
    <phoneticPr fontId="2"/>
  </si>
  <si>
    <t>川西町</t>
    <phoneticPr fontId="2"/>
  </si>
  <si>
    <t>山形県</t>
    <phoneticPr fontId="2"/>
  </si>
  <si>
    <t>06382</t>
    <phoneticPr fontId="2"/>
  </si>
  <si>
    <t>06382</t>
    <phoneticPr fontId="2"/>
  </si>
  <si>
    <t>川西町</t>
    <phoneticPr fontId="2"/>
  </si>
  <si>
    <t>川西町</t>
    <phoneticPr fontId="2"/>
  </si>
  <si>
    <t>06382</t>
    <phoneticPr fontId="2"/>
  </si>
  <si>
    <t>川西町</t>
    <phoneticPr fontId="2"/>
  </si>
  <si>
    <t>山形県</t>
    <phoneticPr fontId="2"/>
  </si>
  <si>
    <t>06401</t>
    <phoneticPr fontId="2"/>
  </si>
  <si>
    <t>小国町</t>
    <phoneticPr fontId="2"/>
  </si>
  <si>
    <t>小国町</t>
    <phoneticPr fontId="2"/>
  </si>
  <si>
    <t>06401</t>
    <phoneticPr fontId="2"/>
  </si>
  <si>
    <t>小国町</t>
    <phoneticPr fontId="2"/>
  </si>
  <si>
    <t>小国町</t>
    <phoneticPr fontId="2"/>
  </si>
  <si>
    <t>06403</t>
    <phoneticPr fontId="2"/>
  </si>
  <si>
    <t>飯豊町</t>
    <phoneticPr fontId="2"/>
  </si>
  <si>
    <t>飯豊町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</si>
  <si>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</si>
  <si>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</si>
  <si>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</si>
  <si>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</si>
  <si>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山形県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</si>
  <si>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</si>
  <si>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</si>
  <si>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</si>
  <si>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</si>
  <si>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飯豊町</t>
    <phoneticPr fontId="2"/>
  </si>
  <si>
    <t>飯豊町</t>
    <phoneticPr fontId="2"/>
  </si>
  <si>
    <t>山形県</t>
    <phoneticPr fontId="2"/>
  </si>
  <si>
    <t>飯豊町</t>
    <phoneticPr fontId="2"/>
  </si>
  <si>
    <t>飯豊町</t>
    <phoneticPr fontId="2"/>
  </si>
  <si>
    <t>06000</t>
    <phoneticPr fontId="2"/>
  </si>
  <si>
    <t>06000</t>
    <phoneticPr fontId="2"/>
  </si>
  <si>
    <t>山形県</t>
    <phoneticPr fontId="2"/>
  </si>
  <si>
    <t>06000</t>
    <phoneticPr fontId="2"/>
  </si>
  <si>
    <t>合計</t>
    <phoneticPr fontId="2"/>
  </si>
  <si>
    <t>山形県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</si>
</sst>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8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200</v>
      </c>
      <c r="C7" s="37" t="s">
        <v>79</v>
      </c>
      <c r="D7" s="94">
        <f>SUM($D$8:$D$12)</f>
        <v>2211</v>
      </c>
      <c r="E7" s="38">
        <f>SUM($E$8:$E$12)</f>
        <v>23</v>
      </c>
      <c r="F7" s="38">
        <f>SUM($F$8:$F$12)</f>
        <v>20</v>
      </c>
      <c r="G7" s="38">
        <f>SUM($G$8:$G$12)</f>
        <v>6</v>
      </c>
      <c r="H7" s="38">
        <f>SUM($H$8:$H$12)</f>
        <v>1</v>
      </c>
      <c r="I7" s="38">
        <f>SUM($I$8:$I$12)</f>
        <v>2</v>
      </c>
      <c r="J7" s="38">
        <f>SUM($J$8:$J$12)</f>
        <v>0</v>
      </c>
      <c r="K7" s="38">
        <f>SUM($K$8:$K$12)</f>
        <v>0</v>
      </c>
      <c r="L7" s="38">
        <f>SUM($L$8:$L$12)</f>
        <v>0</v>
      </c>
      <c r="M7" s="38">
        <f>SUM($M$8:$M$12)</f>
        <v>0</v>
      </c>
      <c r="N7" s="38">
        <f>SUM($N$8:$N$12)</f>
        <v>3</v>
      </c>
      <c r="O7" s="38">
        <f>SUM($O$8:$O$12)</f>
        <v>22</v>
      </c>
      <c r="P7" s="38">
        <f>SUM($P$8:$P$12)</f>
        <v>71</v>
      </c>
      <c r="Q7" s="39">
        <f>IF(P7&lt;&gt;0,(O7+E7+G7)/P7*100,"-")</f>
        <v>71.83098591549296</v>
      </c>
      <c r="R7" s="38">
        <f>SUM($R$8:$R$12)</f>
        <v>8</v>
      </c>
      <c r="S7" s="38">
        <f>SUM($S$8:$S$12)</f>
        <v>1</v>
      </c>
      <c r="T7" s="38">
        <f>SUM($T$8:$T$12)</f>
        <v>0</v>
      </c>
      <c r="U7" s="38">
        <f>SUM($U$8:$U$12)</f>
        <v>0</v>
      </c>
      <c r="V7" s="38">
        <f>SUM($V$8:$V$12)</f>
        <v>0</v>
      </c>
      <c r="W7" s="38">
        <f>SUM($W$8:$W$12)</f>
        <v>0</v>
      </c>
      <c r="X7" s="38">
        <f>SUM($X$8:$X$12)</f>
        <v>9</v>
      </c>
      <c r="Y7" s="38">
        <f>SUM($Y$8:$Y$12)</f>
        <v>18</v>
      </c>
      <c r="Z7" s="40" t="s">
        <v>81</v>
      </c>
      <c r="AA7" s="40" t="s">
        <v>81</v>
      </c>
      <c r="AB7" s="38">
        <f>SUM($AB$8:$AB$12)</f>
        <v>20</v>
      </c>
      <c r="AC7" s="38">
        <f>SUM($AC$8:$AC$12)</f>
        <v>0</v>
      </c>
      <c r="AD7" s="38">
        <f>SUM($AD$8:$AD$12)</f>
        <v>0</v>
      </c>
      <c r="AE7" s="38">
        <f>SUM($AE$8:$AE$12)</f>
        <v>20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21</v>
      </c>
      <c r="E8" s="42">
        <f>ごみ処理量内訳!E8</f>
        <v>5</v>
      </c>
      <c r="F8" s="42">
        <f>ごみ処理量内訳!O8</f>
        <v>16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21</v>
      </c>
      <c r="Q8" s="44">
        <f>IF(P8&lt;&gt;0,(O8+E8+G8)/P8*100,"-")</f>
        <v>23.809523809523807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16</v>
      </c>
      <c r="AC8" s="43">
        <f>ごみ処理量内訳!AO8</f>
        <v>0</v>
      </c>
      <c r="AD8" s="43">
        <f>ごみ処理量内訳!AP8</f>
        <v>0</v>
      </c>
      <c r="AE8" s="43">
        <f>SUM(AB8:AD8)</f>
        <v>16</v>
      </c>
    </row>
    <row r="9" spans="1:31" s="10" customFormat="1" ht="12" customHeight="1">
      <c r="A9" s="10" t="s">
        <v>140</v>
      </c>
      <c r="B9" s="41" t="s">
        <v>141</v>
      </c>
      <c r="C9" s="10" t="s">
        <v>142</v>
      </c>
      <c r="D9" s="34">
        <f>'ごみ搬入量内訳(総括)'!D9</f>
        <v>14</v>
      </c>
      <c r="E9" s="42">
        <f>ごみ処理量内訳!E9</f>
        <v>10</v>
      </c>
      <c r="F9" s="42">
        <f>ごみ処理量内訳!O9</f>
        <v>3</v>
      </c>
      <c r="G9" s="42">
        <f>SUM(H9:N9)</f>
        <v>4</v>
      </c>
      <c r="H9" s="42">
        <f>ごみ処理量内訳!G9</f>
        <v>0</v>
      </c>
      <c r="I9" s="42">
        <f>ごみ処理量内訳!L9+ごみ処理量内訳!M9</f>
        <v>1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3</v>
      </c>
      <c r="O9" s="42">
        <f>資源化量内訳!AH9</f>
        <v>0</v>
      </c>
      <c r="P9" s="43">
        <f>SUM(E9,F9,G9,O9)</f>
        <v>17</v>
      </c>
      <c r="Q9" s="44">
        <f>IF(P9&lt;&gt;0,(O9+E9+G9)/P9*100,"-")</f>
        <v>82.35294117647058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1</v>
      </c>
      <c r="Y9" s="43">
        <f>SUM(R9:X9)</f>
        <v>1</v>
      </c>
      <c r="Z9" s="44"/>
      <c r="AA9" s="44"/>
      <c r="AB9" s="43">
        <f>ごみ処理量内訳!O9</f>
        <v>3</v>
      </c>
      <c r="AC9" s="43">
        <f>ごみ処理量内訳!AO9</f>
        <v>0</v>
      </c>
      <c r="AD9" s="43">
        <f>ごみ処理量内訳!AP9</f>
        <v>0</v>
      </c>
      <c r="AE9" s="43">
        <f>SUM(AB9:AD9)</f>
        <v>3</v>
      </c>
    </row>
    <row r="10" spans="1:31" s="10" customFormat="1" ht="12" customHeight="1">
      <c r="A10" s="10" t="s">
        <v>124</v>
      </c>
      <c r="B10" s="41" t="s">
        <v>162</v>
      </c>
      <c r="C10" s="10" t="s">
        <v>163</v>
      </c>
      <c r="D10" s="34">
        <f>'ごみ搬入量内訳(総括)'!D10</f>
        <v>1266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22</v>
      </c>
      <c r="P10" s="43">
        <f>SUM(E10,F10,G10,O10)</f>
        <v>22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7</v>
      </c>
      <c r="Y10" s="43">
        <f>SUM(R10:X10)</f>
        <v>7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177</v>
      </c>
      <c r="C11" s="10" t="s">
        <v>178</v>
      </c>
      <c r="D11" s="34">
        <f>'ごみ搬入量内訳(総括)'!D11</f>
        <v>10</v>
      </c>
      <c r="E11" s="42">
        <f>ごみ処理量内訳!E11</f>
        <v>8</v>
      </c>
      <c r="F11" s="42">
        <f>ごみ処理量内訳!O11</f>
        <v>1</v>
      </c>
      <c r="G11" s="42">
        <f>SUM(H11:N11)</f>
        <v>2</v>
      </c>
      <c r="H11" s="42">
        <f>ごみ処理量内訳!G11</f>
        <v>1</v>
      </c>
      <c r="I11" s="42">
        <f>ごみ処理量内訳!L11+ごみ処理量内訳!M11</f>
        <v>1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11</v>
      </c>
      <c r="Q11" s="44">
        <f>IF(P11&lt;&gt;0,(O11+E11+G11)/P11*100,"-")</f>
        <v>90.909090909090907</v>
      </c>
      <c r="R11" s="42">
        <f>'施設資源化量内訳(焼却)'!D11</f>
        <v>8</v>
      </c>
      <c r="S11" s="42">
        <f>'施設資源化量内訳(粗大)'!D11</f>
        <v>1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1</v>
      </c>
      <c r="Y11" s="43">
        <f>SUM(R11:X11)</f>
        <v>10</v>
      </c>
      <c r="Z11" s="44"/>
      <c r="AA11" s="44"/>
      <c r="AB11" s="43">
        <f>ごみ処理量内訳!O11</f>
        <v>1</v>
      </c>
      <c r="AC11" s="43">
        <f>ごみ処理量内訳!AO11</f>
        <v>0</v>
      </c>
      <c r="AD11" s="43">
        <f>ごみ処理量内訳!AP11</f>
        <v>0</v>
      </c>
      <c r="AE11" s="43">
        <f>SUM(AB11:AD11)</f>
        <v>1</v>
      </c>
    </row>
    <row r="12" spans="1:31" s="10" customFormat="1" ht="12" customHeight="1">
      <c r="A12" s="10" t="s">
        <v>124</v>
      </c>
      <c r="B12" s="41" t="s">
        <v>183</v>
      </c>
      <c r="C12" s="10" t="s">
        <v>184</v>
      </c>
      <c r="D12" s="34">
        <f>'ごみ搬入量内訳(総括)'!D12</f>
        <v>900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3:AE995">
    <cfRule type="expression" dxfId="483" priority="14" stopIfTrue="1">
      <formula>$A13&lt;&gt;""</formula>
    </cfRule>
  </conditionalFormatting>
  <conditionalFormatting sqref="A8:AE8">
    <cfRule type="expression" dxfId="481" priority="12" stopIfTrue="1">
      <formula>$A8&lt;&gt;""</formula>
    </cfRule>
  </conditionalFormatting>
  <conditionalFormatting sqref="D8">
    <cfRule type="expression" dxfId="480" priority="11" stopIfTrue="1">
      <formula>$A8&lt;&gt;""</formula>
    </cfRule>
  </conditionalFormatting>
  <conditionalFormatting sqref="A9:AE9">
    <cfRule type="expression" dxfId="479" priority="10" stopIfTrue="1">
      <formula>$A9&lt;&gt;""</formula>
    </cfRule>
  </conditionalFormatting>
  <conditionalFormatting sqref="D9">
    <cfRule type="expression" dxfId="478" priority="9" stopIfTrue="1">
      <formula>$A9&lt;&gt;""</formula>
    </cfRule>
  </conditionalFormatting>
  <conditionalFormatting sqref="A10:AE10">
    <cfRule type="expression" dxfId="477" priority="8" stopIfTrue="1">
      <formula>$A10&lt;&gt;""</formula>
    </cfRule>
  </conditionalFormatting>
  <conditionalFormatting sqref="D10">
    <cfRule type="expression" dxfId="476" priority="7" stopIfTrue="1">
      <formula>$A10&lt;&gt;""</formula>
    </cfRule>
  </conditionalFormatting>
  <conditionalFormatting sqref="A11:AE11">
    <cfRule type="expression" dxfId="475" priority="6" stopIfTrue="1">
      <formula>$A11&lt;&gt;""</formula>
    </cfRule>
  </conditionalFormatting>
  <conditionalFormatting sqref="D11">
    <cfRule type="expression" dxfId="474" priority="5" stopIfTrue="1">
      <formula>$A11&lt;&gt;""</formula>
    </cfRule>
  </conditionalFormatting>
  <conditionalFormatting sqref="A12:AE12">
    <cfRule type="expression" dxfId="473" priority="4" stopIfTrue="1">
      <formula>$A12&lt;&gt;""</formula>
    </cfRule>
  </conditionalFormatting>
  <conditionalFormatting sqref="D12">
    <cfRule type="expression" dxfId="472" priority="3" stopIfTrue="1">
      <formula>$A12&lt;&gt;""</formula>
    </cfRule>
  </conditionalFormatting>
  <conditionalFormatting sqref="A7:AE7">
    <cfRule type="expression" dxfId="471" priority="2" stopIfTrue="1">
      <formula>$A7&lt;&gt;""</formula>
    </cfRule>
  </conditionalFormatting>
  <conditionalFormatting sqref="D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174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191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315" priority="20" stopIfTrue="1">
      <formula>$A13&lt;&gt;""</formula>
    </cfRule>
  </conditionalFormatting>
  <conditionalFormatting sqref="A13:AF997 AH13:AH997">
    <cfRule type="expression" dxfId="314" priority="22" stopIfTrue="1">
      <formula>$A13&lt;&gt;""</formula>
    </cfRule>
  </conditionalFormatting>
  <conditionalFormatting sqref="A8:C8">
    <cfRule type="expression" dxfId="311" priority="17" stopIfTrue="1">
      <formula>$A8&lt;&gt;""</formula>
    </cfRule>
  </conditionalFormatting>
  <conditionalFormatting sqref="D8:AF8 AH8:AI8">
    <cfRule type="expression" dxfId="310" priority="16" stopIfTrue="1">
      <formula>$A8&lt;&gt;""</formula>
    </cfRule>
  </conditionalFormatting>
  <conditionalFormatting sqref="AG8">
    <cfRule type="expression" dxfId="309" priority="15" stopIfTrue="1">
      <formula>$A8&lt;&gt;""</formula>
    </cfRule>
  </conditionalFormatting>
  <conditionalFormatting sqref="A9:C9">
    <cfRule type="expression" dxfId="308" priority="14" stopIfTrue="1">
      <formula>$A9&lt;&gt;""</formula>
    </cfRule>
  </conditionalFormatting>
  <conditionalFormatting sqref="D9:AF9 AH9:AI9">
    <cfRule type="expression" dxfId="307" priority="13" stopIfTrue="1">
      <formula>$A9&lt;&gt;""</formula>
    </cfRule>
  </conditionalFormatting>
  <conditionalFormatting sqref="AG9">
    <cfRule type="expression" dxfId="306" priority="12" stopIfTrue="1">
      <formula>$A9&lt;&gt;""</formula>
    </cfRule>
  </conditionalFormatting>
  <conditionalFormatting sqref="A10:C10">
    <cfRule type="expression" dxfId="305" priority="11" stopIfTrue="1">
      <formula>$A10&lt;&gt;""</formula>
    </cfRule>
  </conditionalFormatting>
  <conditionalFormatting sqref="D10:AF10 AH10:AI10">
    <cfRule type="expression" dxfId="304" priority="10" stopIfTrue="1">
      <formula>$A10&lt;&gt;""</formula>
    </cfRule>
  </conditionalFormatting>
  <conditionalFormatting sqref="AG10">
    <cfRule type="expression" dxfId="303" priority="9" stopIfTrue="1">
      <formula>$A10&lt;&gt;""</formula>
    </cfRule>
  </conditionalFormatting>
  <conditionalFormatting sqref="A11:C11">
    <cfRule type="expression" dxfId="302" priority="8" stopIfTrue="1">
      <formula>$A11&lt;&gt;""</formula>
    </cfRule>
  </conditionalFormatting>
  <conditionalFormatting sqref="D11:AF11 AH11:AI11">
    <cfRule type="expression" dxfId="301" priority="7" stopIfTrue="1">
      <formula>$A11&lt;&gt;""</formula>
    </cfRule>
  </conditionalFormatting>
  <conditionalFormatting sqref="AG11">
    <cfRule type="expression" dxfId="300" priority="6" stopIfTrue="1">
      <formula>$A11&lt;&gt;""</formula>
    </cfRule>
  </conditionalFormatting>
  <conditionalFormatting sqref="A12:C12">
    <cfRule type="expression" dxfId="299" priority="5" stopIfTrue="1">
      <formula>$A12&lt;&gt;""</formula>
    </cfRule>
  </conditionalFormatting>
  <conditionalFormatting sqref="D12:AF12 AH12:AI12">
    <cfRule type="expression" dxfId="298" priority="4" stopIfTrue="1">
      <formula>$A12&lt;&gt;""</formula>
    </cfRule>
  </conditionalFormatting>
  <conditionalFormatting sqref="AG12">
    <cfRule type="expression" dxfId="297" priority="3" stopIfTrue="1">
      <formula>$A12&lt;&gt;""</formula>
    </cfRule>
  </conditionalFormatting>
  <conditionalFormatting sqref="AG7">
    <cfRule type="expression" dxfId="296" priority="1" stopIfTrue="1">
      <formula>$A7&lt;&gt;""</formula>
    </cfRule>
  </conditionalFormatting>
  <conditionalFormatting sqref="A7:AF7 AH7:AI7">
    <cfRule type="expression" dxfId="2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26</v>
      </c>
      <c r="E7" s="47">
        <f>SUM($E$8:$E$12)</f>
        <v>6</v>
      </c>
      <c r="F7" s="47">
        <f>SUM($F$8:$F$12)</f>
        <v>0</v>
      </c>
      <c r="G7" s="47">
        <f>SUM($G$8:$G$12)</f>
        <v>1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2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17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154</v>
      </c>
      <c r="C9" s="10" t="s">
        <v>153</v>
      </c>
      <c r="D9" s="33">
        <f>SUM(E9:AI9)</f>
        <v>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162</v>
      </c>
      <c r="C10" s="10" t="s">
        <v>163</v>
      </c>
      <c r="D10" s="33">
        <f>SUM(E10:AI10)</f>
        <v>24</v>
      </c>
      <c r="E10" s="33">
        <v>6</v>
      </c>
      <c r="F10" s="33">
        <v>0</v>
      </c>
      <c r="G10" s="33">
        <v>1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17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181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191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294" priority="20" stopIfTrue="1">
      <formula>$A13&lt;&gt;""</formula>
    </cfRule>
  </conditionalFormatting>
  <conditionalFormatting sqref="A13:AF997 AH13:AH997">
    <cfRule type="expression" dxfId="293" priority="22" stopIfTrue="1">
      <formula>$A13&lt;&gt;""</formula>
    </cfRule>
  </conditionalFormatting>
  <conditionalFormatting sqref="A8:C8">
    <cfRule type="expression" dxfId="290" priority="17" stopIfTrue="1">
      <formula>$A8&lt;&gt;""</formula>
    </cfRule>
  </conditionalFormatting>
  <conditionalFormatting sqref="D8:AF8 AH8:AI8">
    <cfRule type="expression" dxfId="289" priority="16" stopIfTrue="1">
      <formula>$A8&lt;&gt;""</formula>
    </cfRule>
  </conditionalFormatting>
  <conditionalFormatting sqref="AG8">
    <cfRule type="expression" dxfId="288" priority="15" stopIfTrue="1">
      <formula>$A8&lt;&gt;""</formula>
    </cfRule>
  </conditionalFormatting>
  <conditionalFormatting sqref="A9:C9">
    <cfRule type="expression" dxfId="287" priority="14" stopIfTrue="1">
      <formula>$A9&lt;&gt;""</formula>
    </cfRule>
  </conditionalFormatting>
  <conditionalFormatting sqref="D9:AF9 AH9:AI9">
    <cfRule type="expression" dxfId="286" priority="13" stopIfTrue="1">
      <formula>$A9&lt;&gt;""</formula>
    </cfRule>
  </conditionalFormatting>
  <conditionalFormatting sqref="AG9">
    <cfRule type="expression" dxfId="285" priority="12" stopIfTrue="1">
      <formula>$A9&lt;&gt;""</formula>
    </cfRule>
  </conditionalFormatting>
  <conditionalFormatting sqref="A10:C10">
    <cfRule type="expression" dxfId="284" priority="11" stopIfTrue="1">
      <formula>$A10&lt;&gt;""</formula>
    </cfRule>
  </conditionalFormatting>
  <conditionalFormatting sqref="D10:AF10 AH10:AI10">
    <cfRule type="expression" dxfId="283" priority="10" stopIfTrue="1">
      <formula>$A10&lt;&gt;""</formula>
    </cfRule>
  </conditionalFormatting>
  <conditionalFormatting sqref="AG10">
    <cfRule type="expression" dxfId="282" priority="9" stopIfTrue="1">
      <formula>$A10&lt;&gt;""</formula>
    </cfRule>
  </conditionalFormatting>
  <conditionalFormatting sqref="A11:C11">
    <cfRule type="expression" dxfId="281" priority="8" stopIfTrue="1">
      <formula>$A11&lt;&gt;""</formula>
    </cfRule>
  </conditionalFormatting>
  <conditionalFormatting sqref="D11:AF11 AH11:AI11">
    <cfRule type="expression" dxfId="280" priority="7" stopIfTrue="1">
      <formula>$A11&lt;&gt;""</formula>
    </cfRule>
  </conditionalFormatting>
  <conditionalFormatting sqref="AG11">
    <cfRule type="expression" dxfId="279" priority="6" stopIfTrue="1">
      <formula>$A11&lt;&gt;""</formula>
    </cfRule>
  </conditionalFormatting>
  <conditionalFormatting sqref="A12:C12">
    <cfRule type="expression" dxfId="278" priority="5" stopIfTrue="1">
      <formula>$A12&lt;&gt;""</formula>
    </cfRule>
  </conditionalFormatting>
  <conditionalFormatting sqref="D12:AF12 AH12:AI12">
    <cfRule type="expression" dxfId="277" priority="4" stopIfTrue="1">
      <formula>$A12&lt;&gt;""</formula>
    </cfRule>
  </conditionalFormatting>
  <conditionalFormatting sqref="AG12">
    <cfRule type="expression" dxfId="276" priority="3" stopIfTrue="1">
      <formula>$A12&lt;&gt;""</formula>
    </cfRule>
  </conditionalFormatting>
  <conditionalFormatting sqref="AG7">
    <cfRule type="expression" dxfId="275" priority="1" stopIfTrue="1">
      <formula>$A7&lt;&gt;""</formula>
    </cfRule>
  </conditionalFormatting>
  <conditionalFormatting sqref="A7:AF7 AH7:AI7">
    <cfRule type="expression" dxfId="2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14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14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146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185</v>
      </c>
      <c r="D12" s="33">
        <f>SUM(E12:AI12)</f>
        <v>14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14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273" priority="20" stopIfTrue="1">
      <formula>$A13&lt;&gt;""</formula>
    </cfRule>
  </conditionalFormatting>
  <conditionalFormatting sqref="A13:AF997 AH13:AH997">
    <cfRule type="expression" dxfId="272" priority="22" stopIfTrue="1">
      <formula>$A13&lt;&gt;""</formula>
    </cfRule>
  </conditionalFormatting>
  <conditionalFormatting sqref="A8:C8">
    <cfRule type="expression" dxfId="269" priority="17" stopIfTrue="1">
      <formula>$A8&lt;&gt;""</formula>
    </cfRule>
  </conditionalFormatting>
  <conditionalFormatting sqref="D8:AF8 AH8:AI8">
    <cfRule type="expression" dxfId="268" priority="16" stopIfTrue="1">
      <formula>$A8&lt;&gt;""</formula>
    </cfRule>
  </conditionalFormatting>
  <conditionalFormatting sqref="AG8">
    <cfRule type="expression" dxfId="267" priority="15" stopIfTrue="1">
      <formula>$A8&lt;&gt;""</formula>
    </cfRule>
  </conditionalFormatting>
  <conditionalFormatting sqref="A9:C9">
    <cfRule type="expression" dxfId="266" priority="14" stopIfTrue="1">
      <formula>$A9&lt;&gt;""</formula>
    </cfRule>
  </conditionalFormatting>
  <conditionalFormatting sqref="D9:AF9 AH9:AI9">
    <cfRule type="expression" dxfId="265" priority="13" stopIfTrue="1">
      <formula>$A9&lt;&gt;""</formula>
    </cfRule>
  </conditionalFormatting>
  <conditionalFormatting sqref="AG9">
    <cfRule type="expression" dxfId="264" priority="12" stopIfTrue="1">
      <formula>$A9&lt;&gt;""</formula>
    </cfRule>
  </conditionalFormatting>
  <conditionalFormatting sqref="A10:C10">
    <cfRule type="expression" dxfId="263" priority="11" stopIfTrue="1">
      <formula>$A10&lt;&gt;""</formula>
    </cfRule>
  </conditionalFormatting>
  <conditionalFormatting sqref="D10:AF10 AH10:AI10">
    <cfRule type="expression" dxfId="262" priority="10" stopIfTrue="1">
      <formula>$A10&lt;&gt;""</formula>
    </cfRule>
  </conditionalFormatting>
  <conditionalFormatting sqref="AG10">
    <cfRule type="expression" dxfId="261" priority="9" stopIfTrue="1">
      <formula>$A10&lt;&gt;""</formula>
    </cfRule>
  </conditionalFormatting>
  <conditionalFormatting sqref="A11:C11">
    <cfRule type="expression" dxfId="260" priority="8" stopIfTrue="1">
      <formula>$A11&lt;&gt;""</formula>
    </cfRule>
  </conditionalFormatting>
  <conditionalFormatting sqref="D11:AF11 AH11:AI11">
    <cfRule type="expression" dxfId="259" priority="7" stopIfTrue="1">
      <formula>$A11&lt;&gt;""</formula>
    </cfRule>
  </conditionalFormatting>
  <conditionalFormatting sqref="AG11">
    <cfRule type="expression" dxfId="258" priority="6" stopIfTrue="1">
      <formula>$A11&lt;&gt;""</formula>
    </cfRule>
  </conditionalFormatting>
  <conditionalFormatting sqref="A12:C12">
    <cfRule type="expression" dxfId="257" priority="5" stopIfTrue="1">
      <formula>$A12&lt;&gt;""</formula>
    </cfRule>
  </conditionalFormatting>
  <conditionalFormatting sqref="D12:AF12 AH12:AI12">
    <cfRule type="expression" dxfId="256" priority="4" stopIfTrue="1">
      <formula>$A12&lt;&gt;""</formula>
    </cfRule>
  </conditionalFormatting>
  <conditionalFormatting sqref="AG12">
    <cfRule type="expression" dxfId="255" priority="3" stopIfTrue="1">
      <formula>$A12&lt;&gt;""</formula>
    </cfRule>
  </conditionalFormatting>
  <conditionalFormatting sqref="AG7">
    <cfRule type="expression" dxfId="254" priority="1" stopIfTrue="1">
      <formula>$A7&lt;&gt;""</formula>
    </cfRule>
  </conditionalFormatting>
  <conditionalFormatting sqref="A7:AF7 AH7:AI7">
    <cfRule type="expression" dxfId="2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508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244</v>
      </c>
      <c r="I7" s="47">
        <f>SUM($I$8:$I$12)</f>
        <v>1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2</v>
      </c>
      <c r="O7" s="47">
        <f>SUM($O$8:$O$12)</f>
        <v>0</v>
      </c>
      <c r="P7" s="47">
        <f>SUM($P$8:$P$12)</f>
        <v>1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244</v>
      </c>
      <c r="AD7" s="47">
        <f>SUM($AD$8:$AD$12)</f>
        <v>0</v>
      </c>
      <c r="AE7" s="47">
        <f>SUM($AE$8:$AE$12)</f>
        <v>16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129</v>
      </c>
      <c r="D8" s="33">
        <f>SUM(E8:AI8)</f>
        <v>16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16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141</v>
      </c>
      <c r="C9" s="10" t="s">
        <v>149</v>
      </c>
      <c r="D9" s="33">
        <f>SUM(E9:AI9)</f>
        <v>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2</v>
      </c>
      <c r="O9" s="33">
        <v>0</v>
      </c>
      <c r="P9" s="33">
        <v>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176</v>
      </c>
      <c r="B10" s="41" t="s">
        <v>167</v>
      </c>
      <c r="C10" s="10" t="s">
        <v>168</v>
      </c>
      <c r="D10" s="33">
        <f>SUM(E10:AI10)</f>
        <v>488</v>
      </c>
      <c r="E10" s="33">
        <v>0</v>
      </c>
      <c r="F10" s="33">
        <v>0</v>
      </c>
      <c r="G10" s="33">
        <v>0</v>
      </c>
      <c r="H10" s="33">
        <v>244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244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152</v>
      </c>
      <c r="B12" s="41" t="s">
        <v>191</v>
      </c>
      <c r="C12" s="10" t="s">
        <v>195</v>
      </c>
      <c r="D12" s="33">
        <f>SUM(E12:AI12)</f>
        <v>1</v>
      </c>
      <c r="E12" s="33">
        <v>0</v>
      </c>
      <c r="F12" s="33">
        <v>0</v>
      </c>
      <c r="G12" s="33">
        <v>0</v>
      </c>
      <c r="H12" s="33">
        <v>0</v>
      </c>
      <c r="I12" s="33">
        <v>1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252" priority="20" stopIfTrue="1">
      <formula>$A13&lt;&gt;""</formula>
    </cfRule>
  </conditionalFormatting>
  <conditionalFormatting sqref="A13:AF997 AH13:AH997">
    <cfRule type="expression" dxfId="251" priority="22" stopIfTrue="1">
      <formula>$A13&lt;&gt;""</formula>
    </cfRule>
  </conditionalFormatting>
  <conditionalFormatting sqref="A8:C8">
    <cfRule type="expression" dxfId="248" priority="17" stopIfTrue="1">
      <formula>$A8&lt;&gt;""</formula>
    </cfRule>
  </conditionalFormatting>
  <conditionalFormatting sqref="D8:AF8 AH8:AI8">
    <cfRule type="expression" dxfId="247" priority="16" stopIfTrue="1">
      <formula>$A8&lt;&gt;""</formula>
    </cfRule>
  </conditionalFormatting>
  <conditionalFormatting sqref="AG8">
    <cfRule type="expression" dxfId="246" priority="15" stopIfTrue="1">
      <formula>$A8&lt;&gt;""</formula>
    </cfRule>
  </conditionalFormatting>
  <conditionalFormatting sqref="A9:C9">
    <cfRule type="expression" dxfId="245" priority="14" stopIfTrue="1">
      <formula>$A9&lt;&gt;""</formula>
    </cfRule>
  </conditionalFormatting>
  <conditionalFormatting sqref="D9:AF9 AH9:AI9">
    <cfRule type="expression" dxfId="244" priority="13" stopIfTrue="1">
      <formula>$A9&lt;&gt;""</formula>
    </cfRule>
  </conditionalFormatting>
  <conditionalFormatting sqref="AG9">
    <cfRule type="expression" dxfId="243" priority="12" stopIfTrue="1">
      <formula>$A9&lt;&gt;""</formula>
    </cfRule>
  </conditionalFormatting>
  <conditionalFormatting sqref="A10:C10">
    <cfRule type="expression" dxfId="242" priority="11" stopIfTrue="1">
      <formula>$A10&lt;&gt;""</formula>
    </cfRule>
  </conditionalFormatting>
  <conditionalFormatting sqref="D10:AF10 AH10:AI10">
    <cfRule type="expression" dxfId="241" priority="10" stopIfTrue="1">
      <formula>$A10&lt;&gt;""</formula>
    </cfRule>
  </conditionalFormatting>
  <conditionalFormatting sqref="AG10">
    <cfRule type="expression" dxfId="240" priority="9" stopIfTrue="1">
      <formula>$A10&lt;&gt;""</formula>
    </cfRule>
  </conditionalFormatting>
  <conditionalFormatting sqref="A11:C11">
    <cfRule type="expression" dxfId="239" priority="8" stopIfTrue="1">
      <formula>$A11&lt;&gt;""</formula>
    </cfRule>
  </conditionalFormatting>
  <conditionalFormatting sqref="D11:AF11 AH11:AI11">
    <cfRule type="expression" dxfId="238" priority="7" stopIfTrue="1">
      <formula>$A11&lt;&gt;""</formula>
    </cfRule>
  </conditionalFormatting>
  <conditionalFormatting sqref="AG11">
    <cfRule type="expression" dxfId="237" priority="6" stopIfTrue="1">
      <formula>$A11&lt;&gt;""</formula>
    </cfRule>
  </conditionalFormatting>
  <conditionalFormatting sqref="A12:C12">
    <cfRule type="expression" dxfId="236" priority="5" stopIfTrue="1">
      <formula>$A12&lt;&gt;""</formula>
    </cfRule>
  </conditionalFormatting>
  <conditionalFormatting sqref="D12:AF12 AH12:AI12">
    <cfRule type="expression" dxfId="235" priority="4" stopIfTrue="1">
      <formula>$A12&lt;&gt;""</formula>
    </cfRule>
  </conditionalFormatting>
  <conditionalFormatting sqref="AG12">
    <cfRule type="expression" dxfId="234" priority="3" stopIfTrue="1">
      <formula>$A12&lt;&gt;""</formula>
    </cfRule>
  </conditionalFormatting>
  <conditionalFormatting sqref="AG7">
    <cfRule type="expression" dxfId="233" priority="1" stopIfTrue="1">
      <formula>$A7&lt;&gt;""</formula>
    </cfRule>
  </conditionalFormatting>
  <conditionalFormatting sqref="A7:AF7 AH7:AI7">
    <cfRule type="expression" dxfId="2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SUM($AF$8:$AF$12)</f>
        <v>0</v>
      </c>
      <c r="AG7" s="55">
        <v>0</v>
      </c>
      <c r="AH7" s="55"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136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2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152</v>
      </c>
      <c r="B9" s="41" t="s">
        <v>146</v>
      </c>
      <c r="C9" s="10" t="s">
        <v>142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152</v>
      </c>
      <c r="B12" s="41" t="s">
        <v>191</v>
      </c>
      <c r="C12" s="10" t="s">
        <v>185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231" priority="20" stopIfTrue="1">
      <formula>$A13&lt;&gt;""</formula>
    </cfRule>
  </conditionalFormatting>
  <conditionalFormatting sqref="A13:AF997 AH13:AH997">
    <cfRule type="expression" dxfId="230" priority="23" stopIfTrue="1">
      <formula>$A13&lt;&gt;""</formula>
    </cfRule>
  </conditionalFormatting>
  <conditionalFormatting sqref="A8:C8">
    <cfRule type="expression" dxfId="227" priority="17" stopIfTrue="1">
      <formula>$A8&lt;&gt;""</formula>
    </cfRule>
  </conditionalFormatting>
  <conditionalFormatting sqref="D8:AF8 AH8:AI8">
    <cfRule type="expression" dxfId="226" priority="16" stopIfTrue="1">
      <formula>$A8&lt;&gt;""</formula>
    </cfRule>
  </conditionalFormatting>
  <conditionalFormatting sqref="AG8">
    <cfRule type="expression" dxfId="225" priority="15" stopIfTrue="1">
      <formula>$A8&lt;&gt;""</formula>
    </cfRule>
  </conditionalFormatting>
  <conditionalFormatting sqref="A9:C9">
    <cfRule type="expression" dxfId="224" priority="14" stopIfTrue="1">
      <formula>$A9&lt;&gt;""</formula>
    </cfRule>
  </conditionalFormatting>
  <conditionalFormatting sqref="D9:AF9 AH9:AI9">
    <cfRule type="expression" dxfId="223" priority="13" stopIfTrue="1">
      <formula>$A9&lt;&gt;""</formula>
    </cfRule>
  </conditionalFormatting>
  <conditionalFormatting sqref="AG9">
    <cfRule type="expression" dxfId="222" priority="12" stopIfTrue="1">
      <formula>$A9&lt;&gt;""</formula>
    </cfRule>
  </conditionalFormatting>
  <conditionalFormatting sqref="A10:C10">
    <cfRule type="expression" dxfId="221" priority="11" stopIfTrue="1">
      <formula>$A10&lt;&gt;""</formula>
    </cfRule>
  </conditionalFormatting>
  <conditionalFormatting sqref="D10:AF10 AH10:AI10">
    <cfRule type="expression" dxfId="220" priority="10" stopIfTrue="1">
      <formula>$A10&lt;&gt;""</formula>
    </cfRule>
  </conditionalFormatting>
  <conditionalFormatting sqref="AG10">
    <cfRule type="expression" dxfId="219" priority="9" stopIfTrue="1">
      <formula>$A10&lt;&gt;""</formula>
    </cfRule>
  </conditionalFormatting>
  <conditionalFormatting sqref="A11:C11">
    <cfRule type="expression" dxfId="218" priority="8" stopIfTrue="1">
      <formula>$A11&lt;&gt;""</formula>
    </cfRule>
  </conditionalFormatting>
  <conditionalFormatting sqref="D11:AF11 AH11:AI11">
    <cfRule type="expression" dxfId="217" priority="7" stopIfTrue="1">
      <formula>$A11&lt;&gt;""</formula>
    </cfRule>
  </conditionalFormatting>
  <conditionalFormatting sqref="AG11">
    <cfRule type="expression" dxfId="216" priority="6" stopIfTrue="1">
      <formula>$A11&lt;&gt;""</formula>
    </cfRule>
  </conditionalFormatting>
  <conditionalFormatting sqref="A12:C12">
    <cfRule type="expression" dxfId="215" priority="5" stopIfTrue="1">
      <formula>$A12&lt;&gt;""</formula>
    </cfRule>
  </conditionalFormatting>
  <conditionalFormatting sqref="D12:AF12 AH12:AI12">
    <cfRule type="expression" dxfId="214" priority="4" stopIfTrue="1">
      <formula>$A12&lt;&gt;""</formula>
    </cfRule>
  </conditionalFormatting>
  <conditionalFormatting sqref="AG12">
    <cfRule type="expression" dxfId="213" priority="3" stopIfTrue="1">
      <formula>$A12&lt;&gt;""</formula>
    </cfRule>
  </conditionalFormatting>
  <conditionalFormatting sqref="AG7">
    <cfRule type="expression" dxfId="212" priority="1" stopIfTrue="1">
      <formula>$A7&lt;&gt;""</formula>
    </cfRule>
  </conditionalFormatting>
  <conditionalFormatting sqref="A7:AF7 AH7:AI7">
    <cfRule type="expression" dxfId="2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40</v>
      </c>
      <c r="E7" s="47">
        <f>SUM($E$8:$E$12)</f>
        <v>6</v>
      </c>
      <c r="F7" s="47">
        <f>SUM($F$8:$F$12)</f>
        <v>0</v>
      </c>
      <c r="G7" s="47">
        <f>SUM($G$8:$G$12)</f>
        <v>1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8</v>
      </c>
      <c r="N7" s="47">
        <f>SUM($N$8:$N$12)</f>
        <v>1</v>
      </c>
      <c r="O7" s="47">
        <f>SUM($O$8:$O$12)</f>
        <v>0</v>
      </c>
      <c r="P7" s="47">
        <f>SUM($P$8:$P$12)</f>
        <v>0</v>
      </c>
      <c r="Q7" s="47">
        <f>SUM($Q$8:$Q$12)</f>
        <v>24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22</v>
      </c>
      <c r="AI7" s="47">
        <f>SUM($AI$8:$AI$12)</f>
        <v>0</v>
      </c>
      <c r="AJ7" s="47">
        <f>SUM($AJ$8:$AJ$12)</f>
        <v>0</v>
      </c>
      <c r="AK7" s="47">
        <f>SUM($AK$8:$AK$12)</f>
        <v>0</v>
      </c>
      <c r="AL7" s="47">
        <f>SUM($AL$8:$AL$12)</f>
        <v>0</v>
      </c>
      <c r="AM7" s="47">
        <f>SUM($AM$8:$AM$12)</f>
        <v>0</v>
      </c>
      <c r="AN7" s="47">
        <f>SUM($AN$8:$AN$12)</f>
        <v>0</v>
      </c>
      <c r="AO7" s="47">
        <f>SUM($AO$8:$AO$12)</f>
        <v>0</v>
      </c>
      <c r="AP7" s="47">
        <f>SUM($AP$8:$AP$12)</f>
        <v>0</v>
      </c>
      <c r="AQ7" s="47">
        <f>SUM($AQ$8:$AQ$12)</f>
        <v>0</v>
      </c>
      <c r="AR7" s="47">
        <f>SUM($AR$8:$AR$12)</f>
        <v>0</v>
      </c>
      <c r="AS7" s="47">
        <f>SUM($AS$8:$AS$12)</f>
        <v>0</v>
      </c>
      <c r="AT7" s="47">
        <f>SUM($AT$8:$AT$12)</f>
        <v>0</v>
      </c>
      <c r="AU7" s="47">
        <f>SUM($AU$8:$AU$12)</f>
        <v>22</v>
      </c>
      <c r="AV7" s="47">
        <f>SUM($AV$8:$AV$12)</f>
        <v>0</v>
      </c>
      <c r="AW7" s="47">
        <f>SUM($AW$8:$AW$12)</f>
        <v>0</v>
      </c>
      <c r="AX7" s="47">
        <f>SUM($AX$8:$AX$12)</f>
        <v>0</v>
      </c>
      <c r="AY7" s="47">
        <f>SUM($AY$8:$AY$12)</f>
        <v>0</v>
      </c>
      <c r="AZ7" s="47">
        <f>SUM($AZ$8:$AZ$12)</f>
        <v>0</v>
      </c>
      <c r="BA7" s="47">
        <f>SUM($BA$8:$BA$12)</f>
        <v>0</v>
      </c>
      <c r="BB7" s="47">
        <f>SUM($BB$8:$BB$12)</f>
        <v>0</v>
      </c>
      <c r="BC7" s="47">
        <f>SUM($BC$8:$BC$12)</f>
        <v>0</v>
      </c>
      <c r="BD7" s="47">
        <f>SUM($BD$8:$BD$12)</f>
        <v>0</v>
      </c>
      <c r="BE7" s="47">
        <f>SUM($BE$8:$BE$12)</f>
        <v>0</v>
      </c>
      <c r="BF7" s="47">
        <f>SUM($BF$8:$BF$12)</f>
        <v>0</v>
      </c>
      <c r="BG7" s="47">
        <f>SUM($BG$8:$BG$12)</f>
        <v>0</v>
      </c>
      <c r="BH7" s="47">
        <f>SUM($BH$8:$BH$12)</f>
        <v>0</v>
      </c>
      <c r="BI7" s="47">
        <f>SUM($BI$8:$BI$12)</f>
        <v>0</v>
      </c>
      <c r="BJ7" s="47">
        <f>SUM($BJ$8:$BJ$12)</f>
        <v>0</v>
      </c>
      <c r="BK7" s="47">
        <f>SUM($BK$8:$BK$12)</f>
        <v>0</v>
      </c>
      <c r="BL7" s="47">
        <f>SUM($BL$8:$BL$12)</f>
        <v>18</v>
      </c>
      <c r="BM7" s="47">
        <f>SUM($BM$8:$BM$12)</f>
        <v>6</v>
      </c>
      <c r="BN7" s="47">
        <f>SUM($BN$8:$BN$12)</f>
        <v>0</v>
      </c>
      <c r="BO7" s="47">
        <f>SUM($BO$8:$BO$12)</f>
        <v>1</v>
      </c>
      <c r="BP7" s="47">
        <f>SUM($BP$8:$BP$12)</f>
        <v>0</v>
      </c>
      <c r="BQ7" s="47">
        <f>SUM($BQ$8:$BQ$12)</f>
        <v>0</v>
      </c>
      <c r="BR7" s="47">
        <f>SUM($BR$8:$BR$12)</f>
        <v>0</v>
      </c>
      <c r="BS7" s="47">
        <f>SUM($BS$8:$BS$12)</f>
        <v>0</v>
      </c>
      <c r="BT7" s="47">
        <f>SUM($BT$8:$BT$12)</f>
        <v>0</v>
      </c>
      <c r="BU7" s="47">
        <f>SUM($BU$8:$BU$12)</f>
        <v>8</v>
      </c>
      <c r="BV7" s="47">
        <f>SUM($BV$8:$BV$12)</f>
        <v>1</v>
      </c>
      <c r="BW7" s="47">
        <f>SUM($BW$8:$BW$12)</f>
        <v>0</v>
      </c>
      <c r="BX7" s="47">
        <f>SUM($BX$8:$BX$12)</f>
        <v>0</v>
      </c>
      <c r="BY7" s="47">
        <f>SUM($BY$8:$BY$12)</f>
        <v>2</v>
      </c>
      <c r="BZ7" s="47">
        <f>SUM($BZ$8:$BZ$12)</f>
        <v>0</v>
      </c>
      <c r="CA7" s="47">
        <f>SUM($CA$8:$CA$12)</f>
        <v>0</v>
      </c>
      <c r="CB7" s="47">
        <f>SUM($CB$8:$CB$12)</f>
        <v>0</v>
      </c>
      <c r="CC7" s="47">
        <f>SUM($CC$8:$CC$12)</f>
        <v>0</v>
      </c>
      <c r="CD7" s="47">
        <f>SUM($CD$8:$CD$12)</f>
        <v>0</v>
      </c>
      <c r="CE7" s="47">
        <f>SUM($CE$8:$CE$12)</f>
        <v>0</v>
      </c>
      <c r="CF7" s="47">
        <f>SUM($CF$8:$CF$12)</f>
        <v>0</v>
      </c>
      <c r="CG7" s="47">
        <f>SUM($CG$8:$CG$12)</f>
        <v>0</v>
      </c>
      <c r="CH7" s="47">
        <f>SUM($CH$8:$CH$12)</f>
        <v>0</v>
      </c>
      <c r="CI7" s="47">
        <f>SUM($CI$8:$CI$12)</f>
        <v>0</v>
      </c>
      <c r="CJ7" s="47">
        <f>SUM($CJ$8:$CJ$12)</f>
        <v>0</v>
      </c>
      <c r="CK7" s="47">
        <f>SUM($CK$8:$CK$12)</f>
        <v>0</v>
      </c>
      <c r="CL7" s="47">
        <f>SUM($CL$8:$CL$12)</f>
        <v>0</v>
      </c>
      <c r="CM7" s="47">
        <f>SUM($CM$8:$CM$12)</f>
        <v>0</v>
      </c>
      <c r="CN7" s="47">
        <f>SUM($CN$8:$CN$12)</f>
        <v>0</v>
      </c>
      <c r="CO7" s="47">
        <f>SUM($CO$8:$CO$12)</f>
        <v>0</v>
      </c>
    </row>
    <row r="8" spans="1:93" s="10" customFormat="1" ht="12" customHeight="1">
      <c r="A8" s="10" t="s">
        <v>127</v>
      </c>
      <c r="B8" s="41" t="s">
        <v>128</v>
      </c>
      <c r="C8" s="10" t="s">
        <v>131</v>
      </c>
      <c r="D8" s="33">
        <f>SUM(E8:AG8)</f>
        <v>0</v>
      </c>
      <c r="E8" s="33">
        <f t="shared" ref="E8:E12" si="0">AI8+BM8</f>
        <v>0</v>
      </c>
      <c r="F8" s="33">
        <f t="shared" ref="F8:F12" si="1">AJ8+BN8</f>
        <v>0</v>
      </c>
      <c r="G8" s="33">
        <f t="shared" ref="G8:G12" si="2">AK8+BO8</f>
        <v>0</v>
      </c>
      <c r="H8" s="33">
        <f t="shared" ref="H8:H12" si="3">AL8+BP8</f>
        <v>0</v>
      </c>
      <c r="I8" s="33">
        <f t="shared" ref="I8:I12" si="4">AM8+BQ8</f>
        <v>0</v>
      </c>
      <c r="J8" s="33">
        <f t="shared" ref="J8:J12" si="5">AN8+BR8</f>
        <v>0</v>
      </c>
      <c r="K8" s="33">
        <f t="shared" ref="K8:K12" si="6">AO8+BS8</f>
        <v>0</v>
      </c>
      <c r="L8" s="33">
        <f t="shared" ref="L8:L12" si="7">AP8+BT8</f>
        <v>0</v>
      </c>
      <c r="M8" s="33">
        <f t="shared" ref="M8:M12" si="8">AQ8+BU8</f>
        <v>0</v>
      </c>
      <c r="N8" s="33">
        <f t="shared" ref="N8:N12" si="9">AR8+BV8</f>
        <v>0</v>
      </c>
      <c r="O8" s="33">
        <f t="shared" ref="O8:O12" si="10">AS8+BW8</f>
        <v>0</v>
      </c>
      <c r="P8" s="33">
        <f t="shared" ref="P8:P12" si="11">AT8+BX8</f>
        <v>0</v>
      </c>
      <c r="Q8" s="33">
        <f t="shared" ref="Q8:Q12" si="12">AU8+BY8</f>
        <v>0</v>
      </c>
      <c r="R8" s="33">
        <f t="shared" ref="R8:R12" si="13">AV8+BZ8</f>
        <v>0</v>
      </c>
      <c r="S8" s="33">
        <f t="shared" ref="S8:S12" si="14">AW8+CA8</f>
        <v>0</v>
      </c>
      <c r="T8" s="33">
        <f t="shared" ref="T8:T12" si="15">AX8+CB8</f>
        <v>0</v>
      </c>
      <c r="U8" s="33">
        <f t="shared" ref="U8:U12" si="16">AY8+CC8</f>
        <v>0</v>
      </c>
      <c r="V8" s="33">
        <f t="shared" ref="V8:V12" si="17">AZ8+CD8</f>
        <v>0</v>
      </c>
      <c r="W8" s="33">
        <f t="shared" ref="W8:W12" si="18">BA8+CE8</f>
        <v>0</v>
      </c>
      <c r="X8" s="33">
        <f t="shared" ref="X8:X12" si="19">BB8+CF8</f>
        <v>0</v>
      </c>
      <c r="Y8" s="33">
        <f t="shared" ref="Y8:Y12" si="20">BC8+CG8</f>
        <v>0</v>
      </c>
      <c r="Z8" s="33">
        <f t="shared" ref="Z8:Z12" si="21">BD8+CH8</f>
        <v>0</v>
      </c>
      <c r="AA8" s="33">
        <f t="shared" ref="AA8:AA12" si="22">BE8+CI8</f>
        <v>0</v>
      </c>
      <c r="AB8" s="33">
        <f t="shared" ref="AB8:AB12" si="23">BF8+CJ8</f>
        <v>0</v>
      </c>
      <c r="AC8" s="33">
        <f t="shared" ref="AC8:AC12" si="24">BG8+CK8</f>
        <v>0</v>
      </c>
      <c r="AD8" s="33">
        <f t="shared" ref="AD8:AD12" si="25">BH8+CL8</f>
        <v>0</v>
      </c>
      <c r="AE8" s="33">
        <f t="shared" ref="AE8:AE12" si="26">BI8+CM8</f>
        <v>0</v>
      </c>
      <c r="AF8" s="33">
        <f t="shared" ref="AF8:AF12" si="27">BJ8+CN8</f>
        <v>0</v>
      </c>
      <c r="AG8" s="33">
        <f t="shared" ref="AG8:AG1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1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1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1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29</v>
      </c>
      <c r="E10" s="33">
        <f t="shared" si="0"/>
        <v>6</v>
      </c>
      <c r="F10" s="33">
        <f t="shared" si="1"/>
        <v>0</v>
      </c>
      <c r="G10" s="33">
        <f t="shared" si="2"/>
        <v>1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22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22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22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7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6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1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180</v>
      </c>
      <c r="C11" s="10" t="s">
        <v>178</v>
      </c>
      <c r="D11" s="33">
        <f>SUM(E11:AG11)</f>
        <v>10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8</v>
      </c>
      <c r="N11" s="33">
        <f t="shared" si="9"/>
        <v>1</v>
      </c>
      <c r="O11" s="33">
        <f t="shared" si="10"/>
        <v>0</v>
      </c>
      <c r="P11" s="33">
        <f t="shared" si="11"/>
        <v>0</v>
      </c>
      <c r="Q11" s="33">
        <f t="shared" si="12"/>
        <v>1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10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8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1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197</v>
      </c>
      <c r="B12" s="41" t="s">
        <v>191</v>
      </c>
      <c r="C12" s="10" t="s">
        <v>198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13:CO997 A13:AE997">
    <cfRule type="expression" dxfId="210" priority="39" stopIfTrue="1">
      <formula>$A13&lt;&gt;""</formula>
    </cfRule>
  </conditionalFormatting>
  <conditionalFormatting sqref="AF13:AF995">
    <cfRule type="expression" dxfId="209" priority="32" stopIfTrue="1">
      <formula>$A13&lt;&gt;""</formula>
    </cfRule>
  </conditionalFormatting>
  <conditionalFormatting sqref="BJ13:BJ995">
    <cfRule type="expression" dxfId="208" priority="35" stopIfTrue="1">
      <formula>$A13&lt;&gt;""</formula>
    </cfRule>
  </conditionalFormatting>
  <conditionalFormatting sqref="CN13:CN995">
    <cfRule type="expression" dxfId="207" priority="33" stopIfTrue="1">
      <formula>$A13&lt;&gt;""</formula>
    </cfRule>
  </conditionalFormatting>
  <conditionalFormatting sqref="A8:AE8 AG8:AH8 BL8:CO8">
    <cfRule type="expression" dxfId="204" priority="29" stopIfTrue="1">
      <formula>$A8&lt;&gt;""</formula>
    </cfRule>
  </conditionalFormatting>
  <conditionalFormatting sqref="AF8">
    <cfRule type="expression" dxfId="203" priority="27" stopIfTrue="1">
      <formula>$A8&lt;&gt;""</formula>
    </cfRule>
  </conditionalFormatting>
  <conditionalFormatting sqref="CN8">
    <cfRule type="expression" dxfId="202" priority="28" stopIfTrue="1">
      <formula>$A8&lt;&gt;""</formula>
    </cfRule>
  </conditionalFormatting>
  <conditionalFormatting sqref="AI8:BK8">
    <cfRule type="expression" dxfId="201" priority="26" stopIfTrue="1">
      <formula>$A8&lt;&gt;""</formula>
    </cfRule>
  </conditionalFormatting>
  <conditionalFormatting sqref="BJ8">
    <cfRule type="expression" dxfId="200" priority="25" stopIfTrue="1">
      <formula>$A8&lt;&gt;""</formula>
    </cfRule>
  </conditionalFormatting>
  <conditionalFormatting sqref="A9:AE9 AG9:AH9 BL9:CO9">
    <cfRule type="expression" dxfId="199" priority="24" stopIfTrue="1">
      <formula>$A9&lt;&gt;""</formula>
    </cfRule>
  </conditionalFormatting>
  <conditionalFormatting sqref="AF9">
    <cfRule type="expression" dxfId="198" priority="22" stopIfTrue="1">
      <formula>$A9&lt;&gt;""</formula>
    </cfRule>
  </conditionalFormatting>
  <conditionalFormatting sqref="CN9">
    <cfRule type="expression" dxfId="197" priority="23" stopIfTrue="1">
      <formula>$A9&lt;&gt;""</formula>
    </cfRule>
  </conditionalFormatting>
  <conditionalFormatting sqref="AI9:BK9">
    <cfRule type="expression" dxfId="196" priority="21" stopIfTrue="1">
      <formula>$A9&lt;&gt;""</formula>
    </cfRule>
  </conditionalFormatting>
  <conditionalFormatting sqref="BJ9">
    <cfRule type="expression" dxfId="195" priority="20" stopIfTrue="1">
      <formula>$A9&lt;&gt;""</formula>
    </cfRule>
  </conditionalFormatting>
  <conditionalFormatting sqref="A10:AE10 AG10:AH10 BL10:CO10">
    <cfRule type="expression" dxfId="194" priority="19" stopIfTrue="1">
      <formula>$A10&lt;&gt;""</formula>
    </cfRule>
  </conditionalFormatting>
  <conditionalFormatting sqref="AF10">
    <cfRule type="expression" dxfId="193" priority="17" stopIfTrue="1">
      <formula>$A10&lt;&gt;""</formula>
    </cfRule>
  </conditionalFormatting>
  <conditionalFormatting sqref="CN10">
    <cfRule type="expression" dxfId="192" priority="18" stopIfTrue="1">
      <formula>$A10&lt;&gt;""</formula>
    </cfRule>
  </conditionalFormatting>
  <conditionalFormatting sqref="AI10:BK10">
    <cfRule type="expression" dxfId="191" priority="16" stopIfTrue="1">
      <formula>$A10&lt;&gt;""</formula>
    </cfRule>
  </conditionalFormatting>
  <conditionalFormatting sqref="BJ10">
    <cfRule type="expression" dxfId="190" priority="15" stopIfTrue="1">
      <formula>$A10&lt;&gt;""</formula>
    </cfRule>
  </conditionalFormatting>
  <conditionalFormatting sqref="A11:AE11 AG11:AH11 BL11:CO11">
    <cfRule type="expression" dxfId="189" priority="14" stopIfTrue="1">
      <formula>$A11&lt;&gt;""</formula>
    </cfRule>
  </conditionalFormatting>
  <conditionalFormatting sqref="AF11">
    <cfRule type="expression" dxfId="188" priority="12" stopIfTrue="1">
      <formula>$A11&lt;&gt;""</formula>
    </cfRule>
  </conditionalFormatting>
  <conditionalFormatting sqref="CN11">
    <cfRule type="expression" dxfId="187" priority="13" stopIfTrue="1">
      <formula>$A11&lt;&gt;""</formula>
    </cfRule>
  </conditionalFormatting>
  <conditionalFormatting sqref="AI11:BK11">
    <cfRule type="expression" dxfId="186" priority="11" stopIfTrue="1">
      <formula>$A11&lt;&gt;""</formula>
    </cfRule>
  </conditionalFormatting>
  <conditionalFormatting sqref="BJ11">
    <cfRule type="expression" dxfId="185" priority="10" stopIfTrue="1">
      <formula>$A11&lt;&gt;""</formula>
    </cfRule>
  </conditionalFormatting>
  <conditionalFormatting sqref="A12:AE12 AG12:AH12 BL12:CO12">
    <cfRule type="expression" dxfId="184" priority="9" stopIfTrue="1">
      <formula>$A12&lt;&gt;""</formula>
    </cfRule>
  </conditionalFormatting>
  <conditionalFormatting sqref="AF12">
    <cfRule type="expression" dxfId="183" priority="7" stopIfTrue="1">
      <formula>$A12&lt;&gt;""</formula>
    </cfRule>
  </conditionalFormatting>
  <conditionalFormatting sqref="CN12">
    <cfRule type="expression" dxfId="182" priority="8" stopIfTrue="1">
      <formula>$A12&lt;&gt;""</formula>
    </cfRule>
  </conditionalFormatting>
  <conditionalFormatting sqref="AI12:BK12">
    <cfRule type="expression" dxfId="181" priority="6" stopIfTrue="1">
      <formula>$A12&lt;&gt;""</formula>
    </cfRule>
  </conditionalFormatting>
  <conditionalFormatting sqref="BJ12">
    <cfRule type="expression" dxfId="180" priority="5" stopIfTrue="1">
      <formula>$A12&lt;&gt;""</formula>
    </cfRule>
  </conditionalFormatting>
  <conditionalFormatting sqref="A7:AE7 AG7:CO7">
    <cfRule type="expression" dxfId="179" priority="4" stopIfTrue="1">
      <formula>$A7&lt;&gt;""</formula>
    </cfRule>
  </conditionalFormatting>
  <conditionalFormatting sqref="AF7">
    <cfRule type="expression" dxfId="178" priority="1" stopIfTrue="1">
      <formula>$A7&lt;&gt;""</formula>
    </cfRule>
  </conditionalFormatting>
  <conditionalFormatting sqref="BJ7">
    <cfRule type="expression" dxfId="177" priority="3" stopIfTrue="1">
      <formula>$A7&lt;&gt;""</formula>
    </cfRule>
  </conditionalFormatting>
  <conditionalFormatting sqref="CN7">
    <cfRule type="expression" dxfId="1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1" man="1"/>
    <brk id="33" min="1" max="11" man="1"/>
    <brk id="48" min="1" max="11" man="1"/>
    <brk id="63" min="1" max="11" man="1"/>
    <brk id="80" min="1" max="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8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8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146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177</v>
      </c>
      <c r="C11" s="10" t="s">
        <v>181</v>
      </c>
      <c r="D11" s="33">
        <f>SUM(E11:AG11)</f>
        <v>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8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175" priority="22" stopIfTrue="1">
      <formula>$A13&lt;&gt;""</formula>
    </cfRule>
  </conditionalFormatting>
  <conditionalFormatting sqref="AF13:AF995">
    <cfRule type="expression" dxfId="174" priority="20" stopIfTrue="1">
      <formula>$A13&lt;&gt;""</formula>
    </cfRule>
  </conditionalFormatting>
  <conditionalFormatting sqref="A8:C8">
    <cfRule type="expression" dxfId="171" priority="17" stopIfTrue="1">
      <formula>$A8&lt;&gt;""</formula>
    </cfRule>
  </conditionalFormatting>
  <conditionalFormatting sqref="D8:AE8 AG8">
    <cfRule type="expression" dxfId="170" priority="16" stopIfTrue="1">
      <formula>$A8&lt;&gt;""</formula>
    </cfRule>
  </conditionalFormatting>
  <conditionalFormatting sqref="AF8">
    <cfRule type="expression" dxfId="169" priority="15" stopIfTrue="1">
      <formula>$A8&lt;&gt;""</formula>
    </cfRule>
  </conditionalFormatting>
  <conditionalFormatting sqref="A9:C9">
    <cfRule type="expression" dxfId="168" priority="14" stopIfTrue="1">
      <formula>$A9&lt;&gt;""</formula>
    </cfRule>
  </conditionalFormatting>
  <conditionalFormatting sqref="D9:AE9 AG9">
    <cfRule type="expression" dxfId="167" priority="13" stopIfTrue="1">
      <formula>$A9&lt;&gt;""</formula>
    </cfRule>
  </conditionalFormatting>
  <conditionalFormatting sqref="AF9">
    <cfRule type="expression" dxfId="166" priority="12" stopIfTrue="1">
      <formula>$A9&lt;&gt;""</formula>
    </cfRule>
  </conditionalFormatting>
  <conditionalFormatting sqref="A10:C10">
    <cfRule type="expression" dxfId="165" priority="11" stopIfTrue="1">
      <formula>$A10&lt;&gt;""</formula>
    </cfRule>
  </conditionalFormatting>
  <conditionalFormatting sqref="D10:AE10 AG10">
    <cfRule type="expression" dxfId="164" priority="10" stopIfTrue="1">
      <formula>$A10&lt;&gt;""</formula>
    </cfRule>
  </conditionalFormatting>
  <conditionalFormatting sqref="AF10">
    <cfRule type="expression" dxfId="163" priority="9" stopIfTrue="1">
      <formula>$A10&lt;&gt;""</formula>
    </cfRule>
  </conditionalFormatting>
  <conditionalFormatting sqref="A11:C11">
    <cfRule type="expression" dxfId="162" priority="8" stopIfTrue="1">
      <formula>$A11&lt;&gt;""</formula>
    </cfRule>
  </conditionalFormatting>
  <conditionalFormatting sqref="D11:AE11 AG11">
    <cfRule type="expression" dxfId="161" priority="7" stopIfTrue="1">
      <formula>$A11&lt;&gt;""</formula>
    </cfRule>
  </conditionalFormatting>
  <conditionalFormatting sqref="AF11">
    <cfRule type="expression" dxfId="160" priority="6" stopIfTrue="1">
      <formula>$A11&lt;&gt;""</formula>
    </cfRule>
  </conditionalFormatting>
  <conditionalFormatting sqref="A12:C12">
    <cfRule type="expression" dxfId="159" priority="5" stopIfTrue="1">
      <formula>$A12&lt;&gt;""</formula>
    </cfRule>
  </conditionalFormatting>
  <conditionalFormatting sqref="D12:AE12 AG12">
    <cfRule type="expression" dxfId="158" priority="4" stopIfTrue="1">
      <formula>$A12&lt;&gt;""</formula>
    </cfRule>
  </conditionalFormatting>
  <conditionalFormatting sqref="AF12">
    <cfRule type="expression" dxfId="157" priority="3" stopIfTrue="1">
      <formula>$A12&lt;&gt;""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1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1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180</v>
      </c>
      <c r="C11" s="10" t="s">
        <v>178</v>
      </c>
      <c r="D11" s="33">
        <f>SUM(E11:AG11)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191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154" priority="22" stopIfTrue="1">
      <formula>$A13&lt;&gt;""</formula>
    </cfRule>
  </conditionalFormatting>
  <conditionalFormatting sqref="AF13:AF995">
    <cfRule type="expression" dxfId="153" priority="20" stopIfTrue="1">
      <formula>$A13&lt;&gt;""</formula>
    </cfRule>
  </conditionalFormatting>
  <conditionalFormatting sqref="A8:C8">
    <cfRule type="expression" dxfId="150" priority="17" stopIfTrue="1">
      <formula>$A8&lt;&gt;""</formula>
    </cfRule>
  </conditionalFormatting>
  <conditionalFormatting sqref="D8:AE8 AG8">
    <cfRule type="expression" dxfId="149" priority="16" stopIfTrue="1">
      <formula>$A8&lt;&gt;""</formula>
    </cfRule>
  </conditionalFormatting>
  <conditionalFormatting sqref="AF8">
    <cfRule type="expression" dxfId="148" priority="15" stopIfTrue="1">
      <formula>$A8&lt;&gt;""</formula>
    </cfRule>
  </conditionalFormatting>
  <conditionalFormatting sqref="A9:C9">
    <cfRule type="expression" dxfId="147" priority="14" stopIfTrue="1">
      <formula>$A9&lt;&gt;""</formula>
    </cfRule>
  </conditionalFormatting>
  <conditionalFormatting sqref="D9:AE9 AG9">
    <cfRule type="expression" dxfId="146" priority="13" stopIfTrue="1">
      <formula>$A9&lt;&gt;""</formula>
    </cfRule>
  </conditionalFormatting>
  <conditionalFormatting sqref="AF9">
    <cfRule type="expression" dxfId="145" priority="12" stopIfTrue="1">
      <formula>$A9&lt;&gt;""</formula>
    </cfRule>
  </conditionalFormatting>
  <conditionalFormatting sqref="A10:C10">
    <cfRule type="expression" dxfId="144" priority="11" stopIfTrue="1">
      <formula>$A10&lt;&gt;""</formula>
    </cfRule>
  </conditionalFormatting>
  <conditionalFormatting sqref="D10:AE10 AG10">
    <cfRule type="expression" dxfId="143" priority="10" stopIfTrue="1">
      <formula>$A10&lt;&gt;""</formula>
    </cfRule>
  </conditionalFormatting>
  <conditionalFormatting sqref="AF10">
    <cfRule type="expression" dxfId="142" priority="9" stopIfTrue="1">
      <formula>$A10&lt;&gt;""</formula>
    </cfRule>
  </conditionalFormatting>
  <conditionalFormatting sqref="A11:C11">
    <cfRule type="expression" dxfId="141" priority="8" stopIfTrue="1">
      <formula>$A11&lt;&gt;""</formula>
    </cfRule>
  </conditionalFormatting>
  <conditionalFormatting sqref="D11:AE11 AG11">
    <cfRule type="expression" dxfId="140" priority="7" stopIfTrue="1">
      <formula>$A11&lt;&gt;""</formula>
    </cfRule>
  </conditionalFormatting>
  <conditionalFormatting sqref="AF11">
    <cfRule type="expression" dxfId="139" priority="6" stopIfTrue="1">
      <formula>$A11&lt;&gt;""</formula>
    </cfRule>
  </conditionalFormatting>
  <conditionalFormatting sqref="A12:C12">
    <cfRule type="expression" dxfId="138" priority="5" stopIfTrue="1">
      <formula>$A12&lt;&gt;""</formula>
    </cfRule>
  </conditionalFormatting>
  <conditionalFormatting sqref="D12:AE12 AG12">
    <cfRule type="expression" dxfId="137" priority="4" stopIfTrue="1">
      <formula>$A12&lt;&gt;""</formula>
    </cfRule>
  </conditionalFormatting>
  <conditionalFormatting sqref="AF12">
    <cfRule type="expression" dxfId="136" priority="3" stopIfTrue="1">
      <formula>$A12&lt;&gt;""</formula>
    </cfRule>
  </conditionalFormatting>
  <conditionalFormatting sqref="A7:AE7 AG7">
    <cfRule type="expression" dxfId="135" priority="2" stopIfTrue="1">
      <formula>$A7&lt;&gt;""</formula>
    </cfRule>
  </conditionalFormatting>
  <conditionalFormatting sqref="AF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127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133" priority="22" stopIfTrue="1">
      <formula>$A13&lt;&gt;""</formula>
    </cfRule>
  </conditionalFormatting>
  <conditionalFormatting sqref="AF13:AF995">
    <cfRule type="expression" dxfId="132" priority="20" stopIfTrue="1">
      <formula>$A13&lt;&gt;""</formula>
    </cfRule>
  </conditionalFormatting>
  <conditionalFormatting sqref="A8:C8">
    <cfRule type="expression" dxfId="129" priority="17" stopIfTrue="1">
      <formula>$A8&lt;&gt;""</formula>
    </cfRule>
  </conditionalFormatting>
  <conditionalFormatting sqref="D8:AE8 AG8">
    <cfRule type="expression" dxfId="128" priority="16" stopIfTrue="1">
      <formula>$A8&lt;&gt;""</formula>
    </cfRule>
  </conditionalFormatting>
  <conditionalFormatting sqref="AF8">
    <cfRule type="expression" dxfId="127" priority="15" stopIfTrue="1">
      <formula>$A8&lt;&gt;""</formula>
    </cfRule>
  </conditionalFormatting>
  <conditionalFormatting sqref="A9:C9">
    <cfRule type="expression" dxfId="126" priority="14" stopIfTrue="1">
      <formula>$A9&lt;&gt;""</formula>
    </cfRule>
  </conditionalFormatting>
  <conditionalFormatting sqref="D9:AE9 AG9">
    <cfRule type="expression" dxfId="125" priority="13" stopIfTrue="1">
      <formula>$A9&lt;&gt;""</formula>
    </cfRule>
  </conditionalFormatting>
  <conditionalFormatting sqref="AF9">
    <cfRule type="expression" dxfId="124" priority="12" stopIfTrue="1">
      <formula>$A9&lt;&gt;""</formula>
    </cfRule>
  </conditionalFormatting>
  <conditionalFormatting sqref="A10:C10">
    <cfRule type="expression" dxfId="123" priority="11" stopIfTrue="1">
      <formula>$A10&lt;&gt;""</formula>
    </cfRule>
  </conditionalFormatting>
  <conditionalFormatting sqref="D10:AE10 AG10">
    <cfRule type="expression" dxfId="122" priority="10" stopIfTrue="1">
      <formula>$A10&lt;&gt;""</formula>
    </cfRule>
  </conditionalFormatting>
  <conditionalFormatting sqref="AF10">
    <cfRule type="expression" dxfId="121" priority="9" stopIfTrue="1">
      <formula>$A10&lt;&gt;""</formula>
    </cfRule>
  </conditionalFormatting>
  <conditionalFormatting sqref="A11:C11">
    <cfRule type="expression" dxfId="120" priority="8" stopIfTrue="1">
      <formula>$A11&lt;&gt;""</formula>
    </cfRule>
  </conditionalFormatting>
  <conditionalFormatting sqref="D11:AE11 AG11">
    <cfRule type="expression" dxfId="119" priority="7" stopIfTrue="1">
      <formula>$A11&lt;&gt;""</formula>
    </cfRule>
  </conditionalFormatting>
  <conditionalFormatting sqref="AF11">
    <cfRule type="expression" dxfId="118" priority="6" stopIfTrue="1">
      <formula>$A11&lt;&gt;""</formula>
    </cfRule>
  </conditionalFormatting>
  <conditionalFormatting sqref="A12:C12">
    <cfRule type="expression" dxfId="117" priority="5" stopIfTrue="1">
      <formula>$A12&lt;&gt;""</formula>
    </cfRule>
  </conditionalFormatting>
  <conditionalFormatting sqref="D12:AE12 AG12">
    <cfRule type="expression" dxfId="116" priority="4" stopIfTrue="1">
      <formula>$A12&lt;&gt;""</formula>
    </cfRule>
  </conditionalFormatting>
  <conditionalFormatting sqref="AF12">
    <cfRule type="expression" dxfId="115" priority="3" stopIfTrue="1">
      <formula>$A12&lt;&gt;""</formula>
    </cfRule>
  </conditionalFormatting>
  <conditionalFormatting sqref="A7:AE7 AG7">
    <cfRule type="expression" dxfId="114" priority="2" stopIfTrue="1">
      <formula>$A7&lt;&gt;""</formula>
    </cfRule>
  </conditionalFormatting>
  <conditionalFormatting sqref="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158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162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150</v>
      </c>
      <c r="B12" s="41" t="s">
        <v>183</v>
      </c>
      <c r="C12" s="10" t="s">
        <v>194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112" priority="22" stopIfTrue="1">
      <formula>$A13&lt;&gt;""</formula>
    </cfRule>
  </conditionalFormatting>
  <conditionalFormatting sqref="AF13:AF995">
    <cfRule type="expression" dxfId="111" priority="20" stopIfTrue="1">
      <formula>$A13&lt;&gt;""</formula>
    </cfRule>
  </conditionalFormatting>
  <conditionalFormatting sqref="A8:C8">
    <cfRule type="expression" dxfId="108" priority="17" stopIfTrue="1">
      <formula>$A8&lt;&gt;""</formula>
    </cfRule>
  </conditionalFormatting>
  <conditionalFormatting sqref="D8:AE8 AG8">
    <cfRule type="expression" dxfId="107" priority="16" stopIfTrue="1">
      <formula>$A8&lt;&gt;""</formula>
    </cfRule>
  </conditionalFormatting>
  <conditionalFormatting sqref="AF8">
    <cfRule type="expression" dxfId="106" priority="15" stopIfTrue="1">
      <formula>$A8&lt;&gt;""</formula>
    </cfRule>
  </conditionalFormatting>
  <conditionalFormatting sqref="A9:C9">
    <cfRule type="expression" dxfId="105" priority="14" stopIfTrue="1">
      <formula>$A9&lt;&gt;""</formula>
    </cfRule>
  </conditionalFormatting>
  <conditionalFormatting sqref="D9:AE9 AG9">
    <cfRule type="expression" dxfId="104" priority="13" stopIfTrue="1">
      <formula>$A9&lt;&gt;""</formula>
    </cfRule>
  </conditionalFormatting>
  <conditionalFormatting sqref="AF9">
    <cfRule type="expression" dxfId="103" priority="12" stopIfTrue="1">
      <formula>$A9&lt;&gt;""</formula>
    </cfRule>
  </conditionalFormatting>
  <conditionalFormatting sqref="A10:C10">
    <cfRule type="expression" dxfId="102" priority="11" stopIfTrue="1">
      <formula>$A10&lt;&gt;""</formula>
    </cfRule>
  </conditionalFormatting>
  <conditionalFormatting sqref="D10:AE10 AG10">
    <cfRule type="expression" dxfId="101" priority="10" stopIfTrue="1">
      <formula>$A10&lt;&gt;""</formula>
    </cfRule>
  </conditionalFormatting>
  <conditionalFormatting sqref="AF10">
    <cfRule type="expression" dxfId="100" priority="9" stopIfTrue="1">
      <formula>$A10&lt;&gt;""</formula>
    </cfRule>
  </conditionalFormatting>
  <conditionalFormatting sqref="A11:C11">
    <cfRule type="expression" dxfId="99" priority="8" stopIfTrue="1">
      <formula>$A11&lt;&gt;""</formula>
    </cfRule>
  </conditionalFormatting>
  <conditionalFormatting sqref="D11:AE11 AG11">
    <cfRule type="expression" dxfId="98" priority="7" stopIfTrue="1">
      <formula>$A11&lt;&gt;""</formula>
    </cfRule>
  </conditionalFormatting>
  <conditionalFormatting sqref="AF11">
    <cfRule type="expression" dxfId="97" priority="6" stopIfTrue="1">
      <formula>$A11&lt;&gt;""</formula>
    </cfRule>
  </conditionalFormatting>
  <conditionalFormatting sqref="A12:C12">
    <cfRule type="expression" dxfId="96" priority="5" stopIfTrue="1">
      <formula>$A12&lt;&gt;""</formula>
    </cfRule>
  </conditionalFormatting>
  <conditionalFormatting sqref="D12:AE12 AG12">
    <cfRule type="expression" dxfId="95" priority="4" stopIfTrue="1">
      <formula>$A12&lt;&gt;""</formula>
    </cfRule>
  </conditionalFormatting>
  <conditionalFormatting sqref="AF12">
    <cfRule type="expression" dxfId="94" priority="3" stopIfTrue="1">
      <formula>$A12&lt;&gt;""</formula>
    </cfRule>
  </conditionalFormatting>
  <conditionalFormatting sqref="A7:AE7 AG7">
    <cfRule type="expression" dxfId="93" priority="2" stopIfTrue="1">
      <formula>$A7&lt;&gt;""</formula>
    </cfRule>
  </conditionalFormatting>
  <conditionalFormatting sqref="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2211</v>
      </c>
      <c r="E7" s="47">
        <f>SUM($E$8:$E$12)</f>
        <v>275</v>
      </c>
      <c r="F7" s="47">
        <f>SUM($F$8:$F$12)</f>
        <v>17</v>
      </c>
      <c r="G7" s="47">
        <f>SUM($G$8:$G$12)</f>
        <v>9</v>
      </c>
      <c r="H7" s="47">
        <f>SUM($H$8:$H$12)</f>
        <v>244</v>
      </c>
      <c r="I7" s="47">
        <f>SUM($I$8:$I$12)</f>
        <v>1</v>
      </c>
      <c r="J7" s="47">
        <f>SUM($J$8:$J$12)</f>
        <v>0</v>
      </c>
      <c r="K7" s="47">
        <f>SUM($K$8:$K$12)</f>
        <v>14</v>
      </c>
      <c r="L7" s="47">
        <f>SUM($L$8:$L$12)</f>
        <v>0</v>
      </c>
      <c r="M7" s="47">
        <f>SUM($M$8:$M$12)</f>
        <v>1029</v>
      </c>
      <c r="N7" s="47">
        <f>SUM($N$8:$N$12)</f>
        <v>186</v>
      </c>
      <c r="O7" s="47">
        <f>SUM($O$8:$O$12)</f>
        <v>22</v>
      </c>
      <c r="P7" s="47">
        <f>SUM($P$8:$P$12)</f>
        <v>53</v>
      </c>
      <c r="Q7" s="47">
        <f>SUM($Q$8:$Q$12)</f>
        <v>24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35</v>
      </c>
      <c r="Z7" s="47">
        <f>SUM($Z$8:$Z$12)</f>
        <v>42</v>
      </c>
      <c r="AA7" s="47">
        <f>SUM($AA$8:$AA$12)</f>
        <v>0</v>
      </c>
      <c r="AB7" s="47">
        <f>SUM($AB$8:$AB$12)</f>
        <v>0</v>
      </c>
      <c r="AC7" s="47">
        <f>SUM($AC$8:$AC$12)</f>
        <v>244</v>
      </c>
      <c r="AD7" s="47">
        <f>SUM($AD$8:$AD$12)</f>
        <v>0</v>
      </c>
      <c r="AE7" s="47">
        <f>SUM($AE$8:$AE$12)</f>
        <v>16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21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2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16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143</v>
      </c>
      <c r="B9" s="41" t="s">
        <v>144</v>
      </c>
      <c r="C9" s="10" t="s">
        <v>145</v>
      </c>
      <c r="D9" s="33">
        <f>SUM(E9:AI9)</f>
        <v>14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7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4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162</v>
      </c>
      <c r="C10" s="10" t="s">
        <v>163</v>
      </c>
      <c r="D10" s="33">
        <f>SUM(E10:AI10)</f>
        <v>1266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6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244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555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177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22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17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244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179</v>
      </c>
      <c r="D11" s="33">
        <f>SUM(E11:AI11)</f>
        <v>10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8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185</v>
      </c>
      <c r="D12" s="33">
        <f>SUM(E12:AI12)</f>
        <v>900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269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17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8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1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14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458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4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22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47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18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42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H995">
    <cfRule type="expression" dxfId="469" priority="7" stopIfTrue="1">
      <formula>$A13&lt;&gt;""</formula>
    </cfRule>
  </conditionalFormatting>
  <conditionalFormatting sqref="A8:AI8">
    <cfRule type="expression" dxfId="468" priority="6" stopIfTrue="1">
      <formula>$A8&lt;&gt;""</formula>
    </cfRule>
  </conditionalFormatting>
  <conditionalFormatting sqref="A9:AI9">
    <cfRule type="expression" dxfId="467" priority="5" stopIfTrue="1">
      <formula>$A9&lt;&gt;""</formula>
    </cfRule>
  </conditionalFormatting>
  <conditionalFormatting sqref="A10:AI10">
    <cfRule type="expression" dxfId="466" priority="4" stopIfTrue="1">
      <formula>$A10&lt;&gt;""</formula>
    </cfRule>
  </conditionalFormatting>
  <conditionalFormatting sqref="A11:AI11">
    <cfRule type="expression" dxfId="465" priority="3" stopIfTrue="1">
      <formula>$A11&lt;&gt;""</formula>
    </cfRule>
  </conditionalFormatting>
  <conditionalFormatting sqref="A12:AI12">
    <cfRule type="expression" dxfId="464" priority="2" stopIfTrue="1">
      <formula>$A12&lt;&gt;""</formula>
    </cfRule>
  </conditionalFormatting>
  <conditionalFormatting sqref="A7:AI7">
    <cfRule type="expression" dxfId="4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138</v>
      </c>
      <c r="B8" s="41" t="s">
        <v>136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141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183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3:AG997 A13:AE997">
    <cfRule type="expression" dxfId="91" priority="15" stopIfTrue="1">
      <formula>$A13&lt;&gt;""</formula>
    </cfRule>
  </conditionalFormatting>
  <conditionalFormatting sqref="AF13:AF995">
    <cfRule type="expression" dxfId="90" priority="13" stopIfTrue="1">
      <formula>$A13&lt;&gt;""</formula>
    </cfRule>
  </conditionalFormatting>
  <conditionalFormatting sqref="A8:AE8 AG8">
    <cfRule type="expression" dxfId="89" priority="12" stopIfTrue="1">
      <formula>$A8&lt;&gt;""</formula>
    </cfRule>
  </conditionalFormatting>
  <conditionalFormatting sqref="AF8">
    <cfRule type="expression" dxfId="88" priority="11" stopIfTrue="1">
      <formula>$A8&lt;&gt;""</formula>
    </cfRule>
  </conditionalFormatting>
  <conditionalFormatting sqref="A9:AE9 AG9">
    <cfRule type="expression" dxfId="87" priority="10" stopIfTrue="1">
      <formula>$A9&lt;&gt;""</formula>
    </cfRule>
  </conditionalFormatting>
  <conditionalFormatting sqref="AF9">
    <cfRule type="expression" dxfId="86" priority="9" stopIfTrue="1">
      <formula>$A9&lt;&gt;""</formula>
    </cfRule>
  </conditionalFormatting>
  <conditionalFormatting sqref="A10:AE10 AG10">
    <cfRule type="expression" dxfId="85" priority="8" stopIfTrue="1">
      <formula>$A10&lt;&gt;""</formula>
    </cfRule>
  </conditionalFormatting>
  <conditionalFormatting sqref="AF10">
    <cfRule type="expression" dxfId="84" priority="7" stopIfTrue="1">
      <formula>$A10&lt;&gt;""</formula>
    </cfRule>
  </conditionalFormatting>
  <conditionalFormatting sqref="A11:AE11 AG11">
    <cfRule type="expression" dxfId="83" priority="6" stopIfTrue="1">
      <formula>$A11&lt;&gt;""</formula>
    </cfRule>
  </conditionalFormatting>
  <conditionalFormatting sqref="AF11">
    <cfRule type="expression" dxfId="82" priority="5" stopIfTrue="1">
      <formula>$A11&lt;&gt;""</formula>
    </cfRule>
  </conditionalFormatting>
  <conditionalFormatting sqref="A12:AE12 AG12">
    <cfRule type="expression" dxfId="81" priority="4" stopIfTrue="1">
      <formula>$A12&lt;&gt;""</formula>
    </cfRule>
  </conditionalFormatting>
  <conditionalFormatting sqref="AF12">
    <cfRule type="expression" dxfId="80" priority="3" stopIfTrue="1">
      <formula>$A12&lt;&gt;""</formula>
    </cfRule>
  </conditionalFormatting>
  <conditionalFormatting sqref="A7:AE7 AG7">
    <cfRule type="expression" dxfId="79" priority="2" stopIfTrue="1">
      <formula>$A7&lt;&gt;""</formula>
    </cfRule>
  </conditionalFormatting>
  <conditionalFormatting sqref="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152</v>
      </c>
      <c r="B9" s="41" t="s">
        <v>141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183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77" priority="22" stopIfTrue="1">
      <formula>$A13&lt;&gt;""</formula>
    </cfRule>
  </conditionalFormatting>
  <conditionalFormatting sqref="AF13:AF995">
    <cfRule type="expression" dxfId="76" priority="20" stopIfTrue="1">
      <formula>$A13&lt;&gt;""</formula>
    </cfRule>
  </conditionalFormatting>
  <conditionalFormatting sqref="A8:C8">
    <cfRule type="expression" dxfId="73" priority="17" stopIfTrue="1">
      <formula>$A8&lt;&gt;""</formula>
    </cfRule>
  </conditionalFormatting>
  <conditionalFormatting sqref="D8:AE8 AG8">
    <cfRule type="expression" dxfId="72" priority="16" stopIfTrue="1">
      <formula>$A8&lt;&gt;""</formula>
    </cfRule>
  </conditionalFormatting>
  <conditionalFormatting sqref="AF8">
    <cfRule type="expression" dxfId="71" priority="15" stopIfTrue="1">
      <formula>$A8&lt;&gt;""</formula>
    </cfRule>
  </conditionalFormatting>
  <conditionalFormatting sqref="A9:C9">
    <cfRule type="expression" dxfId="70" priority="14" stopIfTrue="1">
      <formula>$A9&lt;&gt;""</formula>
    </cfRule>
  </conditionalFormatting>
  <conditionalFormatting sqref="D9:AE9 AG9">
    <cfRule type="expression" dxfId="69" priority="13" stopIfTrue="1">
      <formula>$A9&lt;&gt;""</formula>
    </cfRule>
  </conditionalFormatting>
  <conditionalFormatting sqref="AF9">
    <cfRule type="expression" dxfId="68" priority="12" stopIfTrue="1">
      <formula>$A9&lt;&gt;""</formula>
    </cfRule>
  </conditionalFormatting>
  <conditionalFormatting sqref="A10:C10">
    <cfRule type="expression" dxfId="67" priority="11" stopIfTrue="1">
      <formula>$A10&lt;&gt;""</formula>
    </cfRule>
  </conditionalFormatting>
  <conditionalFormatting sqref="D10:AE10 AG10">
    <cfRule type="expression" dxfId="66" priority="10" stopIfTrue="1">
      <formula>$A10&lt;&gt;""</formula>
    </cfRule>
  </conditionalFormatting>
  <conditionalFormatting sqref="AF10">
    <cfRule type="expression" dxfId="65" priority="9" stopIfTrue="1">
      <formula>$A10&lt;&gt;""</formula>
    </cfRule>
  </conditionalFormatting>
  <conditionalFormatting sqref="A11:C11">
    <cfRule type="expression" dxfId="64" priority="8" stopIfTrue="1">
      <formula>$A11&lt;&gt;""</formula>
    </cfRule>
  </conditionalFormatting>
  <conditionalFormatting sqref="D11:AE11 AG11">
    <cfRule type="expression" dxfId="63" priority="7" stopIfTrue="1">
      <formula>$A11&lt;&gt;""</formula>
    </cfRule>
  </conditionalFormatting>
  <conditionalFormatting sqref="AF11">
    <cfRule type="expression" dxfId="62" priority="6" stopIfTrue="1">
      <formula>$A11&lt;&gt;""</formula>
    </cfRule>
  </conditionalFormatting>
  <conditionalFormatting sqref="A12:C12">
    <cfRule type="expression" dxfId="61" priority="5" stopIfTrue="1">
      <formula>$A12&lt;&gt;""</formula>
    </cfRule>
  </conditionalFormatting>
  <conditionalFormatting sqref="D12:AE12 AG12">
    <cfRule type="expression" dxfId="60" priority="4" stopIfTrue="1">
      <formula>$A12&lt;&gt;""</formula>
    </cfRule>
  </conditionalFormatting>
  <conditionalFormatting sqref="AF12">
    <cfRule type="expression" dxfId="59" priority="3" stopIfTrue="1">
      <formula>$A12&lt;&gt;""</formula>
    </cfRule>
  </conditionalFormatting>
  <conditionalFormatting sqref="A7:AE7 AG7">
    <cfRule type="expression" dxfId="58" priority="2" stopIfTrue="1">
      <formula>$A7&lt;&gt;""</formula>
    </cfRule>
  </conditionalFormatting>
  <conditionalFormatting sqref="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191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56" priority="22" stopIfTrue="1">
      <formula>$A13&lt;&gt;""</formula>
    </cfRule>
  </conditionalFormatting>
  <conditionalFormatting sqref="AF13:AF995">
    <cfRule type="expression" dxfId="55" priority="20" stopIfTrue="1">
      <formula>$A13&lt;&gt;""</formula>
    </cfRule>
  </conditionalFormatting>
  <conditionalFormatting sqref="A8:C8">
    <cfRule type="expression" dxfId="52" priority="17" stopIfTrue="1">
      <formula>$A8&lt;&gt;""</formula>
    </cfRule>
  </conditionalFormatting>
  <conditionalFormatting sqref="D8:AE8 AG8">
    <cfRule type="expression" dxfId="51" priority="16" stopIfTrue="1">
      <formula>$A8&lt;&gt;""</formula>
    </cfRule>
  </conditionalFormatting>
  <conditionalFormatting sqref="AF8">
    <cfRule type="expression" dxfId="50" priority="15" stopIfTrue="1">
      <formula>$A8&lt;&gt;""</formula>
    </cfRule>
  </conditionalFormatting>
  <conditionalFormatting sqref="A9:C9">
    <cfRule type="expression" dxfId="49" priority="14" stopIfTrue="1">
      <formula>$A9&lt;&gt;""</formula>
    </cfRule>
  </conditionalFormatting>
  <conditionalFormatting sqref="D9:AE9 AG9">
    <cfRule type="expression" dxfId="48" priority="13" stopIfTrue="1">
      <formula>$A9&lt;&gt;""</formula>
    </cfRule>
  </conditionalFormatting>
  <conditionalFormatting sqref="AF9">
    <cfRule type="expression" dxfId="47" priority="12" stopIfTrue="1">
      <formula>$A9&lt;&gt;""</formula>
    </cfRule>
  </conditionalFormatting>
  <conditionalFormatting sqref="A10:C10">
    <cfRule type="expression" dxfId="46" priority="11" stopIfTrue="1">
      <formula>$A10&lt;&gt;""</formula>
    </cfRule>
  </conditionalFormatting>
  <conditionalFormatting sqref="D10:AE10 AG10">
    <cfRule type="expression" dxfId="45" priority="10" stopIfTrue="1">
      <formula>$A10&lt;&gt;""</formula>
    </cfRule>
  </conditionalFormatting>
  <conditionalFormatting sqref="AF10">
    <cfRule type="expression" dxfId="44" priority="9" stopIfTrue="1">
      <formula>$A10&lt;&gt;""</formula>
    </cfRule>
  </conditionalFormatting>
  <conditionalFormatting sqref="A11:C11">
    <cfRule type="expression" dxfId="43" priority="8" stopIfTrue="1">
      <formula>$A11&lt;&gt;""</formula>
    </cfRule>
  </conditionalFormatting>
  <conditionalFormatting sqref="D11:AE11 AG11">
    <cfRule type="expression" dxfId="42" priority="7" stopIfTrue="1">
      <formula>$A11&lt;&gt;""</formula>
    </cfRule>
  </conditionalFormatting>
  <conditionalFormatting sqref="AF11">
    <cfRule type="expression" dxfId="41" priority="6" stopIfTrue="1">
      <formula>$A11&lt;&gt;""</formula>
    </cfRule>
  </conditionalFormatting>
  <conditionalFormatting sqref="A12:C12">
    <cfRule type="expression" dxfId="40" priority="5" stopIfTrue="1">
      <formula>$A12&lt;&gt;""</formula>
    </cfRule>
  </conditionalFormatting>
  <conditionalFormatting sqref="D12:AE12 AG12">
    <cfRule type="expression" dxfId="39" priority="4" stopIfTrue="1">
      <formula>$A12&lt;&gt;""</formula>
    </cfRule>
  </conditionalFormatting>
  <conditionalFormatting sqref="AF12">
    <cfRule type="expression" dxfId="38" priority="3" stopIfTrue="1">
      <formula>$A12&lt;&gt;""</formula>
    </cfRule>
  </conditionalFormatting>
  <conditionalFormatting sqref="A7:AE7 AG7">
    <cfRule type="expression" dxfId="37" priority="2" stopIfTrue="1">
      <formula>$A7&lt;&gt;""</formula>
    </cfRule>
  </conditionalFormatting>
  <conditionalFormatting sqref="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9</v>
      </c>
      <c r="E7" s="47">
        <f>SUM($E$8:$E$12)</f>
        <v>6</v>
      </c>
      <c r="F7" s="47">
        <f>SUM($F$8:$F$12)</f>
        <v>0</v>
      </c>
      <c r="G7" s="47">
        <f>SUM($G$8:$G$12)</f>
        <v>1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2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</row>
    <row r="8" spans="1:33" s="10" customFormat="1" ht="12" customHeight="1">
      <c r="A8" s="10" t="s">
        <v>139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152</v>
      </c>
      <c r="B9" s="41" t="s">
        <v>141</v>
      </c>
      <c r="C9" s="10" t="s">
        <v>153</v>
      </c>
      <c r="D9" s="33">
        <f>SUM(E9:AG9)</f>
        <v>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SUM(E10:AG10)</f>
        <v>7</v>
      </c>
      <c r="E10" s="33">
        <v>6</v>
      </c>
      <c r="F10" s="33">
        <v>0</v>
      </c>
      <c r="G10" s="33">
        <v>1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177</v>
      </c>
      <c r="C11" s="10" t="s">
        <v>181</v>
      </c>
      <c r="D11" s="33">
        <f>SUM(E11:AG11)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183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3:AE997 AG13:AG997">
    <cfRule type="expression" dxfId="35" priority="22" stopIfTrue="1">
      <formula>$A13&lt;&gt;""</formula>
    </cfRule>
  </conditionalFormatting>
  <conditionalFormatting sqref="AF13:AF995">
    <cfRule type="expression" dxfId="34" priority="20" stopIfTrue="1">
      <formula>$A13&lt;&gt;""</formula>
    </cfRule>
  </conditionalFormatting>
  <conditionalFormatting sqref="A8:C8">
    <cfRule type="expression" dxfId="31" priority="17" stopIfTrue="1">
      <formula>$A8&lt;&gt;""</formula>
    </cfRule>
  </conditionalFormatting>
  <conditionalFormatting sqref="D8:AE8 AG8">
    <cfRule type="expression" dxfId="30" priority="16" stopIfTrue="1">
      <formula>$A8&lt;&gt;""</formula>
    </cfRule>
  </conditionalFormatting>
  <conditionalFormatting sqref="AF8">
    <cfRule type="expression" dxfId="29" priority="15" stopIfTrue="1">
      <formula>$A8&lt;&gt;""</formula>
    </cfRule>
  </conditionalFormatting>
  <conditionalFormatting sqref="A9:C9">
    <cfRule type="expression" dxfId="28" priority="14" stopIfTrue="1">
      <formula>$A9&lt;&gt;""</formula>
    </cfRule>
  </conditionalFormatting>
  <conditionalFormatting sqref="D9:AE9 AG9">
    <cfRule type="expression" dxfId="27" priority="13" stopIfTrue="1">
      <formula>$A9&lt;&gt;""</formula>
    </cfRule>
  </conditionalFormatting>
  <conditionalFormatting sqref="AF9">
    <cfRule type="expression" dxfId="26" priority="12" stopIfTrue="1">
      <formula>$A9&lt;&gt;""</formula>
    </cfRule>
  </conditionalFormatting>
  <conditionalFormatting sqref="A10:C10">
    <cfRule type="expression" dxfId="25" priority="11" stopIfTrue="1">
      <formula>$A10&lt;&gt;""</formula>
    </cfRule>
  </conditionalFormatting>
  <conditionalFormatting sqref="D10:AE10 AG10">
    <cfRule type="expression" dxfId="24" priority="10" stopIfTrue="1">
      <formula>$A10&lt;&gt;""</formula>
    </cfRule>
  </conditionalFormatting>
  <conditionalFormatting sqref="AF10">
    <cfRule type="expression" dxfId="23" priority="9" stopIfTrue="1">
      <formula>$A10&lt;&gt;""</formula>
    </cfRule>
  </conditionalFormatting>
  <conditionalFormatting sqref="A11:C11">
    <cfRule type="expression" dxfId="22" priority="8" stopIfTrue="1">
      <formula>$A11&lt;&gt;""</formula>
    </cfRule>
  </conditionalFormatting>
  <conditionalFormatting sqref="D11:AE11 AG11">
    <cfRule type="expression" dxfId="21" priority="7" stopIfTrue="1">
      <formula>$A11&lt;&gt;""</formula>
    </cfRule>
  </conditionalFormatting>
  <conditionalFormatting sqref="AF11">
    <cfRule type="expression" dxfId="20" priority="6" stopIfTrue="1">
      <formula>$A11&lt;&gt;""</formula>
    </cfRule>
  </conditionalFormatting>
  <conditionalFormatting sqref="A12:C12">
    <cfRule type="expression" dxfId="19" priority="5" stopIfTrue="1">
      <formula>$A12&lt;&gt;""</formula>
    </cfRule>
  </conditionalFormatting>
  <conditionalFormatting sqref="D12:AE12 AG12">
    <cfRule type="expression" dxfId="18" priority="4" stopIfTrue="1">
      <formula>$A12&lt;&gt;""</formula>
    </cfRule>
  </conditionalFormatting>
  <conditionalFormatting sqref="AF12">
    <cfRule type="expression" dxfId="17" priority="3" stopIfTrue="1">
      <formula>$A12&lt;&gt;""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205</v>
      </c>
      <c r="B7" s="36" t="s">
        <v>200</v>
      </c>
      <c r="C7" s="37" t="s">
        <v>79</v>
      </c>
      <c r="D7" s="47">
        <f>SUM($D$8:$D$12)</f>
        <v>71</v>
      </c>
      <c r="E7" s="47">
        <f>SUM($E$8:$E$12)</f>
        <v>23</v>
      </c>
      <c r="F7" s="47">
        <f>SUM($F$8:$F$12)</f>
        <v>6</v>
      </c>
      <c r="G7" s="47">
        <f>SUM($G$8:$G$12)</f>
        <v>1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2</v>
      </c>
      <c r="M7" s="47">
        <f>SUM($M$8:$M$12)</f>
        <v>0</v>
      </c>
      <c r="N7" s="47">
        <f>SUM($N$8:$N$12)</f>
        <v>3</v>
      </c>
      <c r="O7" s="47">
        <f>SUM($O$8:$O$12)</f>
        <v>20</v>
      </c>
      <c r="P7" s="47">
        <f>SUM($P$8:$P$12)</f>
        <v>22</v>
      </c>
      <c r="Q7" s="47">
        <f>SUM($Q$8:$Q$12)</f>
        <v>23</v>
      </c>
      <c r="R7" s="47">
        <f>SUM($R$8:$R$12)</f>
        <v>23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18</v>
      </c>
      <c r="AC7" s="47">
        <f>SUM($AC$8:$AC$12)</f>
        <v>8</v>
      </c>
      <c r="AD7" s="47">
        <f>SUM($AD$8:$AD$12)</f>
        <v>10</v>
      </c>
      <c r="AE7" s="47">
        <f>SUM($AE$8:$AE$12)</f>
        <v>1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  <c r="AJ7" s="47">
        <f>SUM($AJ$8:$AJ$12)</f>
        <v>9</v>
      </c>
      <c r="AK7" s="47">
        <f>SUM($AK$8:$AK$12)</f>
        <v>0</v>
      </c>
      <c r="AL7" s="47">
        <f>SUM($AL$8:$AL$12)</f>
        <v>0</v>
      </c>
      <c r="AM7" s="47">
        <f>SUM($AM$8:$AM$12)</f>
        <v>20</v>
      </c>
      <c r="AN7" s="47">
        <f>SUM($AN$8:$AN$12)</f>
        <v>20</v>
      </c>
      <c r="AO7" s="47">
        <f>SUM($AO$8:$AO$12)</f>
        <v>0</v>
      </c>
      <c r="AP7" s="47">
        <f>SUM($AP$8:$AP$12)</f>
        <v>0</v>
      </c>
      <c r="AQ7" s="47">
        <f>SUM($AQ$8:$AQ$12)</f>
        <v>0</v>
      </c>
      <c r="AR7" s="47">
        <f>SUM($AR$8:$AR$12)</f>
        <v>0</v>
      </c>
      <c r="AS7" s="47">
        <f>SUM($AS$8:$AS$12)</f>
        <v>0</v>
      </c>
      <c r="AT7" s="47">
        <f>SUM($AT$8:$AT$12)</f>
        <v>0</v>
      </c>
      <c r="AU7" s="47">
        <f>SUM($AU$8:$AU$12)</f>
        <v>0</v>
      </c>
      <c r="AV7" s="47">
        <f>SUM($AV$8:$AV$12)</f>
        <v>0</v>
      </c>
      <c r="AW7" s="47">
        <f>SUM($AW$8:$AW$12)</f>
        <v>0</v>
      </c>
      <c r="AX7" s="47">
        <f>SUM($AX$8:$AX$12)</f>
        <v>0</v>
      </c>
      <c r="AY7" s="47">
        <f>SUM($AY$8:$AY$12)</f>
        <v>0</v>
      </c>
      <c r="AZ7" s="47">
        <f>SUM($AZ$8:$AZ$12)</f>
        <v>0</v>
      </c>
      <c r="BA7" s="47">
        <f>SUM($BA$8:$BA$12)</f>
        <v>0</v>
      </c>
      <c r="BB7" s="47">
        <f>SUM($BB$8:$BB$12)</f>
        <v>0</v>
      </c>
      <c r="BC7" s="47">
        <f>SUM($BC$8:$BC$12)</f>
        <v>0</v>
      </c>
      <c r="BD7" s="47">
        <f>SUM($BD$8:$BD$12)</f>
        <v>0</v>
      </c>
      <c r="BE7" s="47">
        <f>SUM($BE$8:$BE$12)</f>
        <v>0</v>
      </c>
      <c r="BF7" s="47">
        <f>SUM($BF$8:$BF$12)</f>
        <v>0</v>
      </c>
      <c r="BG7" s="47">
        <f>SUM($BG$8:$BG$12)</f>
        <v>0</v>
      </c>
      <c r="BH7" s="47">
        <f>SUM($BH$8:$BH$12)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128</v>
      </c>
      <c r="C8" s="10" t="s">
        <v>131</v>
      </c>
      <c r="D8" s="33">
        <f>SUM(E8,F8,O8,P8)</f>
        <v>21</v>
      </c>
      <c r="E8" s="33">
        <f>R8</f>
        <v>5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16</v>
      </c>
      <c r="P8" s="33">
        <f>資源化量内訳!AH8</f>
        <v>0</v>
      </c>
      <c r="Q8" s="33">
        <f>SUM(R8:S8)</f>
        <v>5</v>
      </c>
      <c r="R8" s="33">
        <v>5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16</v>
      </c>
      <c r="AN8" s="61">
        <v>16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124</v>
      </c>
      <c r="B9" s="41" t="s">
        <v>160</v>
      </c>
      <c r="C9" s="10" t="s">
        <v>161</v>
      </c>
      <c r="D9" s="33">
        <f>SUM(E9,F9,O9,P9)</f>
        <v>17</v>
      </c>
      <c r="E9" s="33">
        <f>R9</f>
        <v>10</v>
      </c>
      <c r="F9" s="33">
        <f>SUM(G9:N9)</f>
        <v>4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1</v>
      </c>
      <c r="M9" s="33">
        <v>0</v>
      </c>
      <c r="N9" s="33">
        <v>3</v>
      </c>
      <c r="O9" s="33">
        <f>AN9</f>
        <v>3</v>
      </c>
      <c r="P9" s="33">
        <f>資源化量内訳!AH9</f>
        <v>0</v>
      </c>
      <c r="Q9" s="33">
        <f>SUM(R9:S9)</f>
        <v>10</v>
      </c>
      <c r="R9" s="33">
        <v>10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1</v>
      </c>
      <c r="AC9" s="33">
        <v>0</v>
      </c>
      <c r="AD9" s="33">
        <f>SUM(AE9:AK9)</f>
        <v>1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1</v>
      </c>
      <c r="AK9" s="33">
        <v>0</v>
      </c>
      <c r="AL9" s="60" t="s">
        <v>81</v>
      </c>
      <c r="AM9" s="61">
        <f>SUM(AN9:AP9)</f>
        <v>3</v>
      </c>
      <c r="AN9" s="61">
        <v>3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133</v>
      </c>
      <c r="B10" s="41" t="s">
        <v>162</v>
      </c>
      <c r="C10" s="10" t="s">
        <v>163</v>
      </c>
      <c r="D10" s="33">
        <f>SUM(E10,F10,O10,P10)</f>
        <v>22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22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7</v>
      </c>
      <c r="AC10" s="33">
        <v>0</v>
      </c>
      <c r="AD10" s="33">
        <f>SUM(AE10:AK10)</f>
        <v>7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7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127</v>
      </c>
      <c r="B11" s="41" t="s">
        <v>180</v>
      </c>
      <c r="C11" s="10" t="s">
        <v>181</v>
      </c>
      <c r="D11" s="33">
        <f>SUM(E11,F11,O11,P11)</f>
        <v>11</v>
      </c>
      <c r="E11" s="33">
        <f>R11</f>
        <v>8</v>
      </c>
      <c r="F11" s="33">
        <f>SUM(G11:N11)</f>
        <v>2</v>
      </c>
      <c r="G11" s="33">
        <v>1</v>
      </c>
      <c r="H11" s="33">
        <v>0</v>
      </c>
      <c r="I11" s="33">
        <v>0</v>
      </c>
      <c r="J11" s="33">
        <v>0</v>
      </c>
      <c r="K11" s="33">
        <v>0</v>
      </c>
      <c r="L11" s="33">
        <v>1</v>
      </c>
      <c r="M11" s="33">
        <v>0</v>
      </c>
      <c r="N11" s="33">
        <v>0</v>
      </c>
      <c r="O11" s="33">
        <f>AN11</f>
        <v>1</v>
      </c>
      <c r="P11" s="33">
        <f>資源化量内訳!AH11</f>
        <v>0</v>
      </c>
      <c r="Q11" s="33">
        <f>SUM(R11:S11)</f>
        <v>8</v>
      </c>
      <c r="R11" s="33">
        <v>8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10</v>
      </c>
      <c r="AC11" s="33">
        <v>8</v>
      </c>
      <c r="AD11" s="33">
        <f>SUM(AE11:AK11)</f>
        <v>2</v>
      </c>
      <c r="AE11" s="33">
        <v>1</v>
      </c>
      <c r="AF11" s="33">
        <v>0</v>
      </c>
      <c r="AG11" s="33">
        <v>0</v>
      </c>
      <c r="AH11" s="33">
        <v>0</v>
      </c>
      <c r="AI11" s="33">
        <v>0</v>
      </c>
      <c r="AJ11" s="33">
        <v>1</v>
      </c>
      <c r="AK11" s="33">
        <v>0</v>
      </c>
      <c r="AL11" s="60" t="s">
        <v>81</v>
      </c>
      <c r="AM11" s="61">
        <f>SUM(AN11:AP11)</f>
        <v>1</v>
      </c>
      <c r="AN11" s="61">
        <v>1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133</v>
      </c>
      <c r="B12" s="41" t="s">
        <v>183</v>
      </c>
      <c r="C12" s="10" t="s">
        <v>185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3:BH993">
    <cfRule type="expression" dxfId="14" priority="15" stopIfTrue="1">
      <formula>$A13&lt;&gt;""</formula>
    </cfRule>
  </conditionalFormatting>
  <conditionalFormatting sqref="A8:C8">
    <cfRule type="expression" dxfId="11" priority="12" stopIfTrue="1">
      <formula>$A8&lt;&gt;""</formula>
    </cfRule>
  </conditionalFormatting>
  <conditionalFormatting sqref="D8:BI8">
    <cfRule type="expression" dxfId="10" priority="11" stopIfTrue="1">
      <formula>$A8&lt;&gt;""</formula>
    </cfRule>
  </conditionalFormatting>
  <conditionalFormatting sqref="A9:C9">
    <cfRule type="expression" dxfId="9" priority="10" stopIfTrue="1">
      <formula>$A9&lt;&gt;""</formula>
    </cfRule>
  </conditionalFormatting>
  <conditionalFormatting sqref="D9:BI9">
    <cfRule type="expression" dxfId="8" priority="9" stopIfTrue="1">
      <formula>$A9&lt;&gt;""</formula>
    </cfRule>
  </conditionalFormatting>
  <conditionalFormatting sqref="A10:C10">
    <cfRule type="expression" dxfId="7" priority="8" stopIfTrue="1">
      <formula>$A10&lt;&gt;""</formula>
    </cfRule>
  </conditionalFormatting>
  <conditionalFormatting sqref="D10:BI10">
    <cfRule type="expression" dxfId="6" priority="7" stopIfTrue="1">
      <formula>$A10&lt;&gt;""</formula>
    </cfRule>
  </conditionalFormatting>
  <conditionalFormatting sqref="A11:C11">
    <cfRule type="expression" dxfId="5" priority="6" stopIfTrue="1">
      <formula>$A11&lt;&gt;""</formula>
    </cfRule>
  </conditionalFormatting>
  <conditionalFormatting sqref="D11:BI11">
    <cfRule type="expression" dxfId="4" priority="5" stopIfTrue="1">
      <formula>$A11&lt;&gt;""</formula>
    </cfRule>
  </conditionalFormatting>
  <conditionalFormatting sqref="A12:C12">
    <cfRule type="expression" dxfId="3" priority="4" stopIfTrue="1">
      <formula>$A12&lt;&gt;""</formula>
    </cfRule>
  </conditionalFormatting>
  <conditionalFormatting sqref="D12:BI12">
    <cfRule type="expression" dxfId="2" priority="3" stopIfTrue="1">
      <formula>$A12&lt;&gt;""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1" man="1"/>
    <brk id="30" min="1" max="11" man="1"/>
    <brk id="42" min="1" max="1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907</v>
      </c>
      <c r="E7" s="47">
        <f>SUM($E$8:$E$12)</f>
        <v>269</v>
      </c>
      <c r="F7" s="47">
        <f>SUM($F$8:$F$12)</f>
        <v>17</v>
      </c>
      <c r="G7" s="47">
        <f>SUM($G$8:$G$12)</f>
        <v>8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458</v>
      </c>
      <c r="N7" s="47">
        <f>SUM($N$8:$N$12)</f>
        <v>4</v>
      </c>
      <c r="O7" s="47">
        <f>SUM($O$8:$O$12)</f>
        <v>22</v>
      </c>
      <c r="P7" s="47">
        <f>SUM($P$8:$P$12)</f>
        <v>47</v>
      </c>
      <c r="Q7" s="47">
        <f>SUM($Q$8:$Q$12)</f>
        <v>22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18</v>
      </c>
      <c r="Z7" s="47">
        <f>SUM($Z$8:$Z$12)</f>
        <v>42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152</v>
      </c>
      <c r="B10" s="41" t="s">
        <v>164</v>
      </c>
      <c r="C10" s="10" t="s">
        <v>165</v>
      </c>
      <c r="D10" s="33">
        <f>SUM(E10:AI10)</f>
        <v>22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22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186</v>
      </c>
      <c r="C12" s="10" t="s">
        <v>187</v>
      </c>
      <c r="D12" s="33">
        <f>SUM(E12:AI12)</f>
        <v>885</v>
      </c>
      <c r="E12" s="33">
        <v>269</v>
      </c>
      <c r="F12" s="33">
        <v>17</v>
      </c>
      <c r="G12" s="33">
        <v>8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458</v>
      </c>
      <c r="N12" s="33">
        <v>4</v>
      </c>
      <c r="O12" s="33">
        <v>22</v>
      </c>
      <c r="P12" s="33">
        <v>47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18</v>
      </c>
      <c r="Z12" s="33">
        <v>42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3:AH995">
    <cfRule type="expression" dxfId="462" priority="20" stopIfTrue="1">
      <formula>$A13&lt;&gt;""</formula>
    </cfRule>
  </conditionalFormatting>
  <conditionalFormatting sqref="A8:C8">
    <cfRule type="expression" dxfId="458" priority="17" stopIfTrue="1">
      <formula>$A8&lt;&gt;""</formula>
    </cfRule>
  </conditionalFormatting>
  <conditionalFormatting sqref="D8:AF8 AH8:AI8">
    <cfRule type="expression" dxfId="457" priority="16" stopIfTrue="1">
      <formula>$A8&lt;&gt;""</formula>
    </cfRule>
  </conditionalFormatting>
  <conditionalFormatting sqref="AG8">
    <cfRule type="expression" dxfId="456" priority="15" stopIfTrue="1">
      <formula>$A8&lt;&gt;""</formula>
    </cfRule>
  </conditionalFormatting>
  <conditionalFormatting sqref="A9:C9">
    <cfRule type="expression" dxfId="455" priority="14" stopIfTrue="1">
      <formula>$A9&lt;&gt;""</formula>
    </cfRule>
  </conditionalFormatting>
  <conditionalFormatting sqref="D9:AF9 AH9:AI9">
    <cfRule type="expression" dxfId="454" priority="13" stopIfTrue="1">
      <formula>$A9&lt;&gt;""</formula>
    </cfRule>
  </conditionalFormatting>
  <conditionalFormatting sqref="AG9">
    <cfRule type="expression" dxfId="453" priority="12" stopIfTrue="1">
      <formula>$A9&lt;&gt;""</formula>
    </cfRule>
  </conditionalFormatting>
  <conditionalFormatting sqref="A10:C10">
    <cfRule type="expression" dxfId="452" priority="11" stopIfTrue="1">
      <formula>$A10&lt;&gt;""</formula>
    </cfRule>
  </conditionalFormatting>
  <conditionalFormatting sqref="D10:AF10 AH10:AI10">
    <cfRule type="expression" dxfId="451" priority="10" stopIfTrue="1">
      <formula>$A10&lt;&gt;""</formula>
    </cfRule>
  </conditionalFormatting>
  <conditionalFormatting sqref="AG10">
    <cfRule type="expression" dxfId="450" priority="9" stopIfTrue="1">
      <formula>$A10&lt;&gt;""</formula>
    </cfRule>
  </conditionalFormatting>
  <conditionalFormatting sqref="A11:C11">
    <cfRule type="expression" dxfId="449" priority="8" stopIfTrue="1">
      <formula>$A11&lt;&gt;""</formula>
    </cfRule>
  </conditionalFormatting>
  <conditionalFormatting sqref="D11:AF11 AH11:AI11">
    <cfRule type="expression" dxfId="448" priority="7" stopIfTrue="1">
      <formula>$A11&lt;&gt;""</formula>
    </cfRule>
  </conditionalFormatting>
  <conditionalFormatting sqref="AG11">
    <cfRule type="expression" dxfId="447" priority="6" stopIfTrue="1">
      <formula>$A11&lt;&gt;""</formula>
    </cfRule>
  </conditionalFormatting>
  <conditionalFormatting sqref="A12:C12">
    <cfRule type="expression" dxfId="446" priority="5" stopIfTrue="1">
      <formula>$A12&lt;&gt;""</formula>
    </cfRule>
  </conditionalFormatting>
  <conditionalFormatting sqref="D12:AF12 AH12:AI12">
    <cfRule type="expression" dxfId="445" priority="4" stopIfTrue="1">
      <formula>$A12&lt;&gt;""</formula>
    </cfRule>
  </conditionalFormatting>
  <conditionalFormatting sqref="AG12">
    <cfRule type="expression" dxfId="444" priority="3" stopIfTrue="1">
      <formula>$A12&lt;&gt;""</formula>
    </cfRule>
  </conditionalFormatting>
  <conditionalFormatting sqref="A7:AH7">
    <cfRule type="expression" dxfId="443" priority="1" stopIfTrue="1">
      <formula>$A7&lt;&gt;""</formula>
    </cfRule>
  </conditionalFormatting>
  <conditionalFormatting sqref="AI7">
    <cfRule type="expression" dxfId="4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578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571</v>
      </c>
      <c r="N7" s="47">
        <f>SUM($N$8:$N$12)</f>
        <v>2</v>
      </c>
      <c r="O7" s="47">
        <f>SUM($O$8:$O$12)</f>
        <v>0</v>
      </c>
      <c r="P7" s="47">
        <f>SUM($P$8:$P$12)</f>
        <v>5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</v>
      </c>
      <c r="N8" s="33">
        <v>2</v>
      </c>
      <c r="O8" s="33">
        <v>0</v>
      </c>
      <c r="P8" s="33">
        <v>2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141</v>
      </c>
      <c r="C9" s="10" t="s">
        <v>148</v>
      </c>
      <c r="D9" s="33">
        <f>SUM(E9:AI9)</f>
        <v>10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7</v>
      </c>
      <c r="N9" s="33">
        <v>0</v>
      </c>
      <c r="O9" s="33">
        <v>0</v>
      </c>
      <c r="P9" s="33">
        <v>3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167</v>
      </c>
      <c r="C10" s="10" t="s">
        <v>168</v>
      </c>
      <c r="D10" s="33">
        <f>SUM(E10:AI10)</f>
        <v>555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555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8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441" priority="20" stopIfTrue="1">
      <formula>$A13&lt;&gt;""</formula>
    </cfRule>
  </conditionalFormatting>
  <conditionalFormatting sqref="A13:AF997 AH13:AH997">
    <cfRule type="expression" dxfId="440" priority="22" stopIfTrue="1">
      <formula>$A13&lt;&gt;""</formula>
    </cfRule>
  </conditionalFormatting>
  <conditionalFormatting sqref="A8:C8">
    <cfRule type="expression" dxfId="437" priority="17" stopIfTrue="1">
      <formula>$A8&lt;&gt;""</formula>
    </cfRule>
  </conditionalFormatting>
  <conditionalFormatting sqref="D8:AF8 AH8:AI8">
    <cfRule type="expression" dxfId="436" priority="16" stopIfTrue="1">
      <formula>$A8&lt;&gt;""</formula>
    </cfRule>
  </conditionalFormatting>
  <conditionalFormatting sqref="AG8">
    <cfRule type="expression" dxfId="435" priority="15" stopIfTrue="1">
      <formula>$A8&lt;&gt;""</formula>
    </cfRule>
  </conditionalFormatting>
  <conditionalFormatting sqref="A9:C9">
    <cfRule type="expression" dxfId="434" priority="14" stopIfTrue="1">
      <formula>$A9&lt;&gt;""</formula>
    </cfRule>
  </conditionalFormatting>
  <conditionalFormatting sqref="D9:AF9 AH9:AI9">
    <cfRule type="expression" dxfId="433" priority="13" stopIfTrue="1">
      <formula>$A9&lt;&gt;""</formula>
    </cfRule>
  </conditionalFormatting>
  <conditionalFormatting sqref="AG9">
    <cfRule type="expression" dxfId="432" priority="12" stopIfTrue="1">
      <formula>$A9&lt;&gt;""</formula>
    </cfRule>
  </conditionalFormatting>
  <conditionalFormatting sqref="A10:C10">
    <cfRule type="expression" dxfId="431" priority="11" stopIfTrue="1">
      <formula>$A10&lt;&gt;""</formula>
    </cfRule>
  </conditionalFormatting>
  <conditionalFormatting sqref="D10:AF10 AH10:AI10">
    <cfRule type="expression" dxfId="430" priority="10" stopIfTrue="1">
      <formula>$A10&lt;&gt;""</formula>
    </cfRule>
  </conditionalFormatting>
  <conditionalFormatting sqref="AG10">
    <cfRule type="expression" dxfId="429" priority="9" stopIfTrue="1">
      <formula>$A10&lt;&gt;""</formula>
    </cfRule>
  </conditionalFormatting>
  <conditionalFormatting sqref="A11:C11">
    <cfRule type="expression" dxfId="428" priority="8" stopIfTrue="1">
      <formula>$A11&lt;&gt;""</formula>
    </cfRule>
  </conditionalFormatting>
  <conditionalFormatting sqref="D11:AF11 AH11:AI11">
    <cfRule type="expression" dxfId="427" priority="7" stopIfTrue="1">
      <formula>$A11&lt;&gt;""</formula>
    </cfRule>
  </conditionalFormatting>
  <conditionalFormatting sqref="AG11">
    <cfRule type="expression" dxfId="426" priority="6" stopIfTrue="1">
      <formula>$A11&lt;&gt;""</formula>
    </cfRule>
  </conditionalFormatting>
  <conditionalFormatting sqref="A12:C12">
    <cfRule type="expression" dxfId="425" priority="5" stopIfTrue="1">
      <formula>$A12&lt;&gt;""</formula>
    </cfRule>
  </conditionalFormatting>
  <conditionalFormatting sqref="D12:AF12 AH12:AI12">
    <cfRule type="expression" dxfId="424" priority="4" stopIfTrue="1">
      <formula>$A12&lt;&gt;""</formula>
    </cfRule>
  </conditionalFormatting>
  <conditionalFormatting sqref="AG12">
    <cfRule type="expression" dxfId="423" priority="3" stopIfTrue="1">
      <formula>$A12&lt;&gt;""</formula>
    </cfRule>
  </conditionalFormatting>
  <conditionalFormatting sqref="AG7">
    <cfRule type="expression" dxfId="422" priority="1" stopIfTrue="1">
      <formula>$A7&lt;&gt;""</formula>
    </cfRule>
  </conditionalFormatting>
  <conditionalFormatting sqref="A7:AF7 AH7:AI7">
    <cfRule type="expression" dxfId="4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178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178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170</v>
      </c>
      <c r="C10" s="10" t="s">
        <v>168</v>
      </c>
      <c r="D10" s="33">
        <f>SUM(E10:AI10)</f>
        <v>177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177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420" priority="20" stopIfTrue="1">
      <formula>$A13&lt;&gt;""</formula>
    </cfRule>
  </conditionalFormatting>
  <conditionalFormatting sqref="A13:AF997 AH13:AH997">
    <cfRule type="expression" dxfId="419" priority="22" stopIfTrue="1">
      <formula>$A13&lt;&gt;""</formula>
    </cfRule>
  </conditionalFormatting>
  <conditionalFormatting sqref="A8:C8">
    <cfRule type="expression" dxfId="416" priority="17" stopIfTrue="1">
      <formula>$A8&lt;&gt;""</formula>
    </cfRule>
  </conditionalFormatting>
  <conditionalFormatting sqref="D8:AF8 AH8:AI8">
    <cfRule type="expression" dxfId="415" priority="16" stopIfTrue="1">
      <formula>$A8&lt;&gt;""</formula>
    </cfRule>
  </conditionalFormatting>
  <conditionalFormatting sqref="AG8">
    <cfRule type="expression" dxfId="414" priority="15" stopIfTrue="1">
      <formula>$A8&lt;&gt;""</formula>
    </cfRule>
  </conditionalFormatting>
  <conditionalFormatting sqref="A9:C9">
    <cfRule type="expression" dxfId="413" priority="14" stopIfTrue="1">
      <formula>$A9&lt;&gt;""</formula>
    </cfRule>
  </conditionalFormatting>
  <conditionalFormatting sqref="D9:AF9 AH9:AI9">
    <cfRule type="expression" dxfId="412" priority="13" stopIfTrue="1">
      <formula>$A9&lt;&gt;""</formula>
    </cfRule>
  </conditionalFormatting>
  <conditionalFormatting sqref="AG9">
    <cfRule type="expression" dxfId="411" priority="12" stopIfTrue="1">
      <formula>$A9&lt;&gt;""</formula>
    </cfRule>
  </conditionalFormatting>
  <conditionalFormatting sqref="A10:C10">
    <cfRule type="expression" dxfId="410" priority="11" stopIfTrue="1">
      <formula>$A10&lt;&gt;""</formula>
    </cfRule>
  </conditionalFormatting>
  <conditionalFormatting sqref="D10:AF10 AH10:AI10">
    <cfRule type="expression" dxfId="409" priority="10" stopIfTrue="1">
      <formula>$A10&lt;&gt;""</formula>
    </cfRule>
  </conditionalFormatting>
  <conditionalFormatting sqref="AG10">
    <cfRule type="expression" dxfId="408" priority="9" stopIfTrue="1">
      <formula>$A10&lt;&gt;""</formula>
    </cfRule>
  </conditionalFormatting>
  <conditionalFormatting sqref="A11:C11">
    <cfRule type="expression" dxfId="407" priority="8" stopIfTrue="1">
      <formula>$A11&lt;&gt;""</formula>
    </cfRule>
  </conditionalFormatting>
  <conditionalFormatting sqref="D11:AF11 AH11:AI11">
    <cfRule type="expression" dxfId="406" priority="7" stopIfTrue="1">
      <formula>$A11&lt;&gt;""</formula>
    </cfRule>
  </conditionalFormatting>
  <conditionalFormatting sqref="AG11">
    <cfRule type="expression" dxfId="405" priority="6" stopIfTrue="1">
      <formula>$A11&lt;&gt;""</formula>
    </cfRule>
  </conditionalFormatting>
  <conditionalFormatting sqref="A12:C12">
    <cfRule type="expression" dxfId="404" priority="5" stopIfTrue="1">
      <formula>$A12&lt;&gt;""</formula>
    </cfRule>
  </conditionalFormatting>
  <conditionalFormatting sqref="D12:AF12 AH12:AI12">
    <cfRule type="expression" dxfId="403" priority="4" stopIfTrue="1">
      <formula>$A12&lt;&gt;""</formula>
    </cfRule>
  </conditionalFormatting>
  <conditionalFormatting sqref="AG12">
    <cfRule type="expression" dxfId="402" priority="3" stopIfTrue="1">
      <formula>$A12&lt;&gt;""</formula>
    </cfRule>
  </conditionalFormatting>
  <conditionalFormatting sqref="AG7">
    <cfRule type="expression" dxfId="401" priority="1" stopIfTrue="1">
      <formula>$A7&lt;&gt;""</formula>
    </cfRule>
  </conditionalFormatting>
  <conditionalFormatting sqref="A7:AF7 AH7:AI7">
    <cfRule type="expression" dxfId="4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201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146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152</v>
      </c>
      <c r="B10" s="41" t="s">
        <v>167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190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399" priority="20" stopIfTrue="1">
      <formula>$A13&lt;&gt;""</formula>
    </cfRule>
  </conditionalFormatting>
  <conditionalFormatting sqref="A13:AF997 AH13:AH997">
    <cfRule type="expression" dxfId="398" priority="22" stopIfTrue="1">
      <formula>$A13&lt;&gt;""</formula>
    </cfRule>
  </conditionalFormatting>
  <conditionalFormatting sqref="A8:C8">
    <cfRule type="expression" dxfId="395" priority="17" stopIfTrue="1">
      <formula>$A8&lt;&gt;""</formula>
    </cfRule>
  </conditionalFormatting>
  <conditionalFormatting sqref="D8:AF8 AH8:AI8">
    <cfRule type="expression" dxfId="394" priority="16" stopIfTrue="1">
      <formula>$A8&lt;&gt;""</formula>
    </cfRule>
  </conditionalFormatting>
  <conditionalFormatting sqref="AG8">
    <cfRule type="expression" dxfId="393" priority="15" stopIfTrue="1">
      <formula>$A8&lt;&gt;""</formula>
    </cfRule>
  </conditionalFormatting>
  <conditionalFormatting sqref="A9:C9">
    <cfRule type="expression" dxfId="392" priority="14" stopIfTrue="1">
      <formula>$A9&lt;&gt;""</formula>
    </cfRule>
  </conditionalFormatting>
  <conditionalFormatting sqref="D9:AF9 AH9:AI9">
    <cfRule type="expression" dxfId="391" priority="13" stopIfTrue="1">
      <formula>$A9&lt;&gt;""</formula>
    </cfRule>
  </conditionalFormatting>
  <conditionalFormatting sqref="AG9">
    <cfRule type="expression" dxfId="390" priority="12" stopIfTrue="1">
      <formula>$A9&lt;&gt;""</formula>
    </cfRule>
  </conditionalFormatting>
  <conditionalFormatting sqref="A10:C10">
    <cfRule type="expression" dxfId="389" priority="11" stopIfTrue="1">
      <formula>$A10&lt;&gt;""</formula>
    </cfRule>
  </conditionalFormatting>
  <conditionalFormatting sqref="D10:AF10 AH10:AI10">
    <cfRule type="expression" dxfId="388" priority="10" stopIfTrue="1">
      <formula>$A10&lt;&gt;""</formula>
    </cfRule>
  </conditionalFormatting>
  <conditionalFormatting sqref="AG10">
    <cfRule type="expression" dxfId="387" priority="9" stopIfTrue="1">
      <formula>$A10&lt;&gt;""</formula>
    </cfRule>
  </conditionalFormatting>
  <conditionalFormatting sqref="A11:C11">
    <cfRule type="expression" dxfId="386" priority="8" stopIfTrue="1">
      <formula>$A11&lt;&gt;""</formula>
    </cfRule>
  </conditionalFormatting>
  <conditionalFormatting sqref="D11:AF11 AH11:AI11">
    <cfRule type="expression" dxfId="385" priority="7" stopIfTrue="1">
      <formula>$A11&lt;&gt;""</formula>
    </cfRule>
  </conditionalFormatting>
  <conditionalFormatting sqref="AG11">
    <cfRule type="expression" dxfId="384" priority="6" stopIfTrue="1">
      <formula>$A11&lt;&gt;""</formula>
    </cfRule>
  </conditionalFormatting>
  <conditionalFormatting sqref="A12:C12">
    <cfRule type="expression" dxfId="383" priority="5" stopIfTrue="1">
      <formula>$A12&lt;&gt;""</formula>
    </cfRule>
  </conditionalFormatting>
  <conditionalFormatting sqref="D12:AF12 AH12:AI12">
    <cfRule type="expression" dxfId="382" priority="4" stopIfTrue="1">
      <formula>$A12&lt;&gt;""</formula>
    </cfRule>
  </conditionalFormatting>
  <conditionalFormatting sqref="AG12">
    <cfRule type="expression" dxfId="381" priority="3" stopIfTrue="1">
      <formula>$A12&lt;&gt;""</formula>
    </cfRule>
  </conditionalFormatting>
  <conditionalFormatting sqref="AG7">
    <cfRule type="expression" dxfId="380" priority="1" stopIfTrue="1">
      <formula>$A7&lt;&gt;""</formula>
    </cfRule>
  </conditionalFormatting>
  <conditionalFormatting sqref="A7:AF7 AH7:AI7">
    <cfRule type="expression" dxfId="3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127</v>
      </c>
      <c r="B8" s="41" t="s">
        <v>132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193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378" priority="20" stopIfTrue="1">
      <formula>$A13&lt;&gt;""</formula>
    </cfRule>
  </conditionalFormatting>
  <conditionalFormatting sqref="A13:AF997 AH13:AH997">
    <cfRule type="expression" dxfId="377" priority="22" stopIfTrue="1">
      <formula>$A13&lt;&gt;""</formula>
    </cfRule>
  </conditionalFormatting>
  <conditionalFormatting sqref="A8:C8">
    <cfRule type="expression" dxfId="374" priority="17" stopIfTrue="1">
      <formula>$A8&lt;&gt;""</formula>
    </cfRule>
  </conditionalFormatting>
  <conditionalFormatting sqref="D8:AF8 AH8:AI8">
    <cfRule type="expression" dxfId="373" priority="16" stopIfTrue="1">
      <formula>$A8&lt;&gt;""</formula>
    </cfRule>
  </conditionalFormatting>
  <conditionalFormatting sqref="AG8">
    <cfRule type="expression" dxfId="372" priority="15" stopIfTrue="1">
      <formula>$A8&lt;&gt;""</formula>
    </cfRule>
  </conditionalFormatting>
  <conditionalFormatting sqref="A9:C9">
    <cfRule type="expression" dxfId="371" priority="14" stopIfTrue="1">
      <formula>$A9&lt;&gt;""</formula>
    </cfRule>
  </conditionalFormatting>
  <conditionalFormatting sqref="D9:AF9 AH9:AI9">
    <cfRule type="expression" dxfId="370" priority="13" stopIfTrue="1">
      <formula>$A9&lt;&gt;""</formula>
    </cfRule>
  </conditionalFormatting>
  <conditionalFormatting sqref="AG9">
    <cfRule type="expression" dxfId="369" priority="12" stopIfTrue="1">
      <formula>$A9&lt;&gt;""</formula>
    </cfRule>
  </conditionalFormatting>
  <conditionalFormatting sqref="A10:C10">
    <cfRule type="expression" dxfId="368" priority="11" stopIfTrue="1">
      <formula>$A10&lt;&gt;""</formula>
    </cfRule>
  </conditionalFormatting>
  <conditionalFormatting sqref="D10:AF10 AH10:AI10">
    <cfRule type="expression" dxfId="367" priority="10" stopIfTrue="1">
      <formula>$A10&lt;&gt;""</formula>
    </cfRule>
  </conditionalFormatting>
  <conditionalFormatting sqref="AG10">
    <cfRule type="expression" dxfId="366" priority="9" stopIfTrue="1">
      <formula>$A10&lt;&gt;""</formula>
    </cfRule>
  </conditionalFormatting>
  <conditionalFormatting sqref="A11:C11">
    <cfRule type="expression" dxfId="365" priority="8" stopIfTrue="1">
      <formula>$A11&lt;&gt;""</formula>
    </cfRule>
  </conditionalFormatting>
  <conditionalFormatting sqref="D11:AF11 AH11:AI11">
    <cfRule type="expression" dxfId="364" priority="7" stopIfTrue="1">
      <formula>$A11&lt;&gt;""</formula>
    </cfRule>
  </conditionalFormatting>
  <conditionalFormatting sqref="AG11">
    <cfRule type="expression" dxfId="363" priority="6" stopIfTrue="1">
      <formula>$A11&lt;&gt;""</formula>
    </cfRule>
  </conditionalFormatting>
  <conditionalFormatting sqref="A12:C12">
    <cfRule type="expression" dxfId="362" priority="5" stopIfTrue="1">
      <formula>$A12&lt;&gt;""</formula>
    </cfRule>
  </conditionalFormatting>
  <conditionalFormatting sqref="D12:AF12 AH12:AI12">
    <cfRule type="expression" dxfId="361" priority="4" stopIfTrue="1">
      <formula>$A12&lt;&gt;""</formula>
    </cfRule>
  </conditionalFormatting>
  <conditionalFormatting sqref="AG12">
    <cfRule type="expression" dxfId="360" priority="3" stopIfTrue="1">
      <formula>$A12&lt;&gt;""</formula>
    </cfRule>
  </conditionalFormatting>
  <conditionalFormatting sqref="AG7">
    <cfRule type="expression" dxfId="359" priority="1" stopIfTrue="1">
      <formula>$A7&lt;&gt;""</formula>
    </cfRule>
  </conditionalFormatting>
  <conditionalFormatting sqref="A7:AF7 AH7:AI7">
    <cfRule type="expression" dxfId="35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202</v>
      </c>
      <c r="B7" s="36" t="s">
        <v>203</v>
      </c>
      <c r="C7" s="35" t="s">
        <v>204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141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152</v>
      </c>
      <c r="B12" s="41" t="s">
        <v>191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357" priority="20" stopIfTrue="1">
      <formula>$A13&lt;&gt;""</formula>
    </cfRule>
  </conditionalFormatting>
  <conditionalFormatting sqref="A13:AF997 AH13:AH997">
    <cfRule type="expression" dxfId="356" priority="22" stopIfTrue="1">
      <formula>$A13&lt;&gt;""</formula>
    </cfRule>
  </conditionalFormatting>
  <conditionalFormatting sqref="A8:C8">
    <cfRule type="expression" dxfId="353" priority="17" stopIfTrue="1">
      <formula>$A8&lt;&gt;""</formula>
    </cfRule>
  </conditionalFormatting>
  <conditionalFormatting sqref="D8:AF8 AH8:AI8">
    <cfRule type="expression" dxfId="352" priority="16" stopIfTrue="1">
      <formula>$A8&lt;&gt;""</formula>
    </cfRule>
  </conditionalFormatting>
  <conditionalFormatting sqref="AG8">
    <cfRule type="expression" dxfId="351" priority="15" stopIfTrue="1">
      <formula>$A8&lt;&gt;""</formula>
    </cfRule>
  </conditionalFormatting>
  <conditionalFormatting sqref="A9:C9">
    <cfRule type="expression" dxfId="350" priority="14" stopIfTrue="1">
      <formula>$A9&lt;&gt;""</formula>
    </cfRule>
  </conditionalFormatting>
  <conditionalFormatting sqref="D9:AF9 AH9:AI9">
    <cfRule type="expression" dxfId="349" priority="13" stopIfTrue="1">
      <formula>$A9&lt;&gt;""</formula>
    </cfRule>
  </conditionalFormatting>
  <conditionalFormatting sqref="AG9">
    <cfRule type="expression" dxfId="348" priority="12" stopIfTrue="1">
      <formula>$A9&lt;&gt;""</formula>
    </cfRule>
  </conditionalFormatting>
  <conditionalFormatting sqref="A10:C10">
    <cfRule type="expression" dxfId="347" priority="11" stopIfTrue="1">
      <formula>$A10&lt;&gt;""</formula>
    </cfRule>
  </conditionalFormatting>
  <conditionalFormatting sqref="D10:AF10 AH10:AI10">
    <cfRule type="expression" dxfId="346" priority="10" stopIfTrue="1">
      <formula>$A10&lt;&gt;""</formula>
    </cfRule>
  </conditionalFormatting>
  <conditionalFormatting sqref="AG10">
    <cfRule type="expression" dxfId="345" priority="9" stopIfTrue="1">
      <formula>$A10&lt;&gt;""</formula>
    </cfRule>
  </conditionalFormatting>
  <conditionalFormatting sqref="A11:C11">
    <cfRule type="expression" dxfId="344" priority="8" stopIfTrue="1">
      <formula>$A11&lt;&gt;""</formula>
    </cfRule>
  </conditionalFormatting>
  <conditionalFormatting sqref="D11:AF11 AH11:AI11">
    <cfRule type="expression" dxfId="343" priority="7" stopIfTrue="1">
      <formula>$A11&lt;&gt;""</formula>
    </cfRule>
  </conditionalFormatting>
  <conditionalFormatting sqref="AG11">
    <cfRule type="expression" dxfId="342" priority="6" stopIfTrue="1">
      <formula>$A11&lt;&gt;""</formula>
    </cfRule>
  </conditionalFormatting>
  <conditionalFormatting sqref="A12:C12">
    <cfRule type="expression" dxfId="341" priority="5" stopIfTrue="1">
      <formula>$A12&lt;&gt;""</formula>
    </cfRule>
  </conditionalFormatting>
  <conditionalFormatting sqref="D12:AF12 AH12:AI12">
    <cfRule type="expression" dxfId="340" priority="4" stopIfTrue="1">
      <formula>$A12&lt;&gt;""</formula>
    </cfRule>
  </conditionalFormatting>
  <conditionalFormatting sqref="AG12">
    <cfRule type="expression" dxfId="339" priority="3" stopIfTrue="1">
      <formula>$A12&lt;&gt;""</formula>
    </cfRule>
  </conditionalFormatting>
  <conditionalFormatting sqref="AG7">
    <cfRule type="expression" dxfId="338" priority="1" stopIfTrue="1">
      <formula>$A7&lt;&gt;""</formula>
    </cfRule>
  </conditionalFormatting>
  <conditionalFormatting sqref="A7:AF7 AH7:AI7">
    <cfRule type="expression" dxfId="3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202</v>
      </c>
      <c r="B7" s="36" t="s">
        <v>200</v>
      </c>
      <c r="C7" s="35" t="s">
        <v>79</v>
      </c>
      <c r="D7" s="47">
        <f>SUM($D$8:$D$12)</f>
        <v>0</v>
      </c>
      <c r="E7" s="47">
        <f>SUM($E$8:$E$12)</f>
        <v>0</v>
      </c>
      <c r="F7" s="47">
        <f>SUM($F$8:$F$12)</f>
        <v>0</v>
      </c>
      <c r="G7" s="47">
        <f>SUM($G$8:$G$12)</f>
        <v>0</v>
      </c>
      <c r="H7" s="47">
        <f>SUM($H$8:$H$12)</f>
        <v>0</v>
      </c>
      <c r="I7" s="47">
        <f>SUM($I$8:$I$12)</f>
        <v>0</v>
      </c>
      <c r="J7" s="47">
        <f>SUM($J$8:$J$12)</f>
        <v>0</v>
      </c>
      <c r="K7" s="47">
        <f>SUM($K$8:$K$12)</f>
        <v>0</v>
      </c>
      <c r="L7" s="47">
        <f>SUM($L$8:$L$12)</f>
        <v>0</v>
      </c>
      <c r="M7" s="47">
        <f>SUM($M$8:$M$12)</f>
        <v>0</v>
      </c>
      <c r="N7" s="47">
        <f>SUM($N$8:$N$12)</f>
        <v>0</v>
      </c>
      <c r="O7" s="47">
        <f>SUM($O$8:$O$12)</f>
        <v>0</v>
      </c>
      <c r="P7" s="47">
        <f>SUM($P$8:$P$12)</f>
        <v>0</v>
      </c>
      <c r="Q7" s="47">
        <f>SUM($Q$8:$Q$12)</f>
        <v>0</v>
      </c>
      <c r="R7" s="47">
        <f>SUM($R$8:$R$12)</f>
        <v>0</v>
      </c>
      <c r="S7" s="47">
        <f>SUM($S$8:$S$12)</f>
        <v>0</v>
      </c>
      <c r="T7" s="47">
        <f>SUM($T$8:$T$12)</f>
        <v>0</v>
      </c>
      <c r="U7" s="47">
        <f>SUM($U$8:$U$12)</f>
        <v>0</v>
      </c>
      <c r="V7" s="47">
        <f>SUM($V$8:$V$12)</f>
        <v>0</v>
      </c>
      <c r="W7" s="47">
        <f>SUM($W$8:$W$12)</f>
        <v>0</v>
      </c>
      <c r="X7" s="47">
        <f>SUM($X$8:$X$12)</f>
        <v>0</v>
      </c>
      <c r="Y7" s="47">
        <f>SUM($Y$8:$Y$12)</f>
        <v>0</v>
      </c>
      <c r="Z7" s="47">
        <f>SUM($Z$8:$Z$12)</f>
        <v>0</v>
      </c>
      <c r="AA7" s="47">
        <f>SUM($AA$8:$AA$12)</f>
        <v>0</v>
      </c>
      <c r="AB7" s="47">
        <f>SUM($AB$8:$AB$12)</f>
        <v>0</v>
      </c>
      <c r="AC7" s="47">
        <f>SUM($AC$8:$AC$12)</f>
        <v>0</v>
      </c>
      <c r="AD7" s="47">
        <f>SUM($AD$8:$AD$12)</f>
        <v>0</v>
      </c>
      <c r="AE7" s="47">
        <f>SUM($AE$8:$AE$12)</f>
        <v>0</v>
      </c>
      <c r="AF7" s="47">
        <f>SUM($AF$8:$AF$12)</f>
        <v>0</v>
      </c>
      <c r="AG7" s="47">
        <f>SUM($AG$8:$AG$12)</f>
        <v>0</v>
      </c>
      <c r="AH7" s="47">
        <f>SUM($AH$8:$AH$12)</f>
        <v>0</v>
      </c>
      <c r="AI7" s="47">
        <f>SUM($AI$8:$AI$12)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141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167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183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3:AG995">
    <cfRule type="expression" dxfId="336" priority="20" stopIfTrue="1">
      <formula>$A13&lt;&gt;""</formula>
    </cfRule>
  </conditionalFormatting>
  <conditionalFormatting sqref="A13:AF997 AH13:AH997">
    <cfRule type="expression" dxfId="335" priority="22" stopIfTrue="1">
      <formula>$A13&lt;&gt;""</formula>
    </cfRule>
  </conditionalFormatting>
  <conditionalFormatting sqref="A8:C8">
    <cfRule type="expression" dxfId="332" priority="17" stopIfTrue="1">
      <formula>$A8&lt;&gt;""</formula>
    </cfRule>
  </conditionalFormatting>
  <conditionalFormatting sqref="D8:AF8 AH8:AI8">
    <cfRule type="expression" dxfId="331" priority="16" stopIfTrue="1">
      <formula>$A8&lt;&gt;""</formula>
    </cfRule>
  </conditionalFormatting>
  <conditionalFormatting sqref="AG8">
    <cfRule type="expression" dxfId="330" priority="15" stopIfTrue="1">
      <formula>$A8&lt;&gt;""</formula>
    </cfRule>
  </conditionalFormatting>
  <conditionalFormatting sqref="A9:C9">
    <cfRule type="expression" dxfId="329" priority="14" stopIfTrue="1">
      <formula>$A9&lt;&gt;""</formula>
    </cfRule>
  </conditionalFormatting>
  <conditionalFormatting sqref="D9:AF9 AH9:AI9">
    <cfRule type="expression" dxfId="328" priority="13" stopIfTrue="1">
      <formula>$A9&lt;&gt;""</formula>
    </cfRule>
  </conditionalFormatting>
  <conditionalFormatting sqref="AG9">
    <cfRule type="expression" dxfId="327" priority="12" stopIfTrue="1">
      <formula>$A9&lt;&gt;""</formula>
    </cfRule>
  </conditionalFormatting>
  <conditionalFormatting sqref="A10:C10">
    <cfRule type="expression" dxfId="326" priority="11" stopIfTrue="1">
      <formula>$A10&lt;&gt;""</formula>
    </cfRule>
  </conditionalFormatting>
  <conditionalFormatting sqref="D10:AF10 AH10:AI10">
    <cfRule type="expression" dxfId="325" priority="10" stopIfTrue="1">
      <formula>$A10&lt;&gt;""</formula>
    </cfRule>
  </conditionalFormatting>
  <conditionalFormatting sqref="AG10">
    <cfRule type="expression" dxfId="324" priority="9" stopIfTrue="1">
      <formula>$A10&lt;&gt;""</formula>
    </cfRule>
  </conditionalFormatting>
  <conditionalFormatting sqref="A11:C11">
    <cfRule type="expression" dxfId="323" priority="8" stopIfTrue="1">
      <formula>$A11&lt;&gt;""</formula>
    </cfRule>
  </conditionalFormatting>
  <conditionalFormatting sqref="D11:AF11 AH11:AI11">
    <cfRule type="expression" dxfId="322" priority="7" stopIfTrue="1">
      <formula>$A11&lt;&gt;""</formula>
    </cfRule>
  </conditionalFormatting>
  <conditionalFormatting sqref="AG11">
    <cfRule type="expression" dxfId="321" priority="6" stopIfTrue="1">
      <formula>$A11&lt;&gt;""</formula>
    </cfRule>
  </conditionalFormatting>
  <conditionalFormatting sqref="A12:C12">
    <cfRule type="expression" dxfId="320" priority="5" stopIfTrue="1">
      <formula>$A12&lt;&gt;""</formula>
    </cfRule>
  </conditionalFormatting>
  <conditionalFormatting sqref="D12:AF12 AH12:AI12">
    <cfRule type="expression" dxfId="319" priority="4" stopIfTrue="1">
      <formula>$A12&lt;&gt;""</formula>
    </cfRule>
  </conditionalFormatting>
  <conditionalFormatting sqref="AG12">
    <cfRule type="expression" dxfId="318" priority="3" stopIfTrue="1">
      <formula>$A12&lt;&gt;""</formula>
    </cfRule>
  </conditionalFormatting>
  <conditionalFormatting sqref="AG7">
    <cfRule type="expression" dxfId="317" priority="1" stopIfTrue="1">
      <formula>$A7&lt;&gt;""</formula>
    </cfRule>
  </conditionalFormatting>
  <conditionalFormatting sqref="A7:AF7 AH7:AI7">
    <cfRule type="expression" dxfId="3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2024-01-09T00:06:07Z</dcterms:modified>
</cp:coreProperties>
</file>