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05秋田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'委託許可件数（市町村）'!$A$6:$S$31</definedName>
    <definedName name="_xlnm._FilterDatabase" localSheetId="6" hidden="1">'委託許可件数（組合）'!$A$6:$S$15</definedName>
    <definedName name="_xlnm._FilterDatabase" localSheetId="3" hidden="1">'収集運搬機材（市町村）'!$A$6:$KG$31</definedName>
    <definedName name="_xlnm._FilterDatabase" localSheetId="4" hidden="1">'収集運搬機材（組合）'!$A$6:$FP$15</definedName>
    <definedName name="_xlnm._FilterDatabase" localSheetId="7" hidden="1">処理業者と従業員数!$A$6:$J$31</definedName>
    <definedName name="_xlnm._FilterDatabase" localSheetId="0" hidden="1">組合状況!$A$6:$CD$32</definedName>
    <definedName name="_xlnm._FilterDatabase" localSheetId="1" hidden="1">'廃棄物処理従事職員数（市町村）'!$A$6:$AD$31</definedName>
    <definedName name="_xlnm._FilterDatabase" localSheetId="2" hidden="1">'廃棄物処理従事職員数（組合）'!$A$6:$AD$15</definedName>
    <definedName name="_xlnm.Print_Area" localSheetId="5">'委託許可件数（市町村）'!$2:$32</definedName>
    <definedName name="_xlnm.Print_Area" localSheetId="6">'委託許可件数（組合）'!$2:$16</definedName>
    <definedName name="_xlnm.Print_Area" localSheetId="3">'収集運搬機材（市町村）'!$2:$32</definedName>
    <definedName name="_xlnm.Print_Area" localSheetId="4">'収集運搬機材（組合）'!$2:$16</definedName>
    <definedName name="_xlnm.Print_Area" localSheetId="7">処理業者と従業員数!$2:$32</definedName>
    <definedName name="_xlnm.Print_Area" localSheetId="0">組合状況!$2:$16</definedName>
    <definedName name="_xlnm.Print_Area" localSheetId="1">'廃棄物処理従事職員数（市町村）'!$2:$32</definedName>
    <definedName name="_xlnm.Print_Area" localSheetId="2">'廃棄物処理従事職員数（組合）'!$2:$16</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L8" i="7"/>
  <c r="L9" i="7"/>
  <c r="L10" i="7"/>
  <c r="L11" i="7"/>
  <c r="L12" i="7"/>
  <c r="L13" i="7"/>
  <c r="L14" i="7"/>
  <c r="L15" i="7"/>
  <c r="L16" i="7"/>
  <c r="H8" i="7"/>
  <c r="H9" i="7"/>
  <c r="H10" i="7"/>
  <c r="H11" i="7"/>
  <c r="H12" i="7"/>
  <c r="H13" i="7"/>
  <c r="H14" i="7"/>
  <c r="H15" i="7"/>
  <c r="H16" i="7"/>
  <c r="D8" i="7"/>
  <c r="D9" i="7"/>
  <c r="D10" i="7"/>
  <c r="D11" i="7"/>
  <c r="D12" i="7"/>
  <c r="D13" i="7"/>
  <c r="D14" i="7"/>
  <c r="D15" i="7"/>
  <c r="D16" i="7"/>
  <c r="P8" i="6"/>
  <c r="P9" i="6"/>
  <c r="P10" i="6"/>
  <c r="P11" i="6"/>
  <c r="P12" i="6"/>
  <c r="P13" i="6"/>
  <c r="P14" i="6"/>
  <c r="P15" i="6"/>
  <c r="P16" i="6"/>
  <c r="P17" i="6"/>
  <c r="P18" i="6"/>
  <c r="P19" i="6"/>
  <c r="P20" i="6"/>
  <c r="P21" i="6"/>
  <c r="P22" i="6"/>
  <c r="P23" i="6"/>
  <c r="P24" i="6"/>
  <c r="P25" i="6"/>
  <c r="P26" i="6"/>
  <c r="P27" i="6"/>
  <c r="P28" i="6"/>
  <c r="P29" i="6"/>
  <c r="P30" i="6"/>
  <c r="P31" i="6"/>
  <c r="P32" i="6"/>
  <c r="L8" i="6"/>
  <c r="L9" i="6"/>
  <c r="L10" i="6"/>
  <c r="L11" i="6"/>
  <c r="L12" i="6"/>
  <c r="L13" i="6"/>
  <c r="L14" i="6"/>
  <c r="L15" i="6"/>
  <c r="L16" i="6"/>
  <c r="L17" i="6"/>
  <c r="L18" i="6"/>
  <c r="L19" i="6"/>
  <c r="L20" i="6"/>
  <c r="L21" i="6"/>
  <c r="L22" i="6"/>
  <c r="L23" i="6"/>
  <c r="L24" i="6"/>
  <c r="L25" i="6"/>
  <c r="L26" i="6"/>
  <c r="L27" i="6"/>
  <c r="L28" i="6"/>
  <c r="L29" i="6"/>
  <c r="L30" i="6"/>
  <c r="L31" i="6"/>
  <c r="L32" i="6"/>
  <c r="H8" i="6"/>
  <c r="H9" i="6"/>
  <c r="H10" i="6"/>
  <c r="H11" i="6"/>
  <c r="H12" i="6"/>
  <c r="H13" i="6"/>
  <c r="H14" i="6"/>
  <c r="H15" i="6"/>
  <c r="H16" i="6"/>
  <c r="H17" i="6"/>
  <c r="H18" i="6"/>
  <c r="H19" i="6"/>
  <c r="H20" i="6"/>
  <c r="H21" i="6"/>
  <c r="H22" i="6"/>
  <c r="H23" i="6"/>
  <c r="H24" i="6"/>
  <c r="H25" i="6"/>
  <c r="H26" i="6"/>
  <c r="H27" i="6"/>
  <c r="H28" i="6"/>
  <c r="H29" i="6"/>
  <c r="H30" i="6"/>
  <c r="H31" i="6"/>
  <c r="H32" i="6"/>
  <c r="D8" i="6"/>
  <c r="D9" i="6"/>
  <c r="D10" i="6"/>
  <c r="D11" i="6"/>
  <c r="D12" i="6"/>
  <c r="D13" i="6"/>
  <c r="D14" i="6"/>
  <c r="D15" i="6"/>
  <c r="D16" i="6"/>
  <c r="D17" i="6"/>
  <c r="D18" i="6"/>
  <c r="D19" i="6"/>
  <c r="D20" i="6"/>
  <c r="D21" i="6"/>
  <c r="D22" i="6"/>
  <c r="D23" i="6"/>
  <c r="D24" i="6"/>
  <c r="D25" i="6"/>
  <c r="D26" i="6"/>
  <c r="D27" i="6"/>
  <c r="D28" i="6"/>
  <c r="D29" i="6"/>
  <c r="D30" i="6"/>
  <c r="D31" i="6"/>
  <c r="D32" i="6"/>
  <c r="BU8" i="5"/>
  <c r="BU9" i="5"/>
  <c r="BU10" i="5"/>
  <c r="BU11" i="5"/>
  <c r="BU12" i="5"/>
  <c r="BU13" i="5"/>
  <c r="BU14" i="5"/>
  <c r="BU15" i="5"/>
  <c r="BU16" i="5"/>
  <c r="BO8" i="5"/>
  <c r="BO9" i="5"/>
  <c r="BO10" i="5"/>
  <c r="BO11" i="5"/>
  <c r="BO12" i="5"/>
  <c r="BO13" i="5"/>
  <c r="BO14" i="5"/>
  <c r="BO15" i="5"/>
  <c r="BO16" i="5"/>
  <c r="BI8" i="5"/>
  <c r="BI9" i="5"/>
  <c r="BI10" i="5"/>
  <c r="BI11" i="5"/>
  <c r="BI12" i="5"/>
  <c r="BI13" i="5"/>
  <c r="BI14" i="5"/>
  <c r="BI15" i="5"/>
  <c r="BI16" i="5"/>
  <c r="BC8" i="5"/>
  <c r="BC9" i="5"/>
  <c r="BC10" i="5"/>
  <c r="BC11" i="5"/>
  <c r="BC12" i="5"/>
  <c r="BC13" i="5"/>
  <c r="BC14" i="5"/>
  <c r="BC15" i="5"/>
  <c r="BC16" i="5"/>
  <c r="AW8" i="5"/>
  <c r="AV8" i="5" s="1"/>
  <c r="AW9" i="5"/>
  <c r="AW10" i="5"/>
  <c r="AW11" i="5"/>
  <c r="AW12" i="5"/>
  <c r="AV12" i="5" s="1"/>
  <c r="AW13" i="5"/>
  <c r="AW14" i="5"/>
  <c r="AV14" i="5" s="1"/>
  <c r="AW15" i="5"/>
  <c r="AW16" i="5"/>
  <c r="AV9" i="5"/>
  <c r="AV10" i="5"/>
  <c r="AV11" i="5"/>
  <c r="AV13" i="5"/>
  <c r="AV15" i="5"/>
  <c r="AV16" i="5"/>
  <c r="AP8" i="5"/>
  <c r="AP9" i="5"/>
  <c r="AP10" i="5"/>
  <c r="AP11" i="5"/>
  <c r="AP12" i="5"/>
  <c r="AP13" i="5"/>
  <c r="AP14" i="5"/>
  <c r="AP15" i="5"/>
  <c r="AP16" i="5"/>
  <c r="AJ8" i="5"/>
  <c r="AJ9" i="5"/>
  <c r="AJ10" i="5"/>
  <c r="AJ11" i="5"/>
  <c r="AJ12" i="5"/>
  <c r="AJ13" i="5"/>
  <c r="AJ14" i="5"/>
  <c r="AJ15" i="5"/>
  <c r="AJ16" i="5"/>
  <c r="AD8" i="5"/>
  <c r="AC8" i="5" s="1"/>
  <c r="AB8" i="5" s="1"/>
  <c r="AD9" i="5"/>
  <c r="AD10" i="5"/>
  <c r="AD11" i="5"/>
  <c r="AD12" i="5"/>
  <c r="AC12" i="5" s="1"/>
  <c r="AB12" i="5" s="1"/>
  <c r="AD13" i="5"/>
  <c r="AD14" i="5"/>
  <c r="AC14" i="5" s="1"/>
  <c r="AB14" i="5" s="1"/>
  <c r="AD15" i="5"/>
  <c r="AD16" i="5"/>
  <c r="AC9" i="5"/>
  <c r="AB9" i="5" s="1"/>
  <c r="AC10" i="5"/>
  <c r="AC11" i="5"/>
  <c r="AB11" i="5" s="1"/>
  <c r="AC13" i="5"/>
  <c r="AC15" i="5"/>
  <c r="AB15" i="5" s="1"/>
  <c r="AC16" i="5"/>
  <c r="AB10" i="5"/>
  <c r="AB13" i="5"/>
  <c r="AB16" i="5"/>
  <c r="DT8" i="4"/>
  <c r="DT9" i="4"/>
  <c r="DT10" i="4"/>
  <c r="DT11" i="4"/>
  <c r="CU11" i="4" s="1"/>
  <c r="DT12" i="4"/>
  <c r="DT13" i="4"/>
  <c r="DT14" i="4"/>
  <c r="DT15" i="4"/>
  <c r="DT16" i="4"/>
  <c r="DT17" i="4"/>
  <c r="CU17" i="4" s="1"/>
  <c r="DT18" i="4"/>
  <c r="DT19" i="4"/>
  <c r="DT20" i="4"/>
  <c r="DT21" i="4"/>
  <c r="DT22" i="4"/>
  <c r="DT23" i="4"/>
  <c r="CU23" i="4" s="1"/>
  <c r="DT24" i="4"/>
  <c r="DT25" i="4"/>
  <c r="DT26" i="4"/>
  <c r="DT27" i="4"/>
  <c r="DT28" i="4"/>
  <c r="DT29" i="4"/>
  <c r="CU29" i="4" s="1"/>
  <c r="DT30" i="4"/>
  <c r="DT31" i="4"/>
  <c r="DT32" i="4"/>
  <c r="DN8" i="4"/>
  <c r="DN9" i="4"/>
  <c r="DN10" i="4"/>
  <c r="CU10" i="4" s="1"/>
  <c r="DN11" i="4"/>
  <c r="DN12" i="4"/>
  <c r="DN13" i="4"/>
  <c r="DN14" i="4"/>
  <c r="DN15" i="4"/>
  <c r="DN16" i="4"/>
  <c r="CU16" i="4" s="1"/>
  <c r="DN17" i="4"/>
  <c r="DN18" i="4"/>
  <c r="DN19" i="4"/>
  <c r="DN20" i="4"/>
  <c r="DN21" i="4"/>
  <c r="DN22" i="4"/>
  <c r="CU22" i="4" s="1"/>
  <c r="DN23" i="4"/>
  <c r="DN24" i="4"/>
  <c r="DN25" i="4"/>
  <c r="DN26" i="4"/>
  <c r="DN27" i="4"/>
  <c r="DN28" i="4"/>
  <c r="CU28" i="4" s="1"/>
  <c r="DN29" i="4"/>
  <c r="DN30" i="4"/>
  <c r="DN31" i="4"/>
  <c r="DN32" i="4"/>
  <c r="DH8" i="4"/>
  <c r="DH9" i="4"/>
  <c r="CU9" i="4" s="1"/>
  <c r="DH10" i="4"/>
  <c r="DH11" i="4"/>
  <c r="DH12" i="4"/>
  <c r="DH13" i="4"/>
  <c r="DH14" i="4"/>
  <c r="DH15" i="4"/>
  <c r="CU15" i="4" s="1"/>
  <c r="DH16" i="4"/>
  <c r="DH17" i="4"/>
  <c r="DH18" i="4"/>
  <c r="DH19" i="4"/>
  <c r="DH20" i="4"/>
  <c r="DH21" i="4"/>
  <c r="CU21" i="4" s="1"/>
  <c r="DH22" i="4"/>
  <c r="DH23" i="4"/>
  <c r="DH24" i="4"/>
  <c r="DH25" i="4"/>
  <c r="DH26" i="4"/>
  <c r="DH27" i="4"/>
  <c r="CU27" i="4" s="1"/>
  <c r="DH28" i="4"/>
  <c r="DH29" i="4"/>
  <c r="DH30" i="4"/>
  <c r="DH31" i="4"/>
  <c r="DH32" i="4"/>
  <c r="DB8" i="4"/>
  <c r="CU8" i="4" s="1"/>
  <c r="DB9" i="4"/>
  <c r="DB10" i="4"/>
  <c r="DB11" i="4"/>
  <c r="DB12" i="4"/>
  <c r="DB13" i="4"/>
  <c r="DB14" i="4"/>
  <c r="CU14" i="4" s="1"/>
  <c r="DB15" i="4"/>
  <c r="DB16" i="4"/>
  <c r="DB17" i="4"/>
  <c r="DB18" i="4"/>
  <c r="DB19" i="4"/>
  <c r="DB20" i="4"/>
  <c r="CU20" i="4" s="1"/>
  <c r="DB21" i="4"/>
  <c r="DB22" i="4"/>
  <c r="DB23" i="4"/>
  <c r="DB24" i="4"/>
  <c r="DB25" i="4"/>
  <c r="DB26" i="4"/>
  <c r="CU26" i="4" s="1"/>
  <c r="DB27" i="4"/>
  <c r="DB28" i="4"/>
  <c r="DB29" i="4"/>
  <c r="DB30" i="4"/>
  <c r="DB31" i="4"/>
  <c r="DB32" i="4"/>
  <c r="CU32" i="4" s="1"/>
  <c r="CV8" i="4"/>
  <c r="CV9" i="4"/>
  <c r="CV10" i="4"/>
  <c r="CV11" i="4"/>
  <c r="CV12" i="4"/>
  <c r="CV13" i="4"/>
  <c r="CU13" i="4" s="1"/>
  <c r="CA13" i="4" s="1"/>
  <c r="CV14" i="4"/>
  <c r="CV15" i="4"/>
  <c r="CV16" i="4"/>
  <c r="CV17" i="4"/>
  <c r="CV18" i="4"/>
  <c r="CV19" i="4"/>
  <c r="CU19" i="4" s="1"/>
  <c r="CA19" i="4" s="1"/>
  <c r="CV20" i="4"/>
  <c r="CV21" i="4"/>
  <c r="CV22" i="4"/>
  <c r="CV23" i="4"/>
  <c r="CV24" i="4"/>
  <c r="CV25" i="4"/>
  <c r="CU25" i="4" s="1"/>
  <c r="CA25" i="4" s="1"/>
  <c r="CV26" i="4"/>
  <c r="CV27" i="4"/>
  <c r="CV28" i="4"/>
  <c r="CV29" i="4"/>
  <c r="CV30" i="4"/>
  <c r="CV31" i="4"/>
  <c r="CU31" i="4" s="1"/>
  <c r="CA31" i="4" s="1"/>
  <c r="CV32" i="4"/>
  <c r="CU12" i="4"/>
  <c r="CA12" i="4" s="1"/>
  <c r="CU18" i="4"/>
  <c r="CA18" i="4" s="1"/>
  <c r="CU24" i="4"/>
  <c r="CA24" i="4" s="1"/>
  <c r="CU30" i="4"/>
  <c r="CA30" i="4" s="1"/>
  <c r="CO8" i="4"/>
  <c r="CO9" i="4"/>
  <c r="CO10" i="4"/>
  <c r="CO11" i="4"/>
  <c r="CB11" i="4" s="1"/>
  <c r="CA11" i="4" s="1"/>
  <c r="CO12" i="4"/>
  <c r="CO13" i="4"/>
  <c r="CO14" i="4"/>
  <c r="CO15" i="4"/>
  <c r="CO16" i="4"/>
  <c r="CO17" i="4"/>
  <c r="CB17" i="4" s="1"/>
  <c r="CA17" i="4" s="1"/>
  <c r="CO18" i="4"/>
  <c r="CO19" i="4"/>
  <c r="CO20" i="4"/>
  <c r="CO21" i="4"/>
  <c r="CO22" i="4"/>
  <c r="CO23" i="4"/>
  <c r="CB23" i="4" s="1"/>
  <c r="CA23" i="4" s="1"/>
  <c r="CO24" i="4"/>
  <c r="CO25" i="4"/>
  <c r="CO26" i="4"/>
  <c r="CO27" i="4"/>
  <c r="CO28" i="4"/>
  <c r="CO29" i="4"/>
  <c r="CB29" i="4" s="1"/>
  <c r="CA29" i="4" s="1"/>
  <c r="CO30" i="4"/>
  <c r="CO31" i="4"/>
  <c r="CO32" i="4"/>
  <c r="CI8" i="4"/>
  <c r="CI9" i="4"/>
  <c r="CI10" i="4"/>
  <c r="CB10" i="4" s="1"/>
  <c r="CA10" i="4" s="1"/>
  <c r="CI11" i="4"/>
  <c r="CI12" i="4"/>
  <c r="CI13" i="4"/>
  <c r="CI14" i="4"/>
  <c r="CI15" i="4"/>
  <c r="CI16" i="4"/>
  <c r="CB16" i="4" s="1"/>
  <c r="CA16" i="4" s="1"/>
  <c r="CI17" i="4"/>
  <c r="CI18" i="4"/>
  <c r="CI19" i="4"/>
  <c r="CI20" i="4"/>
  <c r="CI21" i="4"/>
  <c r="CI22" i="4"/>
  <c r="CB22" i="4" s="1"/>
  <c r="CA22" i="4" s="1"/>
  <c r="CI23" i="4"/>
  <c r="CI24" i="4"/>
  <c r="CI25" i="4"/>
  <c r="CI26" i="4"/>
  <c r="CI27" i="4"/>
  <c r="CI28" i="4"/>
  <c r="CB28" i="4" s="1"/>
  <c r="CA28" i="4" s="1"/>
  <c r="CI29" i="4"/>
  <c r="CI30" i="4"/>
  <c r="CI31" i="4"/>
  <c r="CI32" i="4"/>
  <c r="CC8" i="4"/>
  <c r="CC9" i="4"/>
  <c r="CB9" i="4" s="1"/>
  <c r="CA9" i="4" s="1"/>
  <c r="CC10" i="4"/>
  <c r="CC11" i="4"/>
  <c r="CC12" i="4"/>
  <c r="CC13" i="4"/>
  <c r="CC14" i="4"/>
  <c r="CC15" i="4"/>
  <c r="CB15" i="4" s="1"/>
  <c r="CA15" i="4" s="1"/>
  <c r="CC16" i="4"/>
  <c r="CC17" i="4"/>
  <c r="CC18" i="4"/>
  <c r="CC19" i="4"/>
  <c r="CC20" i="4"/>
  <c r="CC21" i="4"/>
  <c r="CB21" i="4" s="1"/>
  <c r="CA21" i="4" s="1"/>
  <c r="CC22" i="4"/>
  <c r="CC23" i="4"/>
  <c r="CC24" i="4"/>
  <c r="CC25" i="4"/>
  <c r="CC26" i="4"/>
  <c r="CC27" i="4"/>
  <c r="CB27" i="4" s="1"/>
  <c r="CA27" i="4" s="1"/>
  <c r="CC28" i="4"/>
  <c r="CC29" i="4"/>
  <c r="CC30" i="4"/>
  <c r="CC31" i="4"/>
  <c r="CC32" i="4"/>
  <c r="CB8" i="4"/>
  <c r="CA8" i="4" s="1"/>
  <c r="CB12" i="4"/>
  <c r="CB13" i="4"/>
  <c r="CB14" i="4"/>
  <c r="CA14" i="4" s="1"/>
  <c r="CB18" i="4"/>
  <c r="CB19" i="4"/>
  <c r="CB20" i="4"/>
  <c r="CA20" i="4" s="1"/>
  <c r="CB24" i="4"/>
  <c r="CB25" i="4"/>
  <c r="CB26" i="4"/>
  <c r="CA26" i="4" s="1"/>
  <c r="CB30" i="4"/>
  <c r="CB31" i="4"/>
  <c r="CB32" i="4"/>
  <c r="CA32" i="4" s="1"/>
  <c r="BU8" i="4"/>
  <c r="BU9" i="4"/>
  <c r="BU10" i="4"/>
  <c r="BU11" i="4"/>
  <c r="BU12" i="4"/>
  <c r="AV12" i="4" s="1"/>
  <c r="BU13" i="4"/>
  <c r="BU14" i="4"/>
  <c r="BU15" i="4"/>
  <c r="BU16" i="4"/>
  <c r="BU17" i="4"/>
  <c r="BU18" i="4"/>
  <c r="AV18" i="4" s="1"/>
  <c r="BU19" i="4"/>
  <c r="BU20" i="4"/>
  <c r="BU21" i="4"/>
  <c r="BU22" i="4"/>
  <c r="BU23" i="4"/>
  <c r="BU24" i="4"/>
  <c r="AV24" i="4" s="1"/>
  <c r="BU25" i="4"/>
  <c r="BU26" i="4"/>
  <c r="BU27" i="4"/>
  <c r="BU28" i="4"/>
  <c r="BU29" i="4"/>
  <c r="BU30" i="4"/>
  <c r="AV30" i="4" s="1"/>
  <c r="BU31" i="4"/>
  <c r="BU32" i="4"/>
  <c r="BO8" i="4"/>
  <c r="BO9" i="4"/>
  <c r="BO10" i="4"/>
  <c r="BO11" i="4"/>
  <c r="AV11" i="4" s="1"/>
  <c r="BO12" i="4"/>
  <c r="BO13" i="4"/>
  <c r="BO14" i="4"/>
  <c r="BO15" i="4"/>
  <c r="BO16" i="4"/>
  <c r="BO17" i="4"/>
  <c r="AV17" i="4" s="1"/>
  <c r="BO18" i="4"/>
  <c r="BO19" i="4"/>
  <c r="BO20" i="4"/>
  <c r="BO21" i="4"/>
  <c r="BO22" i="4"/>
  <c r="BO23" i="4"/>
  <c r="AV23" i="4" s="1"/>
  <c r="BO24" i="4"/>
  <c r="BO25" i="4"/>
  <c r="BO26" i="4"/>
  <c r="BO27" i="4"/>
  <c r="BO28" i="4"/>
  <c r="BO29" i="4"/>
  <c r="AV29" i="4" s="1"/>
  <c r="BO30" i="4"/>
  <c r="BO31" i="4"/>
  <c r="BO32" i="4"/>
  <c r="BI8" i="4"/>
  <c r="BI9" i="4"/>
  <c r="BI10" i="4"/>
  <c r="AV10" i="4" s="1"/>
  <c r="BI11" i="4"/>
  <c r="BI12" i="4"/>
  <c r="BI13" i="4"/>
  <c r="BI14" i="4"/>
  <c r="BI15" i="4"/>
  <c r="BI16" i="4"/>
  <c r="AV16" i="4" s="1"/>
  <c r="BI17" i="4"/>
  <c r="BI18" i="4"/>
  <c r="BI19" i="4"/>
  <c r="BI20" i="4"/>
  <c r="BI21" i="4"/>
  <c r="BI22" i="4"/>
  <c r="AV22" i="4" s="1"/>
  <c r="BI23" i="4"/>
  <c r="BI24" i="4"/>
  <c r="BI25" i="4"/>
  <c r="BI26" i="4"/>
  <c r="BI27" i="4"/>
  <c r="BI28" i="4"/>
  <c r="AV28" i="4" s="1"/>
  <c r="BI29" i="4"/>
  <c r="BI30" i="4"/>
  <c r="BI31" i="4"/>
  <c r="BI32" i="4"/>
  <c r="BC8" i="4"/>
  <c r="BC9" i="4"/>
  <c r="AV9" i="4" s="1"/>
  <c r="BC10" i="4"/>
  <c r="BC11" i="4"/>
  <c r="BC12" i="4"/>
  <c r="BC13" i="4"/>
  <c r="BC14" i="4"/>
  <c r="BC15" i="4"/>
  <c r="AV15" i="4" s="1"/>
  <c r="BC16" i="4"/>
  <c r="BC17" i="4"/>
  <c r="BC18" i="4"/>
  <c r="BC19" i="4"/>
  <c r="BC20" i="4"/>
  <c r="BC21" i="4"/>
  <c r="AV21" i="4" s="1"/>
  <c r="BC22" i="4"/>
  <c r="BC23" i="4"/>
  <c r="BC24" i="4"/>
  <c r="BC25" i="4"/>
  <c r="BC26" i="4"/>
  <c r="BC27" i="4"/>
  <c r="AV27" i="4" s="1"/>
  <c r="BC28" i="4"/>
  <c r="BC29" i="4"/>
  <c r="BC30" i="4"/>
  <c r="BC31" i="4"/>
  <c r="BC32" i="4"/>
  <c r="AW8" i="4"/>
  <c r="AV8" i="4" s="1"/>
  <c r="AB8" i="4" s="1"/>
  <c r="AW9" i="4"/>
  <c r="AW10" i="4"/>
  <c r="AW11" i="4"/>
  <c r="AW12" i="4"/>
  <c r="AW13" i="4"/>
  <c r="AW14" i="4"/>
  <c r="AV14" i="4" s="1"/>
  <c r="AB14" i="4" s="1"/>
  <c r="AW15" i="4"/>
  <c r="AW16" i="4"/>
  <c r="AW17" i="4"/>
  <c r="AW18" i="4"/>
  <c r="AW19" i="4"/>
  <c r="AW20" i="4"/>
  <c r="AV20" i="4" s="1"/>
  <c r="AB20" i="4" s="1"/>
  <c r="AW21" i="4"/>
  <c r="AW22" i="4"/>
  <c r="AW23" i="4"/>
  <c r="AW24" i="4"/>
  <c r="AW25" i="4"/>
  <c r="AW26" i="4"/>
  <c r="AV26" i="4" s="1"/>
  <c r="AB26" i="4" s="1"/>
  <c r="AW27" i="4"/>
  <c r="AW28" i="4"/>
  <c r="AW29" i="4"/>
  <c r="AW30" i="4"/>
  <c r="AW31" i="4"/>
  <c r="AW32" i="4"/>
  <c r="AV32" i="4" s="1"/>
  <c r="AB32" i="4" s="1"/>
  <c r="AV13" i="4"/>
  <c r="AB13" i="4" s="1"/>
  <c r="AV19" i="4"/>
  <c r="AB19" i="4" s="1"/>
  <c r="AV25" i="4"/>
  <c r="AB25" i="4" s="1"/>
  <c r="AV31" i="4"/>
  <c r="AB31" i="4" s="1"/>
  <c r="AP8" i="4"/>
  <c r="AP9" i="4"/>
  <c r="AP10" i="4"/>
  <c r="AP11" i="4"/>
  <c r="AP12" i="4"/>
  <c r="AC12" i="4" s="1"/>
  <c r="AB12" i="4" s="1"/>
  <c r="AP13" i="4"/>
  <c r="AP14" i="4"/>
  <c r="AP15" i="4"/>
  <c r="AP16" i="4"/>
  <c r="AP17" i="4"/>
  <c r="AP18" i="4"/>
  <c r="AC18" i="4" s="1"/>
  <c r="AB18" i="4" s="1"/>
  <c r="AP19" i="4"/>
  <c r="AP20" i="4"/>
  <c r="AP21" i="4"/>
  <c r="AP22" i="4"/>
  <c r="AP23" i="4"/>
  <c r="AP24" i="4"/>
  <c r="AC24" i="4" s="1"/>
  <c r="AB24" i="4" s="1"/>
  <c r="AP25" i="4"/>
  <c r="AP26" i="4"/>
  <c r="AP27" i="4"/>
  <c r="AP28" i="4"/>
  <c r="AP29" i="4"/>
  <c r="AP30" i="4"/>
  <c r="AC30" i="4" s="1"/>
  <c r="AB30" i="4" s="1"/>
  <c r="AP31" i="4"/>
  <c r="AP32" i="4"/>
  <c r="AJ8" i="4"/>
  <c r="AJ9" i="4"/>
  <c r="AJ10" i="4"/>
  <c r="AJ11" i="4"/>
  <c r="AC11" i="4" s="1"/>
  <c r="AB11" i="4" s="1"/>
  <c r="AJ12" i="4"/>
  <c r="AJ13" i="4"/>
  <c r="AJ14" i="4"/>
  <c r="AJ15" i="4"/>
  <c r="AJ16" i="4"/>
  <c r="AJ17" i="4"/>
  <c r="AC17" i="4" s="1"/>
  <c r="AB17" i="4" s="1"/>
  <c r="AJ18" i="4"/>
  <c r="AJ19" i="4"/>
  <c r="AJ20" i="4"/>
  <c r="AJ21" i="4"/>
  <c r="AJ22" i="4"/>
  <c r="AJ23" i="4"/>
  <c r="AC23" i="4" s="1"/>
  <c r="AB23" i="4" s="1"/>
  <c r="AJ24" i="4"/>
  <c r="AJ25" i="4"/>
  <c r="AJ26" i="4"/>
  <c r="AJ27" i="4"/>
  <c r="AJ28" i="4"/>
  <c r="AJ29" i="4"/>
  <c r="AC29" i="4" s="1"/>
  <c r="AB29" i="4" s="1"/>
  <c r="AJ30" i="4"/>
  <c r="AJ31" i="4"/>
  <c r="AJ32" i="4"/>
  <c r="AD8" i="4"/>
  <c r="AD9" i="4"/>
  <c r="AD10" i="4"/>
  <c r="AC10" i="4" s="1"/>
  <c r="AB10" i="4" s="1"/>
  <c r="AD11" i="4"/>
  <c r="AD12" i="4"/>
  <c r="AD13" i="4"/>
  <c r="AD14" i="4"/>
  <c r="AD15" i="4"/>
  <c r="AD16" i="4"/>
  <c r="AC16" i="4" s="1"/>
  <c r="AB16" i="4" s="1"/>
  <c r="AD17" i="4"/>
  <c r="AD18" i="4"/>
  <c r="AD19" i="4"/>
  <c r="AD20" i="4"/>
  <c r="AD21" i="4"/>
  <c r="AD22" i="4"/>
  <c r="AC22" i="4" s="1"/>
  <c r="AB22" i="4" s="1"/>
  <c r="AD23" i="4"/>
  <c r="AD24" i="4"/>
  <c r="AD25" i="4"/>
  <c r="AD26" i="4"/>
  <c r="AD27" i="4"/>
  <c r="AD28" i="4"/>
  <c r="AC28" i="4" s="1"/>
  <c r="AB28" i="4" s="1"/>
  <c r="AD29" i="4"/>
  <c r="AD30" i="4"/>
  <c r="AD31" i="4"/>
  <c r="AD32" i="4"/>
  <c r="AC8" i="4"/>
  <c r="AC9" i="4"/>
  <c r="AB9" i="4" s="1"/>
  <c r="AC13" i="4"/>
  <c r="AC14" i="4"/>
  <c r="AC15" i="4"/>
  <c r="AB15" i="4" s="1"/>
  <c r="AC19" i="4"/>
  <c r="AC20" i="4"/>
  <c r="AC21" i="4"/>
  <c r="AB21" i="4" s="1"/>
  <c r="AC25" i="4"/>
  <c r="AC26" i="4"/>
  <c r="AC27" i="4"/>
  <c r="AB27" i="4" s="1"/>
  <c r="AC31" i="4"/>
  <c r="AC32" i="4"/>
  <c r="AD8" i="3"/>
  <c r="AD9" i="3"/>
  <c r="AD10" i="3"/>
  <c r="AD11" i="3"/>
  <c r="AD12" i="3"/>
  <c r="AD13" i="3"/>
  <c r="AD14" i="3"/>
  <c r="AD15" i="3"/>
  <c r="AD16" i="3"/>
  <c r="AC8" i="3"/>
  <c r="AC9" i="3"/>
  <c r="AC10" i="3"/>
  <c r="AC11" i="3"/>
  <c r="AC12" i="3"/>
  <c r="AC13" i="3"/>
  <c r="AC14" i="3"/>
  <c r="AC15" i="3"/>
  <c r="AC16" i="3"/>
  <c r="AB8" i="3"/>
  <c r="AB9" i="3"/>
  <c r="AB10" i="3"/>
  <c r="AB11" i="3"/>
  <c r="AB12" i="3"/>
  <c r="AB13" i="3"/>
  <c r="AB14" i="3"/>
  <c r="AB15" i="3"/>
  <c r="AB16" i="3"/>
  <c r="AA8" i="3"/>
  <c r="AA9" i="3"/>
  <c r="AA10" i="3"/>
  <c r="AA11" i="3"/>
  <c r="AA12" i="3"/>
  <c r="AA13" i="3"/>
  <c r="AA14" i="3"/>
  <c r="AA15" i="3"/>
  <c r="AA16" i="3"/>
  <c r="Y8" i="3"/>
  <c r="Y9" i="3"/>
  <c r="Y10" i="3"/>
  <c r="Y11" i="3"/>
  <c r="Y12" i="3"/>
  <c r="Y13" i="3"/>
  <c r="Y14" i="3"/>
  <c r="Y15" i="3"/>
  <c r="Y16" i="3"/>
  <c r="X8" i="3"/>
  <c r="X9" i="3"/>
  <c r="X10" i="3"/>
  <c r="X11" i="3"/>
  <c r="X12" i="3"/>
  <c r="X13" i="3"/>
  <c r="X14" i="3"/>
  <c r="X15" i="3"/>
  <c r="X16" i="3"/>
  <c r="Q8" i="3"/>
  <c r="Z8" i="3" s="1"/>
  <c r="Q9" i="3"/>
  <c r="Z9" i="3" s="1"/>
  <c r="Q10" i="3"/>
  <c r="Z10" i="3" s="1"/>
  <c r="Q11" i="3"/>
  <c r="Q12" i="3"/>
  <c r="Z12" i="3" s="1"/>
  <c r="Q13" i="3"/>
  <c r="Q14" i="3"/>
  <c r="Z14" i="3" s="1"/>
  <c r="Q15" i="3"/>
  <c r="Z15" i="3" s="1"/>
  <c r="Q16" i="3"/>
  <c r="Z16" i="3" s="1"/>
  <c r="N8" i="3"/>
  <c r="N9" i="3"/>
  <c r="W9" i="3" s="1"/>
  <c r="N10" i="3"/>
  <c r="N11" i="3"/>
  <c r="W11" i="3" s="1"/>
  <c r="N12" i="3"/>
  <c r="W12" i="3" s="1"/>
  <c r="N13" i="3"/>
  <c r="W13" i="3" s="1"/>
  <c r="N14" i="3"/>
  <c r="N15" i="3"/>
  <c r="W15" i="3" s="1"/>
  <c r="N16" i="3"/>
  <c r="M8" i="3"/>
  <c r="M9" i="3"/>
  <c r="V9" i="3" s="1"/>
  <c r="M10" i="3"/>
  <c r="M12" i="3"/>
  <c r="V12" i="3" s="1"/>
  <c r="M14" i="3"/>
  <c r="M15" i="3"/>
  <c r="V15" i="3" s="1"/>
  <c r="M16" i="3"/>
  <c r="H8" i="3"/>
  <c r="H9" i="3"/>
  <c r="H10" i="3"/>
  <c r="H11" i="3"/>
  <c r="Z11" i="3" s="1"/>
  <c r="H12" i="3"/>
  <c r="H13" i="3"/>
  <c r="Z13" i="3" s="1"/>
  <c r="H14" i="3"/>
  <c r="H15" i="3"/>
  <c r="H16" i="3"/>
  <c r="E8" i="3"/>
  <c r="W8" i="3" s="1"/>
  <c r="E9" i="3"/>
  <c r="E10" i="3"/>
  <c r="D10" i="3" s="1"/>
  <c r="E11" i="3"/>
  <c r="E12" i="3"/>
  <c r="E13" i="3"/>
  <c r="E14" i="3"/>
  <c r="W14" i="3" s="1"/>
  <c r="E15" i="3"/>
  <c r="E16" i="3"/>
  <c r="D16" i="3" s="1"/>
  <c r="D9" i="3"/>
  <c r="D11" i="3"/>
  <c r="D12" i="3"/>
  <c r="D13" i="3"/>
  <c r="D15"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Z12" i="2"/>
  <c r="Z18" i="2"/>
  <c r="Z24" i="2"/>
  <c r="Z30" i="2"/>
  <c r="Y8" i="2"/>
  <c r="Y9" i="2"/>
  <c r="Y10" i="2"/>
  <c r="Y11" i="2"/>
  <c r="Y12" i="2"/>
  <c r="Y13" i="2"/>
  <c r="Y14" i="2"/>
  <c r="Y15" i="2"/>
  <c r="Y16" i="2"/>
  <c r="Y17" i="2"/>
  <c r="Y18" i="2"/>
  <c r="Y19" i="2"/>
  <c r="Y20" i="2"/>
  <c r="Y21" i="2"/>
  <c r="Y22" i="2"/>
  <c r="Y23" i="2"/>
  <c r="Y24" i="2"/>
  <c r="Y25" i="2"/>
  <c r="Y26" i="2"/>
  <c r="Y27" i="2"/>
  <c r="Y28" i="2"/>
  <c r="Y29" i="2"/>
  <c r="Y30" i="2"/>
  <c r="Y31" i="2"/>
  <c r="Y32" i="2"/>
  <c r="X8" i="2"/>
  <c r="X9" i="2"/>
  <c r="X10" i="2"/>
  <c r="X11" i="2"/>
  <c r="X12" i="2"/>
  <c r="X13" i="2"/>
  <c r="X14" i="2"/>
  <c r="X15" i="2"/>
  <c r="X16" i="2"/>
  <c r="X17" i="2"/>
  <c r="X18" i="2"/>
  <c r="X19" i="2"/>
  <c r="X20" i="2"/>
  <c r="X21" i="2"/>
  <c r="X22" i="2"/>
  <c r="X23" i="2"/>
  <c r="X24" i="2"/>
  <c r="X25" i="2"/>
  <c r="X26" i="2"/>
  <c r="X27" i="2"/>
  <c r="X28" i="2"/>
  <c r="X29" i="2"/>
  <c r="X30" i="2"/>
  <c r="X31" i="2"/>
  <c r="X32" i="2"/>
  <c r="Q8" i="2"/>
  <c r="Q9" i="2"/>
  <c r="Z9" i="2" s="1"/>
  <c r="Q10" i="2"/>
  <c r="Z10" i="2" s="1"/>
  <c r="Q11" i="2"/>
  <c r="Z11" i="2" s="1"/>
  <c r="Q12" i="2"/>
  <c r="M12" i="2" s="1"/>
  <c r="V12" i="2" s="1"/>
  <c r="Q13" i="2"/>
  <c r="M13" i="2" s="1"/>
  <c r="V13" i="2" s="1"/>
  <c r="Q14" i="2"/>
  <c r="Q15" i="2"/>
  <c r="Z15" i="2" s="1"/>
  <c r="Q16" i="2"/>
  <c r="Z16" i="2" s="1"/>
  <c r="Q17" i="2"/>
  <c r="Z17" i="2" s="1"/>
  <c r="Q18" i="2"/>
  <c r="M18" i="2" s="1"/>
  <c r="V18" i="2" s="1"/>
  <c r="Q19" i="2"/>
  <c r="Z19" i="2" s="1"/>
  <c r="Q20" i="2"/>
  <c r="Q21" i="2"/>
  <c r="Z21" i="2" s="1"/>
  <c r="Q22" i="2"/>
  <c r="Z22" i="2" s="1"/>
  <c r="Q23" i="2"/>
  <c r="Z23" i="2" s="1"/>
  <c r="Q24" i="2"/>
  <c r="M24" i="2" s="1"/>
  <c r="V24" i="2" s="1"/>
  <c r="Q25" i="2"/>
  <c r="M25" i="2" s="1"/>
  <c r="V25" i="2" s="1"/>
  <c r="Q26" i="2"/>
  <c r="Q27" i="2"/>
  <c r="Z27" i="2" s="1"/>
  <c r="Q28" i="2"/>
  <c r="Z28" i="2" s="1"/>
  <c r="Q29" i="2"/>
  <c r="Z29" i="2" s="1"/>
  <c r="Q30" i="2"/>
  <c r="M30" i="2" s="1"/>
  <c r="V30" i="2" s="1"/>
  <c r="Q31" i="2"/>
  <c r="Z31" i="2" s="1"/>
  <c r="Q32" i="2"/>
  <c r="N8" i="2"/>
  <c r="N9" i="2"/>
  <c r="N10" i="2"/>
  <c r="W10" i="2" s="1"/>
  <c r="N11" i="2"/>
  <c r="W11" i="2" s="1"/>
  <c r="N12" i="2"/>
  <c r="W12" i="2" s="1"/>
  <c r="N13" i="2"/>
  <c r="N14" i="2"/>
  <c r="N15" i="2"/>
  <c r="N16" i="2"/>
  <c r="W16" i="2" s="1"/>
  <c r="N17" i="2"/>
  <c r="W17" i="2" s="1"/>
  <c r="N18" i="2"/>
  <c r="W18" i="2" s="1"/>
  <c r="N19" i="2"/>
  <c r="N20" i="2"/>
  <c r="N21" i="2"/>
  <c r="N22" i="2"/>
  <c r="W22" i="2" s="1"/>
  <c r="N23" i="2"/>
  <c r="W23" i="2" s="1"/>
  <c r="N24" i="2"/>
  <c r="W24" i="2" s="1"/>
  <c r="N25" i="2"/>
  <c r="N26" i="2"/>
  <c r="N27" i="2"/>
  <c r="N28" i="2"/>
  <c r="W28" i="2" s="1"/>
  <c r="N29" i="2"/>
  <c r="W29" i="2" s="1"/>
  <c r="N30" i="2"/>
  <c r="W30" i="2" s="1"/>
  <c r="N31" i="2"/>
  <c r="N32" i="2"/>
  <c r="M8" i="2"/>
  <c r="M9" i="2"/>
  <c r="M10" i="2"/>
  <c r="M11" i="2"/>
  <c r="V11" i="2" s="1"/>
  <c r="M14" i="2"/>
  <c r="M15" i="2"/>
  <c r="M16" i="2"/>
  <c r="V16" i="2" s="1"/>
  <c r="M17" i="2"/>
  <c r="V17" i="2" s="1"/>
  <c r="M20" i="2"/>
  <c r="M21" i="2"/>
  <c r="M22" i="2"/>
  <c r="V22" i="2" s="1"/>
  <c r="M23" i="2"/>
  <c r="V23" i="2" s="1"/>
  <c r="M26" i="2"/>
  <c r="M27" i="2"/>
  <c r="M28" i="2"/>
  <c r="M29" i="2"/>
  <c r="V29" i="2" s="1"/>
  <c r="M32" i="2"/>
  <c r="H8" i="2"/>
  <c r="Z8" i="2" s="1"/>
  <c r="H9" i="2"/>
  <c r="D9" i="2" s="1"/>
  <c r="H10" i="2"/>
  <c r="D10" i="2" s="1"/>
  <c r="H11" i="2"/>
  <c r="H12" i="2"/>
  <c r="H13" i="2"/>
  <c r="H14" i="2"/>
  <c r="Z14" i="2" s="1"/>
  <c r="H15" i="2"/>
  <c r="D15" i="2" s="1"/>
  <c r="H16" i="2"/>
  <c r="D16" i="2" s="1"/>
  <c r="H17" i="2"/>
  <c r="H18" i="2"/>
  <c r="H19" i="2"/>
  <c r="H20" i="2"/>
  <c r="Z20" i="2" s="1"/>
  <c r="H21" i="2"/>
  <c r="D21" i="2" s="1"/>
  <c r="H22" i="2"/>
  <c r="D22" i="2" s="1"/>
  <c r="H23" i="2"/>
  <c r="H24" i="2"/>
  <c r="H25" i="2"/>
  <c r="H26" i="2"/>
  <c r="Z26" i="2" s="1"/>
  <c r="H27" i="2"/>
  <c r="D27" i="2" s="1"/>
  <c r="H28" i="2"/>
  <c r="D28" i="2" s="1"/>
  <c r="H29" i="2"/>
  <c r="H30" i="2"/>
  <c r="H31" i="2"/>
  <c r="H32" i="2"/>
  <c r="Z32" i="2" s="1"/>
  <c r="E8" i="2"/>
  <c r="W8" i="2" s="1"/>
  <c r="E9" i="2"/>
  <c r="W9" i="2" s="1"/>
  <c r="E10" i="2"/>
  <c r="E11" i="2"/>
  <c r="E12" i="2"/>
  <c r="E13" i="2"/>
  <c r="W13" i="2" s="1"/>
  <c r="E14" i="2"/>
  <c r="W14" i="2" s="1"/>
  <c r="E15" i="2"/>
  <c r="W15" i="2" s="1"/>
  <c r="E16" i="2"/>
  <c r="E17" i="2"/>
  <c r="E18" i="2"/>
  <c r="E19" i="2"/>
  <c r="W19" i="2" s="1"/>
  <c r="E20" i="2"/>
  <c r="W20" i="2" s="1"/>
  <c r="E21" i="2"/>
  <c r="W21" i="2" s="1"/>
  <c r="E22" i="2"/>
  <c r="E23" i="2"/>
  <c r="E24" i="2"/>
  <c r="E25" i="2"/>
  <c r="W25" i="2" s="1"/>
  <c r="E26" i="2"/>
  <c r="W26" i="2" s="1"/>
  <c r="E27" i="2"/>
  <c r="W27" i="2" s="1"/>
  <c r="E28" i="2"/>
  <c r="E29" i="2"/>
  <c r="E30" i="2"/>
  <c r="E31" i="2"/>
  <c r="W31" i="2" s="1"/>
  <c r="E32" i="2"/>
  <c r="W32" i="2" s="1"/>
  <c r="D8" i="2"/>
  <c r="V8" i="2" s="1"/>
  <c r="D11" i="2"/>
  <c r="D12" i="2"/>
  <c r="D13" i="2"/>
  <c r="D14" i="2"/>
  <c r="V14" i="2" s="1"/>
  <c r="D17" i="2"/>
  <c r="D18" i="2"/>
  <c r="D19" i="2"/>
  <c r="D20" i="2"/>
  <c r="V20" i="2" s="1"/>
  <c r="D23" i="2"/>
  <c r="D24" i="2"/>
  <c r="D25" i="2"/>
  <c r="D26" i="2"/>
  <c r="V26" i="2" s="1"/>
  <c r="D29" i="2"/>
  <c r="D30" i="2"/>
  <c r="D31" i="2"/>
  <c r="D32" i="2"/>
  <c r="V32" i="2" s="1"/>
  <c r="V28" i="2" l="1"/>
  <c r="V10" i="2"/>
  <c r="V10" i="3"/>
  <c r="V27" i="2"/>
  <c r="V9" i="2"/>
  <c r="V16" i="3"/>
  <c r="V15" i="2"/>
  <c r="V21" i="2"/>
  <c r="W10" i="3"/>
  <c r="M31" i="2"/>
  <c r="V31" i="2" s="1"/>
  <c r="M19" i="2"/>
  <c r="V19" i="2" s="1"/>
  <c r="Z25" i="2"/>
  <c r="Z13" i="2"/>
  <c r="D14" i="3"/>
  <c r="V14" i="3" s="1"/>
  <c r="D8" i="3"/>
  <c r="V8" i="3" s="1"/>
  <c r="M11" i="3"/>
  <c r="V11" i="3" s="1"/>
  <c r="W16" i="3"/>
  <c r="M13" i="3"/>
  <c r="V13"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P7" i="6" s="1"/>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l="1"/>
</calcChain>
</file>

<file path=xl/sharedStrings.xml><?xml version="1.0" encoding="utf-8"?>
<sst xmlns="http://schemas.openxmlformats.org/spreadsheetml/2006/main" count="3306" uniqueCount="214">
  <si>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</si>
  <si>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</si>
  <si>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</si>
  <si>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</si>
  <si>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</si>
  <si>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</si>
  <si>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</si>
  <si>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</si>
  <si>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</si>
  <si>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</si>
  <si>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</si>
  <si>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</si>
  <si>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</si>
  <si>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</si>
  <si>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</si>
  <si>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</si>
  <si>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</si>
  <si>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</si>
  <si>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</si>
  <si>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</si>
  <si>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</si>
  <si>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</si>
  <si>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</si>
  <si>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</si>
  <si>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</si>
  <si>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</si>
  <si>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</si>
  <si>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</si>
  <si>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</si>
  <si>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</si>
  <si>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</si>
  <si>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</si>
  <si>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</si>
  <si>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</si>
  <si>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</si>
  <si>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</si>
  <si>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</si>
  <si>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</si>
  <si>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</si>
  <si>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</si>
  <si>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</si>
  <si>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</si>
  <si>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</si>
  <si>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</si>
  <si>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</si>
  <si>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</si>
  <si>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</si>
  <si>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</si>
  <si>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</si>
  <si>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</si>
  <si>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</si>
  <si>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</si>
  <si>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</si>
  <si>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</si>
  <si>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</si>
  <si>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</si>
  <si>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</si>
  <si>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</si>
  <si>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</si>
  <si>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</si>
  <si>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</si>
  <si>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</si>
  <si>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</si>
  <si>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</si>
  <si>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</si>
  <si>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</si>
  <si>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</si>
  <si>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</si>
  <si>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</si>
  <si>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</si>
  <si>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</si>
  <si>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</si>
  <si>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</si>
  <si>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</si>
  <si>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</si>
  <si>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</si>
  <si>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</si>
  <si>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</si>
  <si>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</si>
  <si>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</si>
  <si>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</si>
  <si>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</si>
  <si>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</si>
  <si>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</si>
  <si>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</si>
  <si>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</si>
  <si>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</si>
  <si>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</si>
  <si>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</si>
  <si>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</si>
  <si>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</si>
  <si>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</si>
  <si>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</si>
  <si>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</si>
  <si>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</si>
  <si>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</si>
  <si>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</si>
  <si>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</si>
  <si>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</si>
  <si>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</si>
  <si>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</si>
  <si>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</si>
  <si>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</si>
  <si>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</si>
  <si>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</si>
  <si>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</si>
  <si>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</si>
  <si>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</si>
  <si>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</si>
  <si>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</si>
  <si>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</si>
  <si>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</si>
  <si>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</si>
  <si>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</si>
  <si>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</si>
  <si>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</si>
  <si>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</si>
  <si>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</si>
  <si>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</si>
  <si>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</si>
  <si>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</si>
  <si>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</si>
  <si>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</si>
  <si>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</si>
  <si>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</si>
  <si>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</si>
  <si>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秋田県</t>
  </si>
  <si>
    <t>05000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</si>
  <si>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</si>
  <si>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</si>
  <si>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</si>
  <si>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</si>
  <si>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</si>
  <si>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</si>
  <si>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</si>
  <si>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</si>
  <si>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05201</t>
  </si>
  <si>
    <t>秋田市</t>
  </si>
  <si>
    <t>-</t>
  </si>
  <si>
    <t/>
  </si>
  <si>
    <t>05202</t>
  </si>
  <si>
    <t>能代市</t>
  </si>
  <si>
    <t>05203</t>
  </si>
  <si>
    <t>横手市</t>
  </si>
  <si>
    <t>05204</t>
  </si>
  <si>
    <t>大館市</t>
  </si>
  <si>
    <t>05206</t>
  </si>
  <si>
    <t>男鹿市</t>
  </si>
  <si>
    <t>キャブオーバ</t>
  </si>
  <si>
    <t>05207</t>
  </si>
  <si>
    <t>湯沢市</t>
  </si>
  <si>
    <t>05209</t>
  </si>
  <si>
    <t>鹿角市</t>
  </si>
  <si>
    <t>05210</t>
  </si>
  <si>
    <t>由利本荘市</t>
  </si>
  <si>
    <t>05211</t>
  </si>
  <si>
    <t>潟上市</t>
  </si>
  <si>
    <t>05212</t>
  </si>
  <si>
    <t>大仙市</t>
  </si>
  <si>
    <t>05213</t>
  </si>
  <si>
    <t>北秋田市</t>
  </si>
  <si>
    <t>05214</t>
  </si>
  <si>
    <t>にかほ市</t>
  </si>
  <si>
    <t>05215</t>
  </si>
  <si>
    <t>仙北市</t>
  </si>
  <si>
    <t>05303</t>
  </si>
  <si>
    <t>小坂町</t>
  </si>
  <si>
    <t>05327</t>
  </si>
  <si>
    <t>上小阿仁村</t>
  </si>
  <si>
    <t>05346</t>
  </si>
  <si>
    <t>藤里町</t>
  </si>
  <si>
    <t>05348</t>
  </si>
  <si>
    <t>三種町</t>
  </si>
  <si>
    <t>キャブオーバー</t>
  </si>
  <si>
    <t>バン</t>
  </si>
  <si>
    <t>道路作業車</t>
  </si>
  <si>
    <t>05349</t>
  </si>
  <si>
    <t>八峰町</t>
  </si>
  <si>
    <t>05361</t>
  </si>
  <si>
    <t>五城目町</t>
  </si>
  <si>
    <t>05363</t>
  </si>
  <si>
    <t>八郎潟町</t>
  </si>
  <si>
    <t>05366</t>
  </si>
  <si>
    <t>井川町</t>
  </si>
  <si>
    <t>05368</t>
  </si>
  <si>
    <t>大潟村</t>
  </si>
  <si>
    <t>05434</t>
  </si>
  <si>
    <t>美郷町</t>
  </si>
  <si>
    <t>05463</t>
  </si>
  <si>
    <t>羽後町</t>
  </si>
  <si>
    <t>05464</t>
  </si>
  <si>
    <t>東成瀬村</t>
  </si>
  <si>
    <t>05839</t>
  </si>
  <si>
    <t>北秋田市上小阿仁村生活環境施設組合</t>
  </si>
  <si>
    <t>○</t>
  </si>
  <si>
    <t>05850</t>
  </si>
  <si>
    <t>湯沢雄勝広域市町村圏組合</t>
  </si>
  <si>
    <t>05854</t>
  </si>
  <si>
    <t>本荘由利広域市町村圏組合</t>
  </si>
  <si>
    <t>05861</t>
  </si>
  <si>
    <t>能代山本広域市町村圏組合</t>
  </si>
  <si>
    <t>05862</t>
  </si>
  <si>
    <t>大曲仙北広域市町村圏組合</t>
  </si>
  <si>
    <t>05867</t>
  </si>
  <si>
    <t>鹿角広域行政組合</t>
  </si>
  <si>
    <t>軽トラック</t>
  </si>
  <si>
    <t>保冷車</t>
  </si>
  <si>
    <t>トラック</t>
  </si>
  <si>
    <t>05874</t>
  </si>
  <si>
    <t>男鹿地区衛生処理一部事務組合</t>
  </si>
  <si>
    <t>05882</t>
  </si>
  <si>
    <t>八郎潟町・井川町衛生処理施設組合</t>
  </si>
  <si>
    <t>05884</t>
  </si>
  <si>
    <t>八郎湖周辺清掃事務組合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</si>
</sst>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3</v>
      </c>
      <c r="E7" s="53">
        <f t="shared" si="0"/>
        <v>2</v>
      </c>
      <c r="F7" s="53">
        <f t="shared" si="0"/>
        <v>5</v>
      </c>
      <c r="G7" s="53">
        <f t="shared" si="0"/>
        <v>3</v>
      </c>
      <c r="H7" s="53">
        <f t="shared" si="0"/>
        <v>1</v>
      </c>
      <c r="I7" s="53">
        <f t="shared" si="0"/>
        <v>4</v>
      </c>
      <c r="J7" s="53">
        <f t="shared" si="0"/>
        <v>3</v>
      </c>
      <c r="K7" s="53">
        <f t="shared" si="0"/>
        <v>2</v>
      </c>
      <c r="L7" s="53">
        <f t="shared" si="0"/>
        <v>0</v>
      </c>
      <c r="M7" s="53">
        <f t="shared" si="0"/>
        <v>2</v>
      </c>
      <c r="N7" s="53">
        <f t="shared" si="0"/>
        <v>0</v>
      </c>
      <c r="O7" s="53">
        <f t="shared" si="0"/>
        <v>7</v>
      </c>
      <c r="P7" s="53">
        <f t="shared" si="0"/>
        <v>3</v>
      </c>
      <c r="Q7" s="53">
        <f t="shared" si="0"/>
        <v>1</v>
      </c>
      <c r="R7" s="53">
        <f t="shared" si="0"/>
        <v>5</v>
      </c>
      <c r="S7" s="53">
        <f t="shared" si="0"/>
        <v>0</v>
      </c>
      <c r="T7" s="53">
        <f t="shared" si="0"/>
        <v>0</v>
      </c>
      <c r="U7" s="53">
        <f>COUNTIF(U$8:U$57,"&lt;&gt;")</f>
        <v>9</v>
      </c>
      <c r="V7" s="53">
        <f>50-(COUNTBLANK(V$8:V$57))</f>
        <v>9</v>
      </c>
      <c r="W7" s="53">
        <f t="shared" ref="W7:AY7" si="1">COUNTIF(W$8:W$57,"&lt;&gt;")</f>
        <v>9</v>
      </c>
      <c r="X7" s="53">
        <f>50-(COUNTBLANK(X$8:X$57))</f>
        <v>9</v>
      </c>
      <c r="Y7" s="53">
        <f t="shared" si="1"/>
        <v>9</v>
      </c>
      <c r="Z7" s="53">
        <f>50-(COUNTBLANK(Z$8:Z$57))</f>
        <v>4</v>
      </c>
      <c r="AA7" s="53">
        <f t="shared" si="1"/>
        <v>4</v>
      </c>
      <c r="AB7" s="53">
        <f>50-(COUNTBLANK(AB$8:AB$57))</f>
        <v>2</v>
      </c>
      <c r="AC7" s="53">
        <f t="shared" si="1"/>
        <v>2</v>
      </c>
      <c r="AD7" s="53">
        <f>50-(COUNTBLANK(AD$8:AD$57))</f>
        <v>1</v>
      </c>
      <c r="AE7" s="53">
        <f t="shared" si="1"/>
        <v>1</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192</v>
      </c>
      <c r="C8" s="47" t="s">
        <v>193</v>
      </c>
      <c r="D8" s="47"/>
      <c r="E8" s="47" t="s">
        <v>194</v>
      </c>
      <c r="F8" s="47"/>
      <c r="G8" s="47" t="s">
        <v>194</v>
      </c>
      <c r="H8" s="47"/>
      <c r="I8" s="47"/>
      <c r="J8" s="47"/>
      <c r="K8" s="47"/>
      <c r="L8" s="47"/>
      <c r="M8" s="47" t="s">
        <v>194</v>
      </c>
      <c r="N8" s="47"/>
      <c r="O8" s="47"/>
      <c r="P8" s="47"/>
      <c r="Q8" s="47"/>
      <c r="R8" s="47"/>
      <c r="S8" s="47"/>
      <c r="T8" s="47"/>
      <c r="U8" s="47">
        <v>2</v>
      </c>
      <c r="V8" s="49" t="s">
        <v>159</v>
      </c>
      <c r="W8" s="47" t="s">
        <v>160</v>
      </c>
      <c r="X8" s="49" t="s">
        <v>167</v>
      </c>
      <c r="Y8" s="47" t="s">
        <v>168</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195</v>
      </c>
      <c r="C9" s="47" t="s">
        <v>196</v>
      </c>
      <c r="D9" s="47"/>
      <c r="E9" s="47"/>
      <c r="F9" s="47" t="s">
        <v>194</v>
      </c>
      <c r="G9" s="47" t="s">
        <v>194</v>
      </c>
      <c r="H9" s="47"/>
      <c r="I9" s="47" t="s">
        <v>194</v>
      </c>
      <c r="J9" s="47" t="s">
        <v>194</v>
      </c>
      <c r="K9" s="47"/>
      <c r="L9" s="47"/>
      <c r="M9" s="47"/>
      <c r="N9" s="47"/>
      <c r="O9" s="47" t="s">
        <v>194</v>
      </c>
      <c r="P9" s="47"/>
      <c r="Q9" s="47"/>
      <c r="R9" s="47" t="s">
        <v>194</v>
      </c>
      <c r="S9" s="47"/>
      <c r="T9" s="47"/>
      <c r="U9" s="47">
        <v>3</v>
      </c>
      <c r="V9" s="49" t="s">
        <v>149</v>
      </c>
      <c r="W9" s="47" t="s">
        <v>150</v>
      </c>
      <c r="X9" s="49" t="s">
        <v>188</v>
      </c>
      <c r="Y9" s="47" t="s">
        <v>189</v>
      </c>
      <c r="Z9" s="49" t="s">
        <v>190</v>
      </c>
      <c r="AA9" s="47" t="s">
        <v>191</v>
      </c>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197</v>
      </c>
      <c r="C10" s="47" t="s">
        <v>198</v>
      </c>
      <c r="D10" s="47" t="s">
        <v>194</v>
      </c>
      <c r="E10" s="47"/>
      <c r="F10" s="47"/>
      <c r="G10" s="47"/>
      <c r="H10" s="47"/>
      <c r="I10" s="47"/>
      <c r="J10" s="47"/>
      <c r="K10" s="47"/>
      <c r="L10" s="47"/>
      <c r="M10" s="47"/>
      <c r="N10" s="47"/>
      <c r="O10" s="47" t="s">
        <v>194</v>
      </c>
      <c r="P10" s="47" t="s">
        <v>194</v>
      </c>
      <c r="Q10" s="47"/>
      <c r="R10" s="47" t="s">
        <v>194</v>
      </c>
      <c r="S10" s="47"/>
      <c r="T10" s="47"/>
      <c r="U10" s="47">
        <v>2</v>
      </c>
      <c r="V10" s="49" t="s">
        <v>153</v>
      </c>
      <c r="W10" s="47" t="s">
        <v>154</v>
      </c>
      <c r="X10" s="49" t="s">
        <v>161</v>
      </c>
      <c r="Y10" s="47" t="s">
        <v>162</v>
      </c>
      <c r="Z10" s="49" t="s">
        <v>139</v>
      </c>
      <c r="AA10" s="47"/>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199</v>
      </c>
      <c r="C11" s="47" t="s">
        <v>200</v>
      </c>
      <c r="D11" s="47"/>
      <c r="E11" s="47"/>
      <c r="F11" s="47" t="s">
        <v>194</v>
      </c>
      <c r="G11" s="47"/>
      <c r="H11" s="47"/>
      <c r="I11" s="47" t="s">
        <v>194</v>
      </c>
      <c r="J11" s="47"/>
      <c r="K11" s="47" t="s">
        <v>194</v>
      </c>
      <c r="L11" s="47"/>
      <c r="M11" s="47"/>
      <c r="N11" s="47"/>
      <c r="O11" s="47" t="s">
        <v>194</v>
      </c>
      <c r="P11" s="47" t="s">
        <v>194</v>
      </c>
      <c r="Q11" s="47"/>
      <c r="R11" s="47" t="s">
        <v>194</v>
      </c>
      <c r="S11" s="47"/>
      <c r="T11" s="47"/>
      <c r="U11" s="47">
        <v>4</v>
      </c>
      <c r="V11" s="49" t="s">
        <v>140</v>
      </c>
      <c r="W11" s="47" t="s">
        <v>141</v>
      </c>
      <c r="X11" s="49" t="s">
        <v>169</v>
      </c>
      <c r="Y11" s="47" t="s">
        <v>170</v>
      </c>
      <c r="Z11" s="49" t="s">
        <v>171</v>
      </c>
      <c r="AA11" s="47" t="s">
        <v>172</v>
      </c>
      <c r="AB11" s="49" t="s">
        <v>176</v>
      </c>
      <c r="AC11" s="47" t="s">
        <v>177</v>
      </c>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201</v>
      </c>
      <c r="C12" s="47" t="s">
        <v>202</v>
      </c>
      <c r="D12" s="47"/>
      <c r="E12" s="47"/>
      <c r="F12" s="47" t="s">
        <v>194</v>
      </c>
      <c r="G12" s="47" t="s">
        <v>194</v>
      </c>
      <c r="H12" s="47"/>
      <c r="I12" s="47" t="s">
        <v>194</v>
      </c>
      <c r="J12" s="47" t="s">
        <v>194</v>
      </c>
      <c r="K12" s="47" t="s">
        <v>194</v>
      </c>
      <c r="L12" s="47"/>
      <c r="M12" s="47"/>
      <c r="N12" s="47"/>
      <c r="O12" s="47" t="s">
        <v>194</v>
      </c>
      <c r="P12" s="47" t="s">
        <v>194</v>
      </c>
      <c r="Q12" s="47"/>
      <c r="R12" s="47" t="s">
        <v>194</v>
      </c>
      <c r="S12" s="47"/>
      <c r="T12" s="47"/>
      <c r="U12" s="47">
        <v>3</v>
      </c>
      <c r="V12" s="49" t="s">
        <v>157</v>
      </c>
      <c r="W12" s="47" t="s">
        <v>158</v>
      </c>
      <c r="X12" s="49" t="s">
        <v>163</v>
      </c>
      <c r="Y12" s="47" t="s">
        <v>164</v>
      </c>
      <c r="Z12" s="49" t="s">
        <v>186</v>
      </c>
      <c r="AA12" s="47" t="s">
        <v>187</v>
      </c>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203</v>
      </c>
      <c r="C13" s="47" t="s">
        <v>204</v>
      </c>
      <c r="D13" s="47"/>
      <c r="E13" s="47" t="s">
        <v>194</v>
      </c>
      <c r="F13" s="47" t="s">
        <v>194</v>
      </c>
      <c r="G13" s="47"/>
      <c r="H13" s="47" t="s">
        <v>194</v>
      </c>
      <c r="I13" s="47" t="s">
        <v>194</v>
      </c>
      <c r="J13" s="47" t="s">
        <v>194</v>
      </c>
      <c r="K13" s="47"/>
      <c r="L13" s="47"/>
      <c r="M13" s="47"/>
      <c r="N13" s="47"/>
      <c r="O13" s="47" t="s">
        <v>194</v>
      </c>
      <c r="P13" s="47"/>
      <c r="Q13" s="47" t="s">
        <v>194</v>
      </c>
      <c r="R13" s="47" t="s">
        <v>194</v>
      </c>
      <c r="S13" s="47"/>
      <c r="T13" s="47"/>
      <c r="U13" s="47">
        <v>2</v>
      </c>
      <c r="V13" s="49" t="s">
        <v>151</v>
      </c>
      <c r="W13" s="47" t="s">
        <v>152</v>
      </c>
      <c r="X13" s="49" t="s">
        <v>165</v>
      </c>
      <c r="Y13" s="47" t="s">
        <v>166</v>
      </c>
      <c r="Z13" s="49" t="s">
        <v>139</v>
      </c>
      <c r="AA13" s="47"/>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208</v>
      </c>
      <c r="C14" s="47" t="s">
        <v>209</v>
      </c>
      <c r="D14" s="47" t="s">
        <v>194</v>
      </c>
      <c r="E14" s="47"/>
      <c r="F14" s="47"/>
      <c r="G14" s="47"/>
      <c r="H14" s="47"/>
      <c r="I14" s="47"/>
      <c r="J14" s="47"/>
      <c r="K14" s="47"/>
      <c r="L14" s="47"/>
      <c r="M14" s="47"/>
      <c r="N14" s="47"/>
      <c r="O14" s="47" t="s">
        <v>194</v>
      </c>
      <c r="P14" s="47"/>
      <c r="Q14" s="47"/>
      <c r="R14" s="47"/>
      <c r="S14" s="47"/>
      <c r="T14" s="47"/>
      <c r="U14" s="47">
        <v>2</v>
      </c>
      <c r="V14" s="49" t="s">
        <v>146</v>
      </c>
      <c r="W14" s="47" t="s">
        <v>147</v>
      </c>
      <c r="X14" s="49" t="s">
        <v>155</v>
      </c>
      <c r="Y14" s="47" t="s">
        <v>156</v>
      </c>
      <c r="Z14" s="49" t="s">
        <v>139</v>
      </c>
      <c r="AA14" s="47"/>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210</v>
      </c>
      <c r="C15" s="47" t="s">
        <v>211</v>
      </c>
      <c r="D15" s="47" t="s">
        <v>194</v>
      </c>
      <c r="E15" s="47"/>
      <c r="F15" s="47"/>
      <c r="G15" s="47"/>
      <c r="H15" s="47"/>
      <c r="I15" s="47"/>
      <c r="J15" s="47"/>
      <c r="K15" s="47"/>
      <c r="L15" s="47"/>
      <c r="M15" s="47"/>
      <c r="N15" s="47"/>
      <c r="O15" s="47" t="s">
        <v>194</v>
      </c>
      <c r="P15" s="47"/>
      <c r="Q15" s="47"/>
      <c r="R15" s="47"/>
      <c r="S15" s="47"/>
      <c r="T15" s="47"/>
      <c r="U15" s="47">
        <v>2</v>
      </c>
      <c r="V15" s="49" t="s">
        <v>180</v>
      </c>
      <c r="W15" s="47" t="s">
        <v>181</v>
      </c>
      <c r="X15" s="49" t="s">
        <v>182</v>
      </c>
      <c r="Y15" s="47" t="s">
        <v>183</v>
      </c>
      <c r="Z15" s="49" t="s">
        <v>139</v>
      </c>
      <c r="AA15" s="47"/>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212</v>
      </c>
      <c r="C16" s="47" t="s">
        <v>213</v>
      </c>
      <c r="D16" s="47"/>
      <c r="E16" s="47"/>
      <c r="F16" s="47" t="s">
        <v>194</v>
      </c>
      <c r="G16" s="47"/>
      <c r="H16" s="47"/>
      <c r="I16" s="47"/>
      <c r="J16" s="47"/>
      <c r="K16" s="47"/>
      <c r="L16" s="47"/>
      <c r="M16" s="47" t="s">
        <v>194</v>
      </c>
      <c r="N16" s="47"/>
      <c r="O16" s="47"/>
      <c r="P16" s="47"/>
      <c r="Q16" s="47"/>
      <c r="R16" s="47"/>
      <c r="S16" s="47"/>
      <c r="T16" s="47"/>
      <c r="U16" s="47">
        <v>5</v>
      </c>
      <c r="V16" s="49" t="s">
        <v>146</v>
      </c>
      <c r="W16" s="47" t="s">
        <v>147</v>
      </c>
      <c r="X16" s="49" t="s">
        <v>178</v>
      </c>
      <c r="Y16" s="47" t="s">
        <v>179</v>
      </c>
      <c r="Z16" s="49" t="s">
        <v>180</v>
      </c>
      <c r="AA16" s="47" t="s">
        <v>181</v>
      </c>
      <c r="AB16" s="49" t="s">
        <v>182</v>
      </c>
      <c r="AC16" s="47" t="s">
        <v>183</v>
      </c>
      <c r="AD16" s="49" t="s">
        <v>184</v>
      </c>
      <c r="AE16" s="47" t="s">
        <v>185</v>
      </c>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6">
    <sortCondition ref="A8:A16"/>
    <sortCondition ref="B8:B16"/>
    <sortCondition ref="C8:C16"/>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5" man="1"/>
    <brk id="41" min="1" max="15" man="1"/>
    <brk id="51" min="1" max="15" man="1"/>
    <brk id="61" min="1" max="15" man="1"/>
    <brk id="71" min="1" max="1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秋田県</v>
      </c>
      <c r="B7" s="51" t="str">
        <f>組合状況!B7</f>
        <v>05000</v>
      </c>
      <c r="C7" s="50" t="s">
        <v>52</v>
      </c>
      <c r="D7" s="52">
        <f>SUM(E7,+H7)</f>
        <v>233</v>
      </c>
      <c r="E7" s="52">
        <f>SUM(F7:G7)</f>
        <v>178</v>
      </c>
      <c r="F7" s="52">
        <f>SUM(F$8:F$207)</f>
        <v>130</v>
      </c>
      <c r="G7" s="52">
        <f>SUM(G$8:G$207)</f>
        <v>48</v>
      </c>
      <c r="H7" s="52">
        <f>SUM(I7:L7)</f>
        <v>55</v>
      </c>
      <c r="I7" s="52">
        <f>SUM(I$8:I$207)</f>
        <v>6</v>
      </c>
      <c r="J7" s="52">
        <f>SUM(J$8:J$207)</f>
        <v>30</v>
      </c>
      <c r="K7" s="52">
        <f>SUM(K$8:K$207)</f>
        <v>4</v>
      </c>
      <c r="L7" s="52">
        <f>SUM(L$8:L$207)</f>
        <v>15</v>
      </c>
      <c r="M7" s="52">
        <f>SUM(N7,+Q7)</f>
        <v>29</v>
      </c>
      <c r="N7" s="52">
        <f>SUM(O7:P7)</f>
        <v>20</v>
      </c>
      <c r="O7" s="52">
        <f>SUM(O$8:O$207)</f>
        <v>13</v>
      </c>
      <c r="P7" s="52">
        <f>SUM(P$8:P$207)</f>
        <v>7</v>
      </c>
      <c r="Q7" s="52">
        <f>SUM(R7:U7)</f>
        <v>9</v>
      </c>
      <c r="R7" s="52">
        <f>SUM(R$8:R$207)</f>
        <v>0</v>
      </c>
      <c r="S7" s="52">
        <f>SUM(S$8:S$207)</f>
        <v>8</v>
      </c>
      <c r="T7" s="52">
        <f>SUM(T$8:T$207)</f>
        <v>0</v>
      </c>
      <c r="U7" s="52">
        <f>SUM(U$8:U$207)</f>
        <v>1</v>
      </c>
      <c r="V7" s="52">
        <f t="shared" ref="V7:AD7" si="0">SUM(D7,+M7)</f>
        <v>262</v>
      </c>
      <c r="W7" s="52">
        <f t="shared" si="0"/>
        <v>198</v>
      </c>
      <c r="X7" s="52">
        <f t="shared" si="0"/>
        <v>143</v>
      </c>
      <c r="Y7" s="52">
        <f t="shared" si="0"/>
        <v>55</v>
      </c>
      <c r="Z7" s="52">
        <f t="shared" si="0"/>
        <v>64</v>
      </c>
      <c r="AA7" s="52">
        <f t="shared" si="0"/>
        <v>6</v>
      </c>
      <c r="AB7" s="52">
        <f t="shared" si="0"/>
        <v>38</v>
      </c>
      <c r="AC7" s="52">
        <f t="shared" si="0"/>
        <v>4</v>
      </c>
      <c r="AD7" s="52">
        <f t="shared" si="0"/>
        <v>16</v>
      </c>
    </row>
    <row r="8" spans="1:30" ht="13.5" customHeight="1">
      <c r="A8" s="45" t="s">
        <v>126</v>
      </c>
      <c r="B8" s="46" t="s">
        <v>136</v>
      </c>
      <c r="C8" s="47" t="s">
        <v>137</v>
      </c>
      <c r="D8" s="48">
        <f>SUM(E8,+H8)</f>
        <v>99</v>
      </c>
      <c r="E8" s="48">
        <f>SUM(F8:G8)</f>
        <v>73</v>
      </c>
      <c r="F8" s="48">
        <v>36</v>
      </c>
      <c r="G8" s="48">
        <v>37</v>
      </c>
      <c r="H8" s="48">
        <f>SUM(I8:L8)</f>
        <v>26</v>
      </c>
      <c r="I8" s="48">
        <v>6</v>
      </c>
      <c r="J8" s="48">
        <v>12</v>
      </c>
      <c r="K8" s="48">
        <v>0</v>
      </c>
      <c r="L8" s="48">
        <v>8</v>
      </c>
      <c r="M8" s="48">
        <f>SUM(N8,+Q8)</f>
        <v>5</v>
      </c>
      <c r="N8" s="48">
        <f>SUM(O8:P8)</f>
        <v>4</v>
      </c>
      <c r="O8" s="48">
        <v>3</v>
      </c>
      <c r="P8" s="48">
        <v>1</v>
      </c>
      <c r="Q8" s="48">
        <f>SUM(R8:U8)</f>
        <v>1</v>
      </c>
      <c r="R8" s="48">
        <v>0</v>
      </c>
      <c r="S8" s="48">
        <v>0</v>
      </c>
      <c r="T8" s="48">
        <v>0</v>
      </c>
      <c r="U8" s="48">
        <v>1</v>
      </c>
      <c r="V8" s="48">
        <f>SUM(D8,+M8)</f>
        <v>104</v>
      </c>
      <c r="W8" s="48">
        <f>SUM(E8,+N8)</f>
        <v>77</v>
      </c>
      <c r="X8" s="48">
        <f>SUM(F8,+O8)</f>
        <v>39</v>
      </c>
      <c r="Y8" s="48">
        <f>SUM(G8,+P8)</f>
        <v>38</v>
      </c>
      <c r="Z8" s="48">
        <f>SUM(H8,+Q8)</f>
        <v>27</v>
      </c>
      <c r="AA8" s="48">
        <f>SUM(I8,+R8)</f>
        <v>6</v>
      </c>
      <c r="AB8" s="48">
        <f>SUM(J8,+S8)</f>
        <v>12</v>
      </c>
      <c r="AC8" s="48">
        <f>SUM(K8,+T8)</f>
        <v>0</v>
      </c>
      <c r="AD8" s="48">
        <f>SUM(L8,+U8)</f>
        <v>9</v>
      </c>
    </row>
    <row r="9" spans="1:30" ht="13.5" customHeight="1">
      <c r="A9" s="45" t="s">
        <v>126</v>
      </c>
      <c r="B9" s="46" t="s">
        <v>140</v>
      </c>
      <c r="C9" s="47" t="s">
        <v>141</v>
      </c>
      <c r="D9" s="48">
        <f>SUM(E9,+H9)</f>
        <v>5</v>
      </c>
      <c r="E9" s="48">
        <f>SUM(F9:G9)</f>
        <v>5</v>
      </c>
      <c r="F9" s="48">
        <v>5</v>
      </c>
      <c r="G9" s="48">
        <v>0</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5</v>
      </c>
      <c r="W9" s="48">
        <f>SUM(E9,+N9)</f>
        <v>5</v>
      </c>
      <c r="X9" s="48">
        <f>SUM(F9,+O9)</f>
        <v>5</v>
      </c>
      <c r="Y9" s="48">
        <f>SUM(G9,+P9)</f>
        <v>0</v>
      </c>
      <c r="Z9" s="48">
        <f>SUM(H9,+Q9)</f>
        <v>0</v>
      </c>
      <c r="AA9" s="48">
        <f>SUM(I9,+R9)</f>
        <v>0</v>
      </c>
      <c r="AB9" s="48">
        <f>SUM(J9,+S9)</f>
        <v>0</v>
      </c>
      <c r="AC9" s="48">
        <f>SUM(K9,+T9)</f>
        <v>0</v>
      </c>
      <c r="AD9" s="48">
        <f>SUM(L9,+U9)</f>
        <v>0</v>
      </c>
    </row>
    <row r="10" spans="1:30" ht="13.5" customHeight="1">
      <c r="A10" s="45" t="s">
        <v>126</v>
      </c>
      <c r="B10" s="46" t="s">
        <v>142</v>
      </c>
      <c r="C10" s="47" t="s">
        <v>143</v>
      </c>
      <c r="D10" s="48">
        <f>SUM(E10,+H10)</f>
        <v>22</v>
      </c>
      <c r="E10" s="48">
        <f>SUM(F10:G10)</f>
        <v>7</v>
      </c>
      <c r="F10" s="48">
        <v>7</v>
      </c>
      <c r="G10" s="48">
        <v>0</v>
      </c>
      <c r="H10" s="48">
        <f>SUM(I10:L10)</f>
        <v>15</v>
      </c>
      <c r="I10" s="48">
        <v>0</v>
      </c>
      <c r="J10" s="48">
        <v>8</v>
      </c>
      <c r="K10" s="48">
        <v>3</v>
      </c>
      <c r="L10" s="48">
        <v>4</v>
      </c>
      <c r="M10" s="48">
        <f>SUM(N10,+Q10)</f>
        <v>10</v>
      </c>
      <c r="N10" s="48">
        <f>SUM(O10:P10)</f>
        <v>2</v>
      </c>
      <c r="O10" s="48">
        <v>2</v>
      </c>
      <c r="P10" s="48">
        <v>0</v>
      </c>
      <c r="Q10" s="48">
        <f>SUM(R10:U10)</f>
        <v>8</v>
      </c>
      <c r="R10" s="48">
        <v>0</v>
      </c>
      <c r="S10" s="48">
        <v>8</v>
      </c>
      <c r="T10" s="48">
        <v>0</v>
      </c>
      <c r="U10" s="48">
        <v>0</v>
      </c>
      <c r="V10" s="48">
        <f>SUM(D10,+M10)</f>
        <v>32</v>
      </c>
      <c r="W10" s="48">
        <f>SUM(E10,+N10)</f>
        <v>9</v>
      </c>
      <c r="X10" s="48">
        <f>SUM(F10,+O10)</f>
        <v>9</v>
      </c>
      <c r="Y10" s="48">
        <f>SUM(G10,+P10)</f>
        <v>0</v>
      </c>
      <c r="Z10" s="48">
        <f>SUM(H10,+Q10)</f>
        <v>23</v>
      </c>
      <c r="AA10" s="48">
        <f>SUM(I10,+R10)</f>
        <v>0</v>
      </c>
      <c r="AB10" s="48">
        <f>SUM(J10,+S10)</f>
        <v>16</v>
      </c>
      <c r="AC10" s="48">
        <f>SUM(K10,+T10)</f>
        <v>3</v>
      </c>
      <c r="AD10" s="48">
        <f>SUM(L10,+U10)</f>
        <v>4</v>
      </c>
    </row>
    <row r="11" spans="1:30" ht="13.5" customHeight="1">
      <c r="A11" s="45" t="s">
        <v>126</v>
      </c>
      <c r="B11" s="46" t="s">
        <v>144</v>
      </c>
      <c r="C11" s="47" t="s">
        <v>145</v>
      </c>
      <c r="D11" s="48">
        <f>SUM(E11,+H11)</f>
        <v>9</v>
      </c>
      <c r="E11" s="48">
        <f>SUM(F11:G11)</f>
        <v>9</v>
      </c>
      <c r="F11" s="48">
        <v>9</v>
      </c>
      <c r="G11" s="48">
        <v>0</v>
      </c>
      <c r="H11" s="48">
        <f>SUM(I11:L11)</f>
        <v>0</v>
      </c>
      <c r="I11" s="48">
        <v>0</v>
      </c>
      <c r="J11" s="48">
        <v>0</v>
      </c>
      <c r="K11" s="48">
        <v>0</v>
      </c>
      <c r="L11" s="48">
        <v>0</v>
      </c>
      <c r="M11" s="48">
        <f>SUM(N11,+Q11)</f>
        <v>7</v>
      </c>
      <c r="N11" s="48">
        <f>SUM(O11:P11)</f>
        <v>7</v>
      </c>
      <c r="O11" s="48">
        <v>1</v>
      </c>
      <c r="P11" s="48">
        <v>6</v>
      </c>
      <c r="Q11" s="48">
        <f>SUM(R11:U11)</f>
        <v>0</v>
      </c>
      <c r="R11" s="48">
        <v>0</v>
      </c>
      <c r="S11" s="48">
        <v>0</v>
      </c>
      <c r="T11" s="48">
        <v>0</v>
      </c>
      <c r="U11" s="48">
        <v>0</v>
      </c>
      <c r="V11" s="48">
        <f>SUM(D11,+M11)</f>
        <v>16</v>
      </c>
      <c r="W11" s="48">
        <f>SUM(E11,+N11)</f>
        <v>16</v>
      </c>
      <c r="X11" s="48">
        <f>SUM(F11,+O11)</f>
        <v>10</v>
      </c>
      <c r="Y11" s="48">
        <f>SUM(G11,+P11)</f>
        <v>6</v>
      </c>
      <c r="Z11" s="48">
        <f>SUM(H11,+Q11)</f>
        <v>0</v>
      </c>
      <c r="AA11" s="48">
        <f>SUM(I11,+R11)</f>
        <v>0</v>
      </c>
      <c r="AB11" s="48">
        <f>SUM(J11,+S11)</f>
        <v>0</v>
      </c>
      <c r="AC11" s="48">
        <f>SUM(K11,+T11)</f>
        <v>0</v>
      </c>
      <c r="AD11" s="48">
        <f>SUM(L11,+U11)</f>
        <v>0</v>
      </c>
    </row>
    <row r="12" spans="1:30" ht="13.5" customHeight="1">
      <c r="A12" s="45" t="s">
        <v>126</v>
      </c>
      <c r="B12" s="46" t="s">
        <v>146</v>
      </c>
      <c r="C12" s="47" t="s">
        <v>147</v>
      </c>
      <c r="D12" s="48">
        <f>SUM(E12,+H12)</f>
        <v>3</v>
      </c>
      <c r="E12" s="48">
        <f>SUM(F12:G12)</f>
        <v>3</v>
      </c>
      <c r="F12" s="48">
        <v>3</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t="s">
        <v>126</v>
      </c>
      <c r="B13" s="46" t="s">
        <v>149</v>
      </c>
      <c r="C13" s="47" t="s">
        <v>150</v>
      </c>
      <c r="D13" s="48">
        <f>SUM(E13,+H13)</f>
        <v>3</v>
      </c>
      <c r="E13" s="48">
        <f>SUM(F13:G13)</f>
        <v>3</v>
      </c>
      <c r="F13" s="48">
        <v>3</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3</v>
      </c>
      <c r="W13" s="48">
        <f>SUM(E13,+N13)</f>
        <v>3</v>
      </c>
      <c r="X13" s="48">
        <f>SUM(F13,+O13)</f>
        <v>3</v>
      </c>
      <c r="Y13" s="48">
        <f>SUM(G13,+P13)</f>
        <v>0</v>
      </c>
      <c r="Z13" s="48">
        <f>SUM(H13,+Q13)</f>
        <v>0</v>
      </c>
      <c r="AA13" s="48">
        <f>SUM(I13,+R13)</f>
        <v>0</v>
      </c>
      <c r="AB13" s="48">
        <f>SUM(J13,+S13)</f>
        <v>0</v>
      </c>
      <c r="AC13" s="48">
        <f>SUM(K13,+T13)</f>
        <v>0</v>
      </c>
      <c r="AD13" s="48">
        <f>SUM(L13,+U13)</f>
        <v>0</v>
      </c>
    </row>
    <row r="14" spans="1:30" ht="13.5" customHeight="1">
      <c r="A14" s="45" t="s">
        <v>126</v>
      </c>
      <c r="B14" s="46" t="s">
        <v>151</v>
      </c>
      <c r="C14" s="47" t="s">
        <v>152</v>
      </c>
      <c r="D14" s="48">
        <f>SUM(E14,+H14)</f>
        <v>7</v>
      </c>
      <c r="E14" s="48">
        <f>SUM(F14:G14)</f>
        <v>7</v>
      </c>
      <c r="F14" s="48">
        <v>7</v>
      </c>
      <c r="G14" s="48">
        <v>0</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7</v>
      </c>
      <c r="W14" s="48">
        <f>SUM(E14,+N14)</f>
        <v>7</v>
      </c>
      <c r="X14" s="48">
        <f>SUM(F14,+O14)</f>
        <v>7</v>
      </c>
      <c r="Y14" s="48">
        <f>SUM(G14,+P14)</f>
        <v>0</v>
      </c>
      <c r="Z14" s="48">
        <f>SUM(H14,+Q14)</f>
        <v>0</v>
      </c>
      <c r="AA14" s="48">
        <f>SUM(I14,+R14)</f>
        <v>0</v>
      </c>
      <c r="AB14" s="48">
        <f>SUM(J14,+S14)</f>
        <v>0</v>
      </c>
      <c r="AC14" s="48">
        <f>SUM(K14,+T14)</f>
        <v>0</v>
      </c>
      <c r="AD14" s="48">
        <f>SUM(L14,+U14)</f>
        <v>0</v>
      </c>
    </row>
    <row r="15" spans="1:30" ht="13.5" customHeight="1">
      <c r="A15" s="45" t="s">
        <v>126</v>
      </c>
      <c r="B15" s="46" t="s">
        <v>153</v>
      </c>
      <c r="C15" s="47" t="s">
        <v>154</v>
      </c>
      <c r="D15" s="48">
        <f>SUM(E15,+H15)</f>
        <v>33</v>
      </c>
      <c r="E15" s="48">
        <f>SUM(F15:G15)</f>
        <v>21</v>
      </c>
      <c r="F15" s="48">
        <v>19</v>
      </c>
      <c r="G15" s="48">
        <v>2</v>
      </c>
      <c r="H15" s="48">
        <f>SUM(I15:L15)</f>
        <v>12</v>
      </c>
      <c r="I15" s="48">
        <v>0</v>
      </c>
      <c r="J15" s="48">
        <v>9</v>
      </c>
      <c r="K15" s="48">
        <v>0</v>
      </c>
      <c r="L15" s="48">
        <v>3</v>
      </c>
      <c r="M15" s="48">
        <f>SUM(N15,+Q15)</f>
        <v>0</v>
      </c>
      <c r="N15" s="48">
        <f>SUM(O15:P15)</f>
        <v>0</v>
      </c>
      <c r="O15" s="48">
        <v>0</v>
      </c>
      <c r="P15" s="48">
        <v>0</v>
      </c>
      <c r="Q15" s="48">
        <f>SUM(R15:U15)</f>
        <v>0</v>
      </c>
      <c r="R15" s="48">
        <v>0</v>
      </c>
      <c r="S15" s="48">
        <v>0</v>
      </c>
      <c r="T15" s="48">
        <v>0</v>
      </c>
      <c r="U15" s="48">
        <v>0</v>
      </c>
      <c r="V15" s="48">
        <f>SUM(D15,+M15)</f>
        <v>33</v>
      </c>
      <c r="W15" s="48">
        <f>SUM(E15,+N15)</f>
        <v>21</v>
      </c>
      <c r="X15" s="48">
        <f>SUM(F15,+O15)</f>
        <v>19</v>
      </c>
      <c r="Y15" s="48">
        <f>SUM(G15,+P15)</f>
        <v>2</v>
      </c>
      <c r="Z15" s="48">
        <f>SUM(H15,+Q15)</f>
        <v>12</v>
      </c>
      <c r="AA15" s="48">
        <f>SUM(I15,+R15)</f>
        <v>0</v>
      </c>
      <c r="AB15" s="48">
        <f>SUM(J15,+S15)</f>
        <v>9</v>
      </c>
      <c r="AC15" s="48">
        <f>SUM(K15,+T15)</f>
        <v>0</v>
      </c>
      <c r="AD15" s="48">
        <f>SUM(L15,+U15)</f>
        <v>3</v>
      </c>
    </row>
    <row r="16" spans="1:30" ht="13.5" customHeight="1">
      <c r="A16" s="45" t="s">
        <v>126</v>
      </c>
      <c r="B16" s="46" t="s">
        <v>155</v>
      </c>
      <c r="C16" s="47" t="s">
        <v>156</v>
      </c>
      <c r="D16" s="48">
        <f>SUM(E16,+H16)</f>
        <v>11</v>
      </c>
      <c r="E16" s="48">
        <f>SUM(F16:G16)</f>
        <v>11</v>
      </c>
      <c r="F16" s="48">
        <v>2</v>
      </c>
      <c r="G16" s="48">
        <v>9</v>
      </c>
      <c r="H16" s="48">
        <f>SUM(I16:L16)</f>
        <v>0</v>
      </c>
      <c r="I16" s="48">
        <v>0</v>
      </c>
      <c r="J16" s="48">
        <v>0</v>
      </c>
      <c r="K16" s="48">
        <v>0</v>
      </c>
      <c r="L16" s="48">
        <v>0</v>
      </c>
      <c r="M16" s="48">
        <f>SUM(N16,+Q16)</f>
        <v>1</v>
      </c>
      <c r="N16" s="48">
        <f>SUM(O16:P16)</f>
        <v>1</v>
      </c>
      <c r="O16" s="48">
        <v>1</v>
      </c>
      <c r="P16" s="48">
        <v>0</v>
      </c>
      <c r="Q16" s="48">
        <f>SUM(R16:U16)</f>
        <v>0</v>
      </c>
      <c r="R16" s="48">
        <v>0</v>
      </c>
      <c r="S16" s="48">
        <v>0</v>
      </c>
      <c r="T16" s="48">
        <v>0</v>
      </c>
      <c r="U16" s="48">
        <v>0</v>
      </c>
      <c r="V16" s="48">
        <f>SUM(D16,+M16)</f>
        <v>12</v>
      </c>
      <c r="W16" s="48">
        <f>SUM(E16,+N16)</f>
        <v>12</v>
      </c>
      <c r="X16" s="48">
        <f>SUM(F16,+O16)</f>
        <v>3</v>
      </c>
      <c r="Y16" s="48">
        <f>SUM(G16,+P16)</f>
        <v>9</v>
      </c>
      <c r="Z16" s="48">
        <f>SUM(H16,+Q16)</f>
        <v>0</v>
      </c>
      <c r="AA16" s="48">
        <f>SUM(I16,+R16)</f>
        <v>0</v>
      </c>
      <c r="AB16" s="48">
        <f>SUM(J16,+S16)</f>
        <v>0</v>
      </c>
      <c r="AC16" s="48">
        <f>SUM(K16,+T16)</f>
        <v>0</v>
      </c>
      <c r="AD16" s="48">
        <f>SUM(L16,+U16)</f>
        <v>0</v>
      </c>
    </row>
    <row r="17" spans="1:30" ht="13.5" customHeight="1">
      <c r="A17" s="45" t="s">
        <v>126</v>
      </c>
      <c r="B17" s="46" t="s">
        <v>157</v>
      </c>
      <c r="C17" s="47" t="s">
        <v>158</v>
      </c>
      <c r="D17" s="48">
        <f>SUM(E17,+H17)</f>
        <v>6</v>
      </c>
      <c r="E17" s="48">
        <f>SUM(F17:G17)</f>
        <v>6</v>
      </c>
      <c r="F17" s="48">
        <v>6</v>
      </c>
      <c r="G17" s="48">
        <v>0</v>
      </c>
      <c r="H17" s="48">
        <f>SUM(I17:L17)</f>
        <v>0</v>
      </c>
      <c r="I17" s="48">
        <v>0</v>
      </c>
      <c r="J17" s="48">
        <v>0</v>
      </c>
      <c r="K17" s="48">
        <v>0</v>
      </c>
      <c r="L17" s="48">
        <v>0</v>
      </c>
      <c r="M17" s="48">
        <f>SUM(N17,+Q17)</f>
        <v>2</v>
      </c>
      <c r="N17" s="48">
        <f>SUM(O17:P17)</f>
        <v>2</v>
      </c>
      <c r="O17" s="48">
        <v>2</v>
      </c>
      <c r="P17" s="48">
        <v>0</v>
      </c>
      <c r="Q17" s="48">
        <f>SUM(R17:U17)</f>
        <v>0</v>
      </c>
      <c r="R17" s="48">
        <v>0</v>
      </c>
      <c r="S17" s="48">
        <v>0</v>
      </c>
      <c r="T17" s="48">
        <v>0</v>
      </c>
      <c r="U17" s="48">
        <v>0</v>
      </c>
      <c r="V17" s="48">
        <f>SUM(D17,+M17)</f>
        <v>8</v>
      </c>
      <c r="W17" s="48">
        <f>SUM(E17,+N17)</f>
        <v>8</v>
      </c>
      <c r="X17" s="48">
        <f>SUM(F17,+O17)</f>
        <v>8</v>
      </c>
      <c r="Y17" s="48">
        <f>SUM(G17,+P17)</f>
        <v>0</v>
      </c>
      <c r="Z17" s="48">
        <f>SUM(H17,+Q17)</f>
        <v>0</v>
      </c>
      <c r="AA17" s="48">
        <f>SUM(I17,+R17)</f>
        <v>0</v>
      </c>
      <c r="AB17" s="48">
        <f>SUM(J17,+S17)</f>
        <v>0</v>
      </c>
      <c r="AC17" s="48">
        <f>SUM(K17,+T17)</f>
        <v>0</v>
      </c>
      <c r="AD17" s="48">
        <f>SUM(L17,+U17)</f>
        <v>0</v>
      </c>
    </row>
    <row r="18" spans="1:30" ht="13.5" customHeight="1">
      <c r="A18" s="45" t="s">
        <v>126</v>
      </c>
      <c r="B18" s="46" t="s">
        <v>159</v>
      </c>
      <c r="C18" s="47" t="s">
        <v>160</v>
      </c>
      <c r="D18" s="48">
        <f>SUM(E18,+H18)</f>
        <v>3</v>
      </c>
      <c r="E18" s="48">
        <f>SUM(F18:G18)</f>
        <v>3</v>
      </c>
      <c r="F18" s="48">
        <v>3</v>
      </c>
      <c r="G18" s="48">
        <v>0</v>
      </c>
      <c r="H18" s="48">
        <f>SUM(I18:L18)</f>
        <v>0</v>
      </c>
      <c r="I18" s="48">
        <v>0</v>
      </c>
      <c r="J18" s="48">
        <v>0</v>
      </c>
      <c r="K18" s="48">
        <v>0</v>
      </c>
      <c r="L18" s="48">
        <v>0</v>
      </c>
      <c r="M18" s="48">
        <f>SUM(N18,+Q18)</f>
        <v>3</v>
      </c>
      <c r="N18" s="48">
        <f>SUM(O18:P18)</f>
        <v>3</v>
      </c>
      <c r="O18" s="48">
        <v>3</v>
      </c>
      <c r="P18" s="48">
        <v>0</v>
      </c>
      <c r="Q18" s="48">
        <f>SUM(R18:U18)</f>
        <v>0</v>
      </c>
      <c r="R18" s="48">
        <v>0</v>
      </c>
      <c r="S18" s="48">
        <v>0</v>
      </c>
      <c r="T18" s="48">
        <v>0</v>
      </c>
      <c r="U18" s="48">
        <v>0</v>
      </c>
      <c r="V18" s="48">
        <f>SUM(D18,+M18)</f>
        <v>6</v>
      </c>
      <c r="W18" s="48">
        <f>SUM(E18,+N18)</f>
        <v>6</v>
      </c>
      <c r="X18" s="48">
        <f>SUM(F18,+O18)</f>
        <v>6</v>
      </c>
      <c r="Y18" s="48">
        <f>SUM(G18,+P18)</f>
        <v>0</v>
      </c>
      <c r="Z18" s="48">
        <f>SUM(H18,+Q18)</f>
        <v>0</v>
      </c>
      <c r="AA18" s="48">
        <f>SUM(I18,+R18)</f>
        <v>0</v>
      </c>
      <c r="AB18" s="48">
        <f>SUM(J18,+S18)</f>
        <v>0</v>
      </c>
      <c r="AC18" s="48">
        <f>SUM(K18,+T18)</f>
        <v>0</v>
      </c>
      <c r="AD18" s="48">
        <f>SUM(L18,+U18)</f>
        <v>0</v>
      </c>
    </row>
    <row r="19" spans="1:30" ht="13.5" customHeight="1">
      <c r="A19" s="45" t="s">
        <v>126</v>
      </c>
      <c r="B19" s="46" t="s">
        <v>161</v>
      </c>
      <c r="C19" s="47" t="s">
        <v>162</v>
      </c>
      <c r="D19" s="48">
        <f>SUM(E19,+H19)</f>
        <v>12</v>
      </c>
      <c r="E19" s="48">
        <f>SUM(F19:G19)</f>
        <v>12</v>
      </c>
      <c r="F19" s="48">
        <v>12</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12</v>
      </c>
      <c r="W19" s="48">
        <f>SUM(E19,+N19)</f>
        <v>12</v>
      </c>
      <c r="X19" s="48">
        <f>SUM(F19,+O19)</f>
        <v>12</v>
      </c>
      <c r="Y19" s="48">
        <f>SUM(G19,+P19)</f>
        <v>0</v>
      </c>
      <c r="Z19" s="48">
        <f>SUM(H19,+Q19)</f>
        <v>0</v>
      </c>
      <c r="AA19" s="48">
        <f>SUM(I19,+R19)</f>
        <v>0</v>
      </c>
      <c r="AB19" s="48">
        <f>SUM(J19,+S19)</f>
        <v>0</v>
      </c>
      <c r="AC19" s="48">
        <f>SUM(K19,+T19)</f>
        <v>0</v>
      </c>
      <c r="AD19" s="48">
        <f>SUM(L19,+U19)</f>
        <v>0</v>
      </c>
    </row>
    <row r="20" spans="1:30" ht="13.5" customHeight="1">
      <c r="A20" s="45" t="s">
        <v>126</v>
      </c>
      <c r="B20" s="46" t="s">
        <v>163</v>
      </c>
      <c r="C20" s="47" t="s">
        <v>164</v>
      </c>
      <c r="D20" s="48">
        <f>SUM(E20,+H20)</f>
        <v>2</v>
      </c>
      <c r="E20" s="48">
        <f>SUM(F20:G20)</f>
        <v>2</v>
      </c>
      <c r="F20" s="48">
        <v>2</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2</v>
      </c>
      <c r="W20" s="48">
        <f>SUM(E20,+N20)</f>
        <v>2</v>
      </c>
      <c r="X20" s="48">
        <f>SUM(F20,+O20)</f>
        <v>2</v>
      </c>
      <c r="Y20" s="48">
        <f>SUM(G20,+P20)</f>
        <v>0</v>
      </c>
      <c r="Z20" s="48">
        <f>SUM(H20,+Q20)</f>
        <v>0</v>
      </c>
      <c r="AA20" s="48">
        <f>SUM(I20,+R20)</f>
        <v>0</v>
      </c>
      <c r="AB20" s="48">
        <f>SUM(J20,+S20)</f>
        <v>0</v>
      </c>
      <c r="AC20" s="48">
        <f>SUM(K20,+T20)</f>
        <v>0</v>
      </c>
      <c r="AD20" s="48">
        <f>SUM(L20,+U20)</f>
        <v>0</v>
      </c>
    </row>
    <row r="21" spans="1:30" ht="13.5" customHeight="1">
      <c r="A21" s="45" t="s">
        <v>126</v>
      </c>
      <c r="B21" s="46" t="s">
        <v>165</v>
      </c>
      <c r="C21" s="47" t="s">
        <v>166</v>
      </c>
      <c r="D21" s="48">
        <f>SUM(E21,+H21)</f>
        <v>1</v>
      </c>
      <c r="E21" s="48">
        <f>SUM(F21:G21)</f>
        <v>1</v>
      </c>
      <c r="F21" s="48">
        <v>1</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1</v>
      </c>
      <c r="W21" s="48">
        <f>SUM(E21,+N21)</f>
        <v>1</v>
      </c>
      <c r="X21" s="48">
        <f>SUM(F21,+O21)</f>
        <v>1</v>
      </c>
      <c r="Y21" s="48">
        <f>SUM(G21,+P21)</f>
        <v>0</v>
      </c>
      <c r="Z21" s="48">
        <f>SUM(H21,+Q21)</f>
        <v>0</v>
      </c>
      <c r="AA21" s="48">
        <f>SUM(I21,+R21)</f>
        <v>0</v>
      </c>
      <c r="AB21" s="48">
        <f>SUM(J21,+S21)</f>
        <v>0</v>
      </c>
      <c r="AC21" s="48">
        <f>SUM(K21,+T21)</f>
        <v>0</v>
      </c>
      <c r="AD21" s="48">
        <f>SUM(L21,+U21)</f>
        <v>0</v>
      </c>
    </row>
    <row r="22" spans="1:30" ht="13.5" customHeight="1">
      <c r="A22" s="45" t="s">
        <v>126</v>
      </c>
      <c r="B22" s="46" t="s">
        <v>167</v>
      </c>
      <c r="C22" s="47" t="s">
        <v>168</v>
      </c>
      <c r="D22" s="48">
        <f>SUM(E22,+H22)</f>
        <v>1</v>
      </c>
      <c r="E22" s="48">
        <f>SUM(F22:G22)</f>
        <v>1</v>
      </c>
      <c r="F22" s="48">
        <v>1</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1</v>
      </c>
      <c r="W22" s="48">
        <f>SUM(E22,+N22)</f>
        <v>1</v>
      </c>
      <c r="X22" s="48">
        <f>SUM(F22,+O22)</f>
        <v>1</v>
      </c>
      <c r="Y22" s="48">
        <f>SUM(G22,+P22)</f>
        <v>0</v>
      </c>
      <c r="Z22" s="48">
        <f>SUM(H22,+Q22)</f>
        <v>0</v>
      </c>
      <c r="AA22" s="48">
        <f>SUM(I22,+R22)</f>
        <v>0</v>
      </c>
      <c r="AB22" s="48">
        <f>SUM(J22,+S22)</f>
        <v>0</v>
      </c>
      <c r="AC22" s="48">
        <f>SUM(K22,+T22)</f>
        <v>0</v>
      </c>
      <c r="AD22" s="48">
        <f>SUM(L22,+U22)</f>
        <v>0</v>
      </c>
    </row>
    <row r="23" spans="1:30" ht="13.5" customHeight="1">
      <c r="A23" s="45" t="s">
        <v>126</v>
      </c>
      <c r="B23" s="46" t="s">
        <v>169</v>
      </c>
      <c r="C23" s="47" t="s">
        <v>170</v>
      </c>
      <c r="D23" s="48">
        <f>SUM(E23,+H23)</f>
        <v>1</v>
      </c>
      <c r="E23" s="48">
        <f>SUM(F23:G23)</f>
        <v>1</v>
      </c>
      <c r="F23" s="48">
        <v>1</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1</v>
      </c>
      <c r="W23" s="48">
        <f>SUM(E23,+N23)</f>
        <v>1</v>
      </c>
      <c r="X23" s="48">
        <f>SUM(F23,+O23)</f>
        <v>1</v>
      </c>
      <c r="Y23" s="48">
        <f>SUM(G23,+P23)</f>
        <v>0</v>
      </c>
      <c r="Z23" s="48">
        <f>SUM(H23,+Q23)</f>
        <v>0</v>
      </c>
      <c r="AA23" s="48">
        <f>SUM(I23,+R23)</f>
        <v>0</v>
      </c>
      <c r="AB23" s="48">
        <f>SUM(J23,+S23)</f>
        <v>0</v>
      </c>
      <c r="AC23" s="48">
        <f>SUM(K23,+T23)</f>
        <v>0</v>
      </c>
      <c r="AD23" s="48">
        <f>SUM(L23,+U23)</f>
        <v>0</v>
      </c>
    </row>
    <row r="24" spans="1:30" ht="13.5" customHeight="1">
      <c r="A24" s="45" t="s">
        <v>126</v>
      </c>
      <c r="B24" s="46" t="s">
        <v>171</v>
      </c>
      <c r="C24" s="47" t="s">
        <v>172</v>
      </c>
      <c r="D24" s="48">
        <f>SUM(E24,+H24)</f>
        <v>3</v>
      </c>
      <c r="E24" s="48">
        <f>SUM(F24:G24)</f>
        <v>3</v>
      </c>
      <c r="F24" s="48">
        <v>3</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3</v>
      </c>
      <c r="W24" s="48">
        <f>SUM(E24,+N24)</f>
        <v>3</v>
      </c>
      <c r="X24" s="48">
        <f>SUM(F24,+O24)</f>
        <v>3</v>
      </c>
      <c r="Y24" s="48">
        <f>SUM(G24,+P24)</f>
        <v>0</v>
      </c>
      <c r="Z24" s="48">
        <f>SUM(H24,+Q24)</f>
        <v>0</v>
      </c>
      <c r="AA24" s="48">
        <f>SUM(I24,+R24)</f>
        <v>0</v>
      </c>
      <c r="AB24" s="48">
        <f>SUM(J24,+S24)</f>
        <v>0</v>
      </c>
      <c r="AC24" s="48">
        <f>SUM(K24,+T24)</f>
        <v>0</v>
      </c>
      <c r="AD24" s="48">
        <f>SUM(L24,+U24)</f>
        <v>0</v>
      </c>
    </row>
    <row r="25" spans="1:30" ht="13.5" customHeight="1">
      <c r="A25" s="45" t="s">
        <v>126</v>
      </c>
      <c r="B25" s="46" t="s">
        <v>176</v>
      </c>
      <c r="C25" s="47" t="s">
        <v>177</v>
      </c>
      <c r="D25" s="48">
        <f>SUM(E25,+H25)</f>
        <v>1</v>
      </c>
      <c r="E25" s="48">
        <f>SUM(F25:G25)</f>
        <v>1</v>
      </c>
      <c r="F25" s="48">
        <v>1</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1</v>
      </c>
      <c r="W25" s="48">
        <f>SUM(E25,+N25)</f>
        <v>1</v>
      </c>
      <c r="X25" s="48">
        <f>SUM(F25,+O25)</f>
        <v>1</v>
      </c>
      <c r="Y25" s="48">
        <f>SUM(G25,+P25)</f>
        <v>0</v>
      </c>
      <c r="Z25" s="48">
        <f>SUM(H25,+Q25)</f>
        <v>0</v>
      </c>
      <c r="AA25" s="48">
        <f>SUM(I25,+R25)</f>
        <v>0</v>
      </c>
      <c r="AB25" s="48">
        <f>SUM(J25,+S25)</f>
        <v>0</v>
      </c>
      <c r="AC25" s="48">
        <f>SUM(K25,+T25)</f>
        <v>0</v>
      </c>
      <c r="AD25" s="48">
        <f>SUM(L25,+U25)</f>
        <v>0</v>
      </c>
    </row>
    <row r="26" spans="1:30" ht="13.5" customHeight="1">
      <c r="A26" s="45" t="s">
        <v>126</v>
      </c>
      <c r="B26" s="46" t="s">
        <v>178</v>
      </c>
      <c r="C26" s="47" t="s">
        <v>179</v>
      </c>
      <c r="D26" s="48">
        <f>SUM(E26,+H26)</f>
        <v>1</v>
      </c>
      <c r="E26" s="48">
        <f>SUM(F26:G26)</f>
        <v>1</v>
      </c>
      <c r="F26" s="48">
        <v>1</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2</v>
      </c>
      <c r="W26" s="48">
        <f>SUM(E26,+N26)</f>
        <v>2</v>
      </c>
      <c r="X26" s="48">
        <f>SUM(F26,+O26)</f>
        <v>2</v>
      </c>
      <c r="Y26" s="48">
        <f>SUM(G26,+P26)</f>
        <v>0</v>
      </c>
      <c r="Z26" s="48">
        <f>SUM(H26,+Q26)</f>
        <v>0</v>
      </c>
      <c r="AA26" s="48">
        <f>SUM(I26,+R26)</f>
        <v>0</v>
      </c>
      <c r="AB26" s="48">
        <f>SUM(J26,+S26)</f>
        <v>0</v>
      </c>
      <c r="AC26" s="48">
        <f>SUM(K26,+T26)</f>
        <v>0</v>
      </c>
      <c r="AD26" s="48">
        <f>SUM(L26,+U26)</f>
        <v>0</v>
      </c>
    </row>
    <row r="27" spans="1:30" ht="13.5" customHeight="1">
      <c r="A27" s="45" t="s">
        <v>126</v>
      </c>
      <c r="B27" s="46" t="s">
        <v>180</v>
      </c>
      <c r="C27" s="47" t="s">
        <v>181</v>
      </c>
      <c r="D27" s="48">
        <f>SUM(E27,+H27)</f>
        <v>3</v>
      </c>
      <c r="E27" s="48">
        <f>SUM(F27:G27)</f>
        <v>1</v>
      </c>
      <c r="F27" s="48">
        <v>1</v>
      </c>
      <c r="G27" s="48">
        <v>0</v>
      </c>
      <c r="H27" s="48">
        <f>SUM(I27:L27)</f>
        <v>2</v>
      </c>
      <c r="I27" s="48">
        <v>0</v>
      </c>
      <c r="J27" s="48">
        <v>1</v>
      </c>
      <c r="K27" s="48">
        <v>1</v>
      </c>
      <c r="L27" s="48">
        <v>0</v>
      </c>
      <c r="M27" s="48">
        <f>SUM(N27,+Q27)</f>
        <v>0</v>
      </c>
      <c r="N27" s="48">
        <f>SUM(O27:P27)</f>
        <v>0</v>
      </c>
      <c r="O27" s="48">
        <v>0</v>
      </c>
      <c r="P27" s="48">
        <v>0</v>
      </c>
      <c r="Q27" s="48">
        <f>SUM(R27:U27)</f>
        <v>0</v>
      </c>
      <c r="R27" s="48">
        <v>0</v>
      </c>
      <c r="S27" s="48">
        <v>0</v>
      </c>
      <c r="T27" s="48">
        <v>0</v>
      </c>
      <c r="U27" s="48">
        <v>0</v>
      </c>
      <c r="V27" s="48">
        <f>SUM(D27,+M27)</f>
        <v>3</v>
      </c>
      <c r="W27" s="48">
        <f>SUM(E27,+N27)</f>
        <v>1</v>
      </c>
      <c r="X27" s="48">
        <f>SUM(F27,+O27)</f>
        <v>1</v>
      </c>
      <c r="Y27" s="48">
        <f>SUM(G27,+P27)</f>
        <v>0</v>
      </c>
      <c r="Z27" s="48">
        <f>SUM(H27,+Q27)</f>
        <v>2</v>
      </c>
      <c r="AA27" s="48">
        <f>SUM(I27,+R27)</f>
        <v>0</v>
      </c>
      <c r="AB27" s="48">
        <f>SUM(J27,+S27)</f>
        <v>1</v>
      </c>
      <c r="AC27" s="48">
        <f>SUM(K27,+T27)</f>
        <v>1</v>
      </c>
      <c r="AD27" s="48">
        <f>SUM(L27,+U27)</f>
        <v>0</v>
      </c>
    </row>
    <row r="28" spans="1:30" ht="13.5" customHeight="1">
      <c r="A28" s="45" t="s">
        <v>126</v>
      </c>
      <c r="B28" s="46" t="s">
        <v>182</v>
      </c>
      <c r="C28" s="47" t="s">
        <v>183</v>
      </c>
      <c r="D28" s="48">
        <f>SUM(E28,+H28)</f>
        <v>1</v>
      </c>
      <c r="E28" s="48">
        <f>SUM(F28:G28)</f>
        <v>1</v>
      </c>
      <c r="F28" s="48">
        <v>1</v>
      </c>
      <c r="G28" s="48">
        <v>0</v>
      </c>
      <c r="H28" s="48">
        <f>SUM(I28:L28)</f>
        <v>0</v>
      </c>
      <c r="I28" s="48">
        <v>0</v>
      </c>
      <c r="J28" s="48">
        <v>0</v>
      </c>
      <c r="K28" s="48">
        <v>0</v>
      </c>
      <c r="L28" s="48">
        <v>0</v>
      </c>
      <c r="M28" s="48">
        <f>SUM(N28,+Q28)</f>
        <v>0</v>
      </c>
      <c r="N28" s="48">
        <f>SUM(O28:P28)</f>
        <v>0</v>
      </c>
      <c r="O28" s="48">
        <v>0</v>
      </c>
      <c r="P28" s="48">
        <v>0</v>
      </c>
      <c r="Q28" s="48">
        <f>SUM(R28:U28)</f>
        <v>0</v>
      </c>
      <c r="R28" s="48">
        <v>0</v>
      </c>
      <c r="S28" s="48">
        <v>0</v>
      </c>
      <c r="T28" s="48">
        <v>0</v>
      </c>
      <c r="U28" s="48">
        <v>0</v>
      </c>
      <c r="V28" s="48">
        <f>SUM(D28,+M28)</f>
        <v>1</v>
      </c>
      <c r="W28" s="48">
        <f>SUM(E28,+N28)</f>
        <v>1</v>
      </c>
      <c r="X28" s="48">
        <f>SUM(F28,+O28)</f>
        <v>1</v>
      </c>
      <c r="Y28" s="48">
        <f>SUM(G28,+P28)</f>
        <v>0</v>
      </c>
      <c r="Z28" s="48">
        <f>SUM(H28,+Q28)</f>
        <v>0</v>
      </c>
      <c r="AA28" s="48">
        <f>SUM(I28,+R28)</f>
        <v>0</v>
      </c>
      <c r="AB28" s="48">
        <f>SUM(J28,+S28)</f>
        <v>0</v>
      </c>
      <c r="AC28" s="48">
        <f>SUM(K28,+T28)</f>
        <v>0</v>
      </c>
      <c r="AD28" s="48">
        <f>SUM(L28,+U28)</f>
        <v>0</v>
      </c>
    </row>
    <row r="29" spans="1:30" ht="13.5" customHeight="1">
      <c r="A29" s="45" t="s">
        <v>126</v>
      </c>
      <c r="B29" s="46" t="s">
        <v>184</v>
      </c>
      <c r="C29" s="47" t="s">
        <v>185</v>
      </c>
      <c r="D29" s="48">
        <f>SUM(E29,+H29)</f>
        <v>1</v>
      </c>
      <c r="E29" s="48">
        <f>SUM(F29:G29)</f>
        <v>1</v>
      </c>
      <c r="F29" s="48">
        <v>1</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1</v>
      </c>
      <c r="W29" s="48">
        <f>SUM(E29,+N29)</f>
        <v>1</v>
      </c>
      <c r="X29" s="48">
        <f>SUM(F29,+O29)</f>
        <v>1</v>
      </c>
      <c r="Y29" s="48">
        <f>SUM(G29,+P29)</f>
        <v>0</v>
      </c>
      <c r="Z29" s="48">
        <f>SUM(H29,+Q29)</f>
        <v>0</v>
      </c>
      <c r="AA29" s="48">
        <f>SUM(I29,+R29)</f>
        <v>0</v>
      </c>
      <c r="AB29" s="48">
        <f>SUM(J29,+S29)</f>
        <v>0</v>
      </c>
      <c r="AC29" s="48">
        <f>SUM(K29,+T29)</f>
        <v>0</v>
      </c>
      <c r="AD29" s="48">
        <f>SUM(L29,+U29)</f>
        <v>0</v>
      </c>
    </row>
    <row r="30" spans="1:30" ht="13.5" customHeight="1">
      <c r="A30" s="45" t="s">
        <v>126</v>
      </c>
      <c r="B30" s="46" t="s">
        <v>186</v>
      </c>
      <c r="C30" s="47" t="s">
        <v>187</v>
      </c>
      <c r="D30" s="48">
        <f>SUM(E30,+H30)</f>
        <v>1</v>
      </c>
      <c r="E30" s="48">
        <f>SUM(F30:G30)</f>
        <v>1</v>
      </c>
      <c r="F30" s="48">
        <v>1</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1</v>
      </c>
      <c r="W30" s="48">
        <f>SUM(E30,+N30)</f>
        <v>1</v>
      </c>
      <c r="X30" s="48">
        <f>SUM(F30,+O30)</f>
        <v>1</v>
      </c>
      <c r="Y30" s="48">
        <f>SUM(G30,+P30)</f>
        <v>0</v>
      </c>
      <c r="Z30" s="48">
        <f>SUM(H30,+Q30)</f>
        <v>0</v>
      </c>
      <c r="AA30" s="48">
        <f>SUM(I30,+R30)</f>
        <v>0</v>
      </c>
      <c r="AB30" s="48">
        <f>SUM(J30,+S30)</f>
        <v>0</v>
      </c>
      <c r="AC30" s="48">
        <f>SUM(K30,+T30)</f>
        <v>0</v>
      </c>
      <c r="AD30" s="48">
        <f>SUM(L30,+U30)</f>
        <v>0</v>
      </c>
    </row>
    <row r="31" spans="1:30" ht="13.5" customHeight="1">
      <c r="A31" s="45" t="s">
        <v>126</v>
      </c>
      <c r="B31" s="46" t="s">
        <v>188</v>
      </c>
      <c r="C31" s="47" t="s">
        <v>189</v>
      </c>
      <c r="D31" s="48">
        <f>SUM(E31,+H31)</f>
        <v>3</v>
      </c>
      <c r="E31" s="48">
        <f>SUM(F31:G31)</f>
        <v>3</v>
      </c>
      <c r="F31" s="48">
        <v>3</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3</v>
      </c>
      <c r="W31" s="48">
        <f>SUM(E31,+N31)</f>
        <v>3</v>
      </c>
      <c r="X31" s="48">
        <f>SUM(F31,+O31)</f>
        <v>3</v>
      </c>
      <c r="Y31" s="48">
        <f>SUM(G31,+P31)</f>
        <v>0</v>
      </c>
      <c r="Z31" s="48">
        <f>SUM(H31,+Q31)</f>
        <v>0</v>
      </c>
      <c r="AA31" s="48">
        <f>SUM(I31,+R31)</f>
        <v>0</v>
      </c>
      <c r="AB31" s="48">
        <f>SUM(J31,+S31)</f>
        <v>0</v>
      </c>
      <c r="AC31" s="48">
        <f>SUM(K31,+T31)</f>
        <v>0</v>
      </c>
      <c r="AD31" s="48">
        <f>SUM(L31,+U31)</f>
        <v>0</v>
      </c>
    </row>
    <row r="32" spans="1:30" ht="13.5" customHeight="1">
      <c r="A32" s="45" t="s">
        <v>126</v>
      </c>
      <c r="B32" s="46" t="s">
        <v>190</v>
      </c>
      <c r="C32" s="47" t="s">
        <v>191</v>
      </c>
      <c r="D32" s="48">
        <f>SUM(E32,+H32)</f>
        <v>1</v>
      </c>
      <c r="E32" s="48">
        <f>SUM(F32:G32)</f>
        <v>1</v>
      </c>
      <c r="F32" s="48">
        <v>1</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1</v>
      </c>
      <c r="W32" s="48">
        <f>SUM(E32,+N32)</f>
        <v>1</v>
      </c>
      <c r="X32" s="48">
        <f>SUM(F32,+O32)</f>
        <v>1</v>
      </c>
      <c r="Y32" s="48">
        <f>SUM(G32,+P32)</f>
        <v>0</v>
      </c>
      <c r="Z32" s="48">
        <f>SUM(H32,+Q32)</f>
        <v>0</v>
      </c>
      <c r="AA32" s="48">
        <f>SUM(I32,+R32)</f>
        <v>0</v>
      </c>
      <c r="AB32" s="48">
        <f>SUM(J32,+S32)</f>
        <v>0</v>
      </c>
      <c r="AC32" s="48">
        <f>SUM(K32,+T32)</f>
        <v>0</v>
      </c>
      <c r="AD32" s="48">
        <f>SUM(L32,+U32)</f>
        <v>0</v>
      </c>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2">
    <sortCondition ref="A8:A32"/>
    <sortCondition ref="B8:B32"/>
    <sortCondition ref="C8:C32"/>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31" man="1"/>
    <brk id="21" min="1"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秋田県</v>
      </c>
      <c r="B7" s="51" t="str">
        <f>組合状況!B7</f>
        <v>05000</v>
      </c>
      <c r="C7" s="50" t="s">
        <v>52</v>
      </c>
      <c r="D7" s="52">
        <f>SUM(E7,+H7)</f>
        <v>44</v>
      </c>
      <c r="E7" s="52">
        <f>SUM(F7:G7)</f>
        <v>31</v>
      </c>
      <c r="F7" s="52">
        <f>SUM(F$8:F$57)</f>
        <v>19</v>
      </c>
      <c r="G7" s="52">
        <f>SUM(G$8:G$57)</f>
        <v>12</v>
      </c>
      <c r="H7" s="52">
        <f>SUM(I7:L7)</f>
        <v>13</v>
      </c>
      <c r="I7" s="52">
        <f>SUM(I$8:I$57)</f>
        <v>6</v>
      </c>
      <c r="J7" s="52">
        <f>SUM(J$8:J$57)</f>
        <v>6</v>
      </c>
      <c r="K7" s="52">
        <f>SUM(K$8:K$57)</f>
        <v>1</v>
      </c>
      <c r="L7" s="52">
        <f>SUM(L$8:L$57)</f>
        <v>0</v>
      </c>
      <c r="M7" s="52">
        <f>SUM(N7,+Q7)</f>
        <v>29</v>
      </c>
      <c r="N7" s="52">
        <f>SUM(O7:P7)</f>
        <v>27</v>
      </c>
      <c r="O7" s="52">
        <f>SUM(O$8:O$57)</f>
        <v>6</v>
      </c>
      <c r="P7" s="52">
        <f>SUM(P$8:P$57)</f>
        <v>21</v>
      </c>
      <c r="Q7" s="52">
        <f>SUM(R7:U7)</f>
        <v>2</v>
      </c>
      <c r="R7" s="52">
        <f>SUM(R$8:R$57)</f>
        <v>0</v>
      </c>
      <c r="S7" s="52">
        <f>SUM(S$8:S$57)</f>
        <v>2</v>
      </c>
      <c r="T7" s="52">
        <f>SUM(T$8:T$57)</f>
        <v>0</v>
      </c>
      <c r="U7" s="52">
        <f>SUM(U$8:U$57)</f>
        <v>0</v>
      </c>
      <c r="V7" s="52">
        <f t="shared" ref="V7:AD7" si="0">SUM(D7,+M7)</f>
        <v>73</v>
      </c>
      <c r="W7" s="52">
        <f t="shared" si="0"/>
        <v>58</v>
      </c>
      <c r="X7" s="52">
        <f t="shared" si="0"/>
        <v>25</v>
      </c>
      <c r="Y7" s="52">
        <f t="shared" si="0"/>
        <v>33</v>
      </c>
      <c r="Z7" s="52">
        <f t="shared" si="0"/>
        <v>15</v>
      </c>
      <c r="AA7" s="52">
        <f t="shared" si="0"/>
        <v>6</v>
      </c>
      <c r="AB7" s="52">
        <f t="shared" si="0"/>
        <v>8</v>
      </c>
      <c r="AC7" s="52">
        <f t="shared" si="0"/>
        <v>1</v>
      </c>
      <c r="AD7" s="52">
        <f t="shared" si="0"/>
        <v>0</v>
      </c>
    </row>
    <row r="8" spans="1:30" ht="13.5" customHeight="1">
      <c r="A8" s="45" t="s">
        <v>126</v>
      </c>
      <c r="B8" s="46" t="s">
        <v>192</v>
      </c>
      <c r="C8" s="47" t="s">
        <v>193</v>
      </c>
      <c r="D8" s="48">
        <f>SUM(E8,+H8)</f>
        <v>7</v>
      </c>
      <c r="E8" s="48">
        <f>SUM(F8:G8)</f>
        <v>1</v>
      </c>
      <c r="F8" s="48">
        <v>1</v>
      </c>
      <c r="G8" s="48">
        <v>0</v>
      </c>
      <c r="H8" s="48">
        <f>SUM(I8:L8)</f>
        <v>6</v>
      </c>
      <c r="I8" s="48">
        <v>6</v>
      </c>
      <c r="J8" s="48">
        <v>0</v>
      </c>
      <c r="K8" s="48">
        <v>0</v>
      </c>
      <c r="L8" s="48">
        <v>0</v>
      </c>
      <c r="M8" s="48">
        <f>SUM(N8,+Q8)</f>
        <v>0</v>
      </c>
      <c r="N8" s="48">
        <f>SUM(O8:P8)</f>
        <v>0</v>
      </c>
      <c r="O8" s="48">
        <v>0</v>
      </c>
      <c r="P8" s="48">
        <v>0</v>
      </c>
      <c r="Q8" s="48">
        <f>SUM(R8:U8)</f>
        <v>0</v>
      </c>
      <c r="R8" s="48">
        <v>0</v>
      </c>
      <c r="S8" s="48">
        <v>0</v>
      </c>
      <c r="T8" s="48">
        <v>0</v>
      </c>
      <c r="U8" s="48">
        <v>0</v>
      </c>
      <c r="V8" s="48">
        <f>SUM(D8,+M8)</f>
        <v>7</v>
      </c>
      <c r="W8" s="48">
        <f>SUM(E8,+N8)</f>
        <v>1</v>
      </c>
      <c r="X8" s="48">
        <f>SUM(F8,+O8)</f>
        <v>1</v>
      </c>
      <c r="Y8" s="48">
        <f>SUM(G8,+P8)</f>
        <v>0</v>
      </c>
      <c r="Z8" s="48">
        <f>SUM(H8,+Q8)</f>
        <v>6</v>
      </c>
      <c r="AA8" s="48">
        <f>SUM(I8,+R8)</f>
        <v>6</v>
      </c>
      <c r="AB8" s="48">
        <f>SUM(J8,+S8)</f>
        <v>0</v>
      </c>
      <c r="AC8" s="48">
        <f>SUM(K8,+T8)</f>
        <v>0</v>
      </c>
      <c r="AD8" s="48">
        <f>SUM(L8,+U8)</f>
        <v>0</v>
      </c>
    </row>
    <row r="9" spans="1:30" ht="13.5" customHeight="1">
      <c r="A9" s="45" t="s">
        <v>126</v>
      </c>
      <c r="B9" s="46" t="s">
        <v>195</v>
      </c>
      <c r="C9" s="47" t="s">
        <v>196</v>
      </c>
      <c r="D9" s="48">
        <f>SUM(E9,+H9)</f>
        <v>17</v>
      </c>
      <c r="E9" s="48">
        <f>SUM(F9:G9)</f>
        <v>10</v>
      </c>
      <c r="F9" s="48">
        <v>0</v>
      </c>
      <c r="G9" s="48">
        <v>10</v>
      </c>
      <c r="H9" s="48">
        <f>SUM(I9:L9)</f>
        <v>7</v>
      </c>
      <c r="I9" s="48">
        <v>0</v>
      </c>
      <c r="J9" s="48">
        <v>6</v>
      </c>
      <c r="K9" s="48">
        <v>1</v>
      </c>
      <c r="L9" s="48">
        <v>0</v>
      </c>
      <c r="M9" s="48">
        <f>SUM(N9,+Q9)</f>
        <v>8</v>
      </c>
      <c r="N9" s="48">
        <f>SUM(O9:P9)</f>
        <v>6</v>
      </c>
      <c r="O9" s="48">
        <v>0</v>
      </c>
      <c r="P9" s="48">
        <v>6</v>
      </c>
      <c r="Q9" s="48">
        <f>SUM(R9:U9)</f>
        <v>2</v>
      </c>
      <c r="R9" s="48">
        <v>0</v>
      </c>
      <c r="S9" s="48">
        <v>2</v>
      </c>
      <c r="T9" s="48">
        <v>0</v>
      </c>
      <c r="U9" s="48">
        <v>0</v>
      </c>
      <c r="V9" s="48">
        <f>SUM(D9,+M9)</f>
        <v>25</v>
      </c>
      <c r="W9" s="48">
        <f>SUM(E9,+N9)</f>
        <v>16</v>
      </c>
      <c r="X9" s="48">
        <f>SUM(F9,+O9)</f>
        <v>0</v>
      </c>
      <c r="Y9" s="48">
        <f>SUM(G9,+P9)</f>
        <v>16</v>
      </c>
      <c r="Z9" s="48">
        <f>SUM(H9,+Q9)</f>
        <v>9</v>
      </c>
      <c r="AA9" s="48">
        <f>SUM(I9,+R9)</f>
        <v>0</v>
      </c>
      <c r="AB9" s="48">
        <f>SUM(J9,+S9)</f>
        <v>8</v>
      </c>
      <c r="AC9" s="48">
        <f>SUM(K9,+T9)</f>
        <v>1</v>
      </c>
      <c r="AD9" s="48">
        <f>SUM(L9,+U9)</f>
        <v>0</v>
      </c>
    </row>
    <row r="10" spans="1:30" ht="13.5" customHeight="1">
      <c r="A10" s="45" t="s">
        <v>126</v>
      </c>
      <c r="B10" s="46" t="s">
        <v>197</v>
      </c>
      <c r="C10" s="47" t="s">
        <v>198</v>
      </c>
      <c r="D10" s="48">
        <f>SUM(E10,+H10)</f>
        <v>0</v>
      </c>
      <c r="E10" s="48">
        <f>SUM(F10:G10)</f>
        <v>0</v>
      </c>
      <c r="F10" s="48">
        <v>0</v>
      </c>
      <c r="G10" s="48">
        <v>0</v>
      </c>
      <c r="H10" s="48">
        <f>SUM(I10:L10)</f>
        <v>0</v>
      </c>
      <c r="I10" s="48">
        <v>0</v>
      </c>
      <c r="J10" s="48">
        <v>0</v>
      </c>
      <c r="K10" s="48">
        <v>0</v>
      </c>
      <c r="L10" s="48">
        <v>0</v>
      </c>
      <c r="M10" s="48">
        <f>SUM(N10,+Q10)</f>
        <v>12</v>
      </c>
      <c r="N10" s="48">
        <f>SUM(O10:P10)</f>
        <v>12</v>
      </c>
      <c r="O10" s="48">
        <v>2</v>
      </c>
      <c r="P10" s="48">
        <v>10</v>
      </c>
      <c r="Q10" s="48">
        <f>SUM(R10:U10)</f>
        <v>0</v>
      </c>
      <c r="R10" s="48">
        <v>0</v>
      </c>
      <c r="S10" s="48">
        <v>0</v>
      </c>
      <c r="T10" s="48">
        <v>0</v>
      </c>
      <c r="U10" s="48">
        <v>0</v>
      </c>
      <c r="V10" s="48">
        <f>SUM(D10,+M10)</f>
        <v>12</v>
      </c>
      <c r="W10" s="48">
        <f>SUM(E10,+N10)</f>
        <v>12</v>
      </c>
      <c r="X10" s="48">
        <f>SUM(F10,+O10)</f>
        <v>2</v>
      </c>
      <c r="Y10" s="48">
        <f>SUM(G10,+P10)</f>
        <v>10</v>
      </c>
      <c r="Z10" s="48">
        <f>SUM(H10,+Q10)</f>
        <v>0</v>
      </c>
      <c r="AA10" s="48">
        <f>SUM(I10,+R10)</f>
        <v>0</v>
      </c>
      <c r="AB10" s="48">
        <f>SUM(J10,+S10)</f>
        <v>0</v>
      </c>
      <c r="AC10" s="48">
        <f>SUM(K10,+T10)</f>
        <v>0</v>
      </c>
      <c r="AD10" s="48">
        <f>SUM(L10,+U10)</f>
        <v>0</v>
      </c>
    </row>
    <row r="11" spans="1:30" ht="13.5" customHeight="1">
      <c r="A11" s="45" t="s">
        <v>126</v>
      </c>
      <c r="B11" s="46" t="s">
        <v>199</v>
      </c>
      <c r="C11" s="47" t="s">
        <v>200</v>
      </c>
      <c r="D11" s="48">
        <f>SUM(E11,+H11)</f>
        <v>4</v>
      </c>
      <c r="E11" s="48">
        <f>SUM(F11:G11)</f>
        <v>4</v>
      </c>
      <c r="F11" s="48">
        <v>4</v>
      </c>
      <c r="G11" s="48">
        <v>0</v>
      </c>
      <c r="H11" s="48">
        <f>SUM(I11:L11)</f>
        <v>0</v>
      </c>
      <c r="I11" s="48">
        <v>0</v>
      </c>
      <c r="J11" s="48">
        <v>0</v>
      </c>
      <c r="K11" s="48">
        <v>0</v>
      </c>
      <c r="L11" s="48">
        <v>0</v>
      </c>
      <c r="M11" s="48">
        <f>SUM(N11,+Q11)</f>
        <v>1</v>
      </c>
      <c r="N11" s="48">
        <f>SUM(O11:P11)</f>
        <v>1</v>
      </c>
      <c r="O11" s="48">
        <v>1</v>
      </c>
      <c r="P11" s="48">
        <v>0</v>
      </c>
      <c r="Q11" s="48">
        <f>SUM(R11:U11)</f>
        <v>0</v>
      </c>
      <c r="R11" s="48">
        <v>0</v>
      </c>
      <c r="S11" s="48">
        <v>0</v>
      </c>
      <c r="T11" s="48">
        <v>0</v>
      </c>
      <c r="U11" s="48">
        <v>0</v>
      </c>
      <c r="V11" s="48">
        <f>SUM(D11,+M11)</f>
        <v>5</v>
      </c>
      <c r="W11" s="48">
        <f>SUM(E11,+N11)</f>
        <v>5</v>
      </c>
      <c r="X11" s="48">
        <f>SUM(F11,+O11)</f>
        <v>5</v>
      </c>
      <c r="Y11" s="48">
        <f>SUM(G11,+P11)</f>
        <v>0</v>
      </c>
      <c r="Z11" s="48">
        <f>SUM(H11,+Q11)</f>
        <v>0</v>
      </c>
      <c r="AA11" s="48">
        <f>SUM(I11,+R11)</f>
        <v>0</v>
      </c>
      <c r="AB11" s="48">
        <f>SUM(J11,+S11)</f>
        <v>0</v>
      </c>
      <c r="AC11" s="48">
        <f>SUM(K11,+T11)</f>
        <v>0</v>
      </c>
      <c r="AD11" s="48">
        <f>SUM(L11,+U11)</f>
        <v>0</v>
      </c>
    </row>
    <row r="12" spans="1:30" ht="13.5" customHeight="1">
      <c r="A12" s="45" t="s">
        <v>126</v>
      </c>
      <c r="B12" s="46" t="s">
        <v>201</v>
      </c>
      <c r="C12" s="47" t="s">
        <v>202</v>
      </c>
      <c r="D12" s="48">
        <f>SUM(E12,+H12)</f>
        <v>10</v>
      </c>
      <c r="E12" s="48">
        <f>SUM(F12:G12)</f>
        <v>10</v>
      </c>
      <c r="F12" s="48">
        <v>10</v>
      </c>
      <c r="G12" s="48">
        <v>0</v>
      </c>
      <c r="H12" s="48">
        <f>SUM(I12:L12)</f>
        <v>0</v>
      </c>
      <c r="I12" s="48">
        <v>0</v>
      </c>
      <c r="J12" s="48">
        <v>0</v>
      </c>
      <c r="K12" s="48">
        <v>0</v>
      </c>
      <c r="L12" s="48">
        <v>0</v>
      </c>
      <c r="M12" s="48">
        <f>SUM(N12,+Q12)</f>
        <v>2</v>
      </c>
      <c r="N12" s="48">
        <f>SUM(O12:P12)</f>
        <v>2</v>
      </c>
      <c r="O12" s="48">
        <v>2</v>
      </c>
      <c r="P12" s="48">
        <v>0</v>
      </c>
      <c r="Q12" s="48">
        <f>SUM(R12:U12)</f>
        <v>0</v>
      </c>
      <c r="R12" s="48">
        <v>0</v>
      </c>
      <c r="S12" s="48">
        <v>0</v>
      </c>
      <c r="T12" s="48">
        <v>0</v>
      </c>
      <c r="U12" s="48">
        <v>0</v>
      </c>
      <c r="V12" s="48">
        <f>SUM(D12,+M12)</f>
        <v>12</v>
      </c>
      <c r="W12" s="48">
        <f>SUM(E12,+N12)</f>
        <v>12</v>
      </c>
      <c r="X12" s="48">
        <f>SUM(F12,+O12)</f>
        <v>12</v>
      </c>
      <c r="Y12" s="48">
        <f>SUM(G12,+P12)</f>
        <v>0</v>
      </c>
      <c r="Z12" s="48">
        <f>SUM(H12,+Q12)</f>
        <v>0</v>
      </c>
      <c r="AA12" s="48">
        <f>SUM(I12,+R12)</f>
        <v>0</v>
      </c>
      <c r="AB12" s="48">
        <f>SUM(J12,+S12)</f>
        <v>0</v>
      </c>
      <c r="AC12" s="48">
        <f>SUM(K12,+T12)</f>
        <v>0</v>
      </c>
      <c r="AD12" s="48">
        <f>SUM(L12,+U12)</f>
        <v>0</v>
      </c>
    </row>
    <row r="13" spans="1:30" ht="13.5" customHeight="1">
      <c r="A13" s="45" t="s">
        <v>126</v>
      </c>
      <c r="B13" s="46" t="s">
        <v>203</v>
      </c>
      <c r="C13" s="47" t="s">
        <v>204</v>
      </c>
      <c r="D13" s="48">
        <f>SUM(E13,+H13)</f>
        <v>3</v>
      </c>
      <c r="E13" s="48">
        <f>SUM(F13:G13)</f>
        <v>3</v>
      </c>
      <c r="F13" s="48">
        <v>3</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3</v>
      </c>
      <c r="W13" s="48">
        <f>SUM(E13,+N13)</f>
        <v>3</v>
      </c>
      <c r="X13" s="48">
        <f>SUM(F13,+O13)</f>
        <v>3</v>
      </c>
      <c r="Y13" s="48">
        <f>SUM(G13,+P13)</f>
        <v>0</v>
      </c>
      <c r="Z13" s="48">
        <f>SUM(H13,+Q13)</f>
        <v>0</v>
      </c>
      <c r="AA13" s="48">
        <f>SUM(I13,+R13)</f>
        <v>0</v>
      </c>
      <c r="AB13" s="48">
        <f>SUM(J13,+S13)</f>
        <v>0</v>
      </c>
      <c r="AC13" s="48">
        <f>SUM(K13,+T13)</f>
        <v>0</v>
      </c>
      <c r="AD13" s="48">
        <f>SUM(L13,+U13)</f>
        <v>0</v>
      </c>
    </row>
    <row r="14" spans="1:30" ht="13.5" customHeight="1">
      <c r="A14" s="45" t="s">
        <v>126</v>
      </c>
      <c r="B14" s="46" t="s">
        <v>208</v>
      </c>
      <c r="C14" s="47" t="s">
        <v>209</v>
      </c>
      <c r="D14" s="48">
        <f>SUM(E14,+H14)</f>
        <v>0</v>
      </c>
      <c r="E14" s="48">
        <f>SUM(F14:G14)</f>
        <v>0</v>
      </c>
      <c r="F14" s="48">
        <v>0</v>
      </c>
      <c r="G14" s="48">
        <v>0</v>
      </c>
      <c r="H14" s="48">
        <f>SUM(I14:L14)</f>
        <v>0</v>
      </c>
      <c r="I14" s="48">
        <v>0</v>
      </c>
      <c r="J14" s="48">
        <v>0</v>
      </c>
      <c r="K14" s="48">
        <v>0</v>
      </c>
      <c r="L14" s="48">
        <v>0</v>
      </c>
      <c r="M14" s="48">
        <f>SUM(N14,+Q14)</f>
        <v>5</v>
      </c>
      <c r="N14" s="48">
        <f>SUM(O14:P14)</f>
        <v>5</v>
      </c>
      <c r="O14" s="48">
        <v>1</v>
      </c>
      <c r="P14" s="48">
        <v>4</v>
      </c>
      <c r="Q14" s="48">
        <f>SUM(R14:U14)</f>
        <v>0</v>
      </c>
      <c r="R14" s="48">
        <v>0</v>
      </c>
      <c r="S14" s="48">
        <v>0</v>
      </c>
      <c r="T14" s="48">
        <v>0</v>
      </c>
      <c r="U14" s="48">
        <v>0</v>
      </c>
      <c r="V14" s="48">
        <f>SUM(D14,+M14)</f>
        <v>5</v>
      </c>
      <c r="W14" s="48">
        <f>SUM(E14,+N14)</f>
        <v>5</v>
      </c>
      <c r="X14" s="48">
        <f>SUM(F14,+O14)</f>
        <v>1</v>
      </c>
      <c r="Y14" s="48">
        <f>SUM(G14,+P14)</f>
        <v>4</v>
      </c>
      <c r="Z14" s="48">
        <f>SUM(H14,+Q14)</f>
        <v>0</v>
      </c>
      <c r="AA14" s="48">
        <f>SUM(I14,+R14)</f>
        <v>0</v>
      </c>
      <c r="AB14" s="48">
        <f>SUM(J14,+S14)</f>
        <v>0</v>
      </c>
      <c r="AC14" s="48">
        <f>SUM(K14,+T14)</f>
        <v>0</v>
      </c>
      <c r="AD14" s="48">
        <f>SUM(L14,+U14)</f>
        <v>0</v>
      </c>
    </row>
    <row r="15" spans="1:30" ht="13.5" customHeight="1">
      <c r="A15" s="45" t="s">
        <v>126</v>
      </c>
      <c r="B15" s="46" t="s">
        <v>210</v>
      </c>
      <c r="C15" s="47" t="s">
        <v>211</v>
      </c>
      <c r="D15" s="48">
        <f>SUM(E15,+H15)</f>
        <v>0</v>
      </c>
      <c r="E15" s="48">
        <f>SUM(F15:G15)</f>
        <v>0</v>
      </c>
      <c r="F15" s="48">
        <v>0</v>
      </c>
      <c r="G15" s="48">
        <v>0</v>
      </c>
      <c r="H15" s="48">
        <f>SUM(I15:L15)</f>
        <v>0</v>
      </c>
      <c r="I15" s="48">
        <v>0</v>
      </c>
      <c r="J15" s="48">
        <v>0</v>
      </c>
      <c r="K15" s="48">
        <v>0</v>
      </c>
      <c r="L15" s="48">
        <v>0</v>
      </c>
      <c r="M15" s="48">
        <f>SUM(N15,+Q15)</f>
        <v>1</v>
      </c>
      <c r="N15" s="48">
        <f>SUM(O15:P15)</f>
        <v>1</v>
      </c>
      <c r="O15" s="48">
        <v>0</v>
      </c>
      <c r="P15" s="48">
        <v>1</v>
      </c>
      <c r="Q15" s="48">
        <f>SUM(R15:U15)</f>
        <v>0</v>
      </c>
      <c r="R15" s="48">
        <v>0</v>
      </c>
      <c r="S15" s="48">
        <v>0</v>
      </c>
      <c r="T15" s="48">
        <v>0</v>
      </c>
      <c r="U15" s="48">
        <v>0</v>
      </c>
      <c r="V15" s="48">
        <f>SUM(D15,+M15)</f>
        <v>1</v>
      </c>
      <c r="W15" s="48">
        <f>SUM(E15,+N15)</f>
        <v>1</v>
      </c>
      <c r="X15" s="48">
        <f>SUM(F15,+O15)</f>
        <v>0</v>
      </c>
      <c r="Y15" s="48">
        <f>SUM(G15,+P15)</f>
        <v>1</v>
      </c>
      <c r="Z15" s="48">
        <f>SUM(H15,+Q15)</f>
        <v>0</v>
      </c>
      <c r="AA15" s="48">
        <f>SUM(I15,+R15)</f>
        <v>0</v>
      </c>
      <c r="AB15" s="48">
        <f>SUM(J15,+S15)</f>
        <v>0</v>
      </c>
      <c r="AC15" s="48">
        <f>SUM(K15,+T15)</f>
        <v>0</v>
      </c>
      <c r="AD15" s="48">
        <f>SUM(L15,+U15)</f>
        <v>0</v>
      </c>
    </row>
    <row r="16" spans="1:30" ht="13.5" customHeight="1">
      <c r="A16" s="45" t="s">
        <v>126</v>
      </c>
      <c r="B16" s="46" t="s">
        <v>212</v>
      </c>
      <c r="C16" s="47" t="s">
        <v>213</v>
      </c>
      <c r="D16" s="48">
        <f>SUM(E16,+H16)</f>
        <v>3</v>
      </c>
      <c r="E16" s="48">
        <f>SUM(F16:G16)</f>
        <v>3</v>
      </c>
      <c r="F16" s="48">
        <v>1</v>
      </c>
      <c r="G16" s="48">
        <v>2</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3</v>
      </c>
      <c r="W16" s="48">
        <f>SUM(E16,+N16)</f>
        <v>3</v>
      </c>
      <c r="X16" s="48">
        <f>SUM(F16,+O16)</f>
        <v>1</v>
      </c>
      <c r="Y16" s="48">
        <f>SUM(G16,+P16)</f>
        <v>2</v>
      </c>
      <c r="Z16" s="48">
        <f>SUM(H16,+Q16)</f>
        <v>0</v>
      </c>
      <c r="AA16" s="48">
        <f>SUM(I16,+R16)</f>
        <v>0</v>
      </c>
      <c r="AB16" s="48">
        <f>SUM(J16,+S16)</f>
        <v>0</v>
      </c>
      <c r="AC16" s="48">
        <f>SUM(K16,+T16)</f>
        <v>0</v>
      </c>
      <c r="AD16" s="48">
        <f>SUM(L16,+U16)</f>
        <v>0</v>
      </c>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6">
    <sortCondition ref="A8:A16"/>
    <sortCondition ref="B8:B16"/>
    <sortCondition ref="C8:C16"/>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5" man="1"/>
    <brk id="21" min="1" max="1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秋田県</v>
      </c>
      <c r="B7" s="51" t="str">
        <f>組合状況!B7</f>
        <v>05000</v>
      </c>
      <c r="C7" s="50" t="s">
        <v>52</v>
      </c>
      <c r="D7" s="52">
        <f t="shared" ref="D7:KG7" si="0">SUM(D$8:D$207)</f>
        <v>3</v>
      </c>
      <c r="E7" s="52">
        <f t="shared" si="0"/>
        <v>7</v>
      </c>
      <c r="F7" s="52">
        <f t="shared" si="0"/>
        <v>2</v>
      </c>
      <c r="G7" s="52">
        <f t="shared" si="0"/>
        <v>6</v>
      </c>
      <c r="H7" s="52">
        <f t="shared" si="0"/>
        <v>7</v>
      </c>
      <c r="I7" s="52">
        <f t="shared" si="0"/>
        <v>25</v>
      </c>
      <c r="J7" s="52">
        <f t="shared" si="0"/>
        <v>0</v>
      </c>
      <c r="K7" s="52">
        <f t="shared" si="0"/>
        <v>0</v>
      </c>
      <c r="L7" s="52">
        <f t="shared" si="0"/>
        <v>478</v>
      </c>
      <c r="M7" s="52">
        <f t="shared" si="0"/>
        <v>1228</v>
      </c>
      <c r="N7" s="52">
        <f t="shared" si="0"/>
        <v>26</v>
      </c>
      <c r="O7" s="52">
        <f t="shared" si="0"/>
        <v>54</v>
      </c>
      <c r="P7" s="52">
        <f t="shared" si="0"/>
        <v>10</v>
      </c>
      <c r="Q7" s="52">
        <f t="shared" si="0"/>
        <v>94</v>
      </c>
      <c r="R7" s="52">
        <f t="shared" si="0"/>
        <v>0</v>
      </c>
      <c r="S7" s="52">
        <f t="shared" si="0"/>
        <v>0</v>
      </c>
      <c r="T7" s="52">
        <f t="shared" si="0"/>
        <v>1272</v>
      </c>
      <c r="U7" s="52">
        <f t="shared" si="0"/>
        <v>3680</v>
      </c>
      <c r="V7" s="52">
        <f t="shared" si="0"/>
        <v>281</v>
      </c>
      <c r="W7" s="52">
        <f t="shared" si="0"/>
        <v>841</v>
      </c>
      <c r="X7" s="52">
        <f t="shared" si="0"/>
        <v>37</v>
      </c>
      <c r="Y7" s="52">
        <f t="shared" si="0"/>
        <v>149</v>
      </c>
      <c r="Z7" s="52">
        <f t="shared" si="0"/>
        <v>0</v>
      </c>
      <c r="AA7" s="52">
        <f t="shared" si="0"/>
        <v>0</v>
      </c>
      <c r="AB7" s="60">
        <f>AC7+AV7</f>
        <v>12</v>
      </c>
      <c r="AC7" s="60">
        <f>AD7+AJ7+AP7</f>
        <v>3</v>
      </c>
      <c r="AD7" s="60">
        <f>SUM(AE7:AI7)</f>
        <v>0</v>
      </c>
      <c r="AE7" s="60">
        <f t="shared" si="0"/>
        <v>0</v>
      </c>
      <c r="AF7" s="60">
        <f t="shared" si="0"/>
        <v>0</v>
      </c>
      <c r="AG7" s="60">
        <f t="shared" si="0"/>
        <v>0</v>
      </c>
      <c r="AH7" s="60">
        <f t="shared" si="0"/>
        <v>0</v>
      </c>
      <c r="AI7" s="60">
        <f t="shared" si="0"/>
        <v>0</v>
      </c>
      <c r="AJ7" s="60">
        <f>SUM(AK7:AO7)</f>
        <v>2</v>
      </c>
      <c r="AK7" s="60">
        <f t="shared" si="0"/>
        <v>1</v>
      </c>
      <c r="AL7" s="60">
        <f t="shared" si="0"/>
        <v>0</v>
      </c>
      <c r="AM7" s="60">
        <f t="shared" si="0"/>
        <v>1</v>
      </c>
      <c r="AN7" s="60">
        <f t="shared" si="0"/>
        <v>0</v>
      </c>
      <c r="AO7" s="60">
        <f t="shared" si="0"/>
        <v>0</v>
      </c>
      <c r="AP7" s="60">
        <f>SUM(AQ7:AU7)</f>
        <v>1</v>
      </c>
      <c r="AQ7" s="60">
        <f t="shared" si="0"/>
        <v>1</v>
      </c>
      <c r="AR7" s="60">
        <f t="shared" si="0"/>
        <v>0</v>
      </c>
      <c r="AS7" s="60">
        <f t="shared" si="0"/>
        <v>0</v>
      </c>
      <c r="AT7" s="60">
        <f t="shared" si="0"/>
        <v>0</v>
      </c>
      <c r="AU7" s="60">
        <f t="shared" si="0"/>
        <v>0</v>
      </c>
      <c r="AV7" s="60">
        <f>AW7+BC7+BI7+BO7+BU7</f>
        <v>9</v>
      </c>
      <c r="AW7" s="60">
        <f>SUM(AX7:BB7)</f>
        <v>1</v>
      </c>
      <c r="AX7" s="60">
        <f t="shared" si="0"/>
        <v>0</v>
      </c>
      <c r="AY7" s="60">
        <f t="shared" si="0"/>
        <v>1</v>
      </c>
      <c r="AZ7" s="60">
        <f t="shared" si="0"/>
        <v>0</v>
      </c>
      <c r="BA7" s="60">
        <f t="shared" si="0"/>
        <v>0</v>
      </c>
      <c r="BB7" s="60">
        <f t="shared" si="0"/>
        <v>0</v>
      </c>
      <c r="BC7" s="60">
        <f>SUM(BD7:BH7)</f>
        <v>7</v>
      </c>
      <c r="BD7" s="60">
        <f t="shared" si="0"/>
        <v>0</v>
      </c>
      <c r="BE7" s="60">
        <f t="shared" si="0"/>
        <v>1</v>
      </c>
      <c r="BF7" s="60">
        <f t="shared" si="0"/>
        <v>3</v>
      </c>
      <c r="BG7" s="60">
        <f t="shared" si="0"/>
        <v>3</v>
      </c>
      <c r="BH7" s="60">
        <f t="shared" si="0"/>
        <v>0</v>
      </c>
      <c r="BI7" s="60">
        <f>SUM(BJ7:BN7)</f>
        <v>0</v>
      </c>
      <c r="BJ7" s="60">
        <f t="shared" si="0"/>
        <v>0</v>
      </c>
      <c r="BK7" s="60">
        <f t="shared" si="0"/>
        <v>0</v>
      </c>
      <c r="BL7" s="60">
        <f t="shared" si="0"/>
        <v>0</v>
      </c>
      <c r="BM7" s="60">
        <f t="shared" si="0"/>
        <v>0</v>
      </c>
      <c r="BN7" s="60">
        <f t="shared" si="0"/>
        <v>0</v>
      </c>
      <c r="BO7" s="60">
        <f>SUM(BP7:BT7)</f>
        <v>1</v>
      </c>
      <c r="BP7" s="60">
        <f t="shared" si="0"/>
        <v>0</v>
      </c>
      <c r="BQ7" s="60">
        <f t="shared" si="0"/>
        <v>0</v>
      </c>
      <c r="BR7" s="60">
        <f t="shared" si="0"/>
        <v>1</v>
      </c>
      <c r="BS7" s="60">
        <f t="shared" si="0"/>
        <v>0</v>
      </c>
      <c r="BT7" s="60">
        <f t="shared" si="0"/>
        <v>0</v>
      </c>
      <c r="BU7" s="60">
        <f>SUM(BV7:BZ7)</f>
        <v>0</v>
      </c>
      <c r="BV7" s="60">
        <f t="shared" si="0"/>
        <v>0</v>
      </c>
      <c r="BW7" s="60">
        <f t="shared" si="0"/>
        <v>0</v>
      </c>
      <c r="BX7" s="60">
        <f t="shared" si="0"/>
        <v>0</v>
      </c>
      <c r="BY7" s="60">
        <f t="shared" si="0"/>
        <v>0</v>
      </c>
      <c r="BZ7" s="60">
        <f t="shared" si="0"/>
        <v>0</v>
      </c>
      <c r="CA7" s="60">
        <f>CB7+CU7</f>
        <v>0</v>
      </c>
      <c r="CB7" s="60">
        <f>CC7+CI7+CO7</f>
        <v>0</v>
      </c>
      <c r="CC7" s="60">
        <f>SUM(CD7:CH7)</f>
        <v>0</v>
      </c>
      <c r="CD7" s="60">
        <f t="shared" si="0"/>
        <v>0</v>
      </c>
      <c r="CE7" s="60">
        <f t="shared" si="0"/>
        <v>0</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0</v>
      </c>
      <c r="CP7" s="60">
        <f t="shared" si="0"/>
        <v>0</v>
      </c>
      <c r="CQ7" s="60">
        <f t="shared" si="0"/>
        <v>0</v>
      </c>
      <c r="CR7" s="60">
        <f t="shared" si="0"/>
        <v>0</v>
      </c>
      <c r="CS7" s="60">
        <f t="shared" si="0"/>
        <v>0</v>
      </c>
      <c r="CT7" s="60">
        <f t="shared" si="0"/>
        <v>0</v>
      </c>
      <c r="CU7" s="60">
        <f>CV7+DB7+DH7+DN7+DT7</f>
        <v>0</v>
      </c>
      <c r="CV7" s="60">
        <f>SUM(CW7:DA7)</f>
        <v>0</v>
      </c>
      <c r="CW7" s="60">
        <f t="shared" si="0"/>
        <v>0</v>
      </c>
      <c r="CX7" s="60">
        <f t="shared" si="0"/>
        <v>0</v>
      </c>
      <c r="CY7" s="60">
        <f t="shared" si="0"/>
        <v>0</v>
      </c>
      <c r="CZ7" s="60">
        <f t="shared" si="0"/>
        <v>0</v>
      </c>
      <c r="DA7" s="60">
        <f t="shared" si="0"/>
        <v>0</v>
      </c>
      <c r="DB7" s="60">
        <f>SUM(DC7:DG7)</f>
        <v>0</v>
      </c>
      <c r="DC7" s="60">
        <f t="shared" si="0"/>
        <v>0</v>
      </c>
      <c r="DD7" s="60">
        <f t="shared" si="0"/>
        <v>0</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35</v>
      </c>
      <c r="EA7" s="60">
        <f t="shared" si="0"/>
        <v>104</v>
      </c>
      <c r="EB7" s="60">
        <f t="shared" si="0"/>
        <v>12</v>
      </c>
      <c r="EC7" s="60">
        <f t="shared" si="0"/>
        <v>13</v>
      </c>
      <c r="ED7" s="60">
        <f t="shared" si="0"/>
        <v>60</v>
      </c>
      <c r="EE7" s="60">
        <f t="shared" si="0"/>
        <v>28</v>
      </c>
      <c r="EF7" s="60">
        <f t="shared" si="0"/>
        <v>4</v>
      </c>
      <c r="EG7" s="60">
        <f t="shared" si="0"/>
        <v>18</v>
      </c>
      <c r="EH7" s="60">
        <f t="shared" si="0"/>
        <v>16</v>
      </c>
      <c r="EI7" s="60">
        <f t="shared" si="0"/>
        <v>8</v>
      </c>
      <c r="EJ7" s="72" t="s">
        <v>125</v>
      </c>
      <c r="EK7" s="72" t="s">
        <v>125</v>
      </c>
      <c r="EL7" s="60">
        <f t="shared" si="0"/>
        <v>1</v>
      </c>
      <c r="EM7" s="72" t="s">
        <v>125</v>
      </c>
      <c r="EN7" s="72" t="s">
        <v>125</v>
      </c>
      <c r="EO7" s="60">
        <f t="shared" si="0"/>
        <v>6</v>
      </c>
      <c r="EP7" s="72" t="s">
        <v>125</v>
      </c>
      <c r="EQ7" s="72" t="s">
        <v>125</v>
      </c>
      <c r="ER7" s="60">
        <f t="shared" si="0"/>
        <v>1</v>
      </c>
      <c r="ES7" s="72" t="s">
        <v>125</v>
      </c>
      <c r="ET7" s="72" t="s">
        <v>125</v>
      </c>
      <c r="EU7" s="60">
        <f t="shared" si="0"/>
        <v>7</v>
      </c>
      <c r="EV7" s="72" t="s">
        <v>125</v>
      </c>
      <c r="EW7" s="72" t="s">
        <v>125</v>
      </c>
      <c r="EX7" s="60">
        <f t="shared" si="0"/>
        <v>50</v>
      </c>
      <c r="EY7" s="60">
        <f t="shared" si="0"/>
        <v>203</v>
      </c>
      <c r="EZ7" s="60">
        <f t="shared" si="0"/>
        <v>3</v>
      </c>
      <c r="FA7" s="60">
        <f t="shared" si="0"/>
        <v>2</v>
      </c>
      <c r="FB7" s="60">
        <f t="shared" si="0"/>
        <v>133</v>
      </c>
      <c r="FC7" s="60">
        <f t="shared" si="0"/>
        <v>8</v>
      </c>
      <c r="FD7" s="60" t="s">
        <v>113</v>
      </c>
      <c r="FE7" s="60">
        <f t="shared" si="0"/>
        <v>11</v>
      </c>
      <c r="FF7" s="60">
        <f t="shared" si="0"/>
        <v>11</v>
      </c>
      <c r="FG7" s="60">
        <f t="shared" si="0"/>
        <v>0</v>
      </c>
      <c r="FH7" s="60" t="s">
        <v>113</v>
      </c>
      <c r="FI7" s="60">
        <f t="shared" si="0"/>
        <v>1</v>
      </c>
      <c r="FJ7" s="60">
        <f t="shared" si="0"/>
        <v>3</v>
      </c>
      <c r="FK7" s="60">
        <f t="shared" si="0"/>
        <v>0</v>
      </c>
      <c r="FL7" s="60" t="s">
        <v>113</v>
      </c>
      <c r="FM7" s="60">
        <f t="shared" si="0"/>
        <v>7</v>
      </c>
      <c r="FN7" s="60">
        <f t="shared" si="0"/>
        <v>5</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3</v>
      </c>
      <c r="GT7" s="60">
        <f t="shared" si="0"/>
        <v>0</v>
      </c>
      <c r="GU7" s="60">
        <f t="shared" si="0"/>
        <v>0</v>
      </c>
      <c r="GV7" s="60">
        <f t="shared" si="0"/>
        <v>0</v>
      </c>
      <c r="GW7" s="60">
        <f t="shared" si="0"/>
        <v>0</v>
      </c>
      <c r="GX7" s="60">
        <f t="shared" si="0"/>
        <v>0</v>
      </c>
      <c r="GY7" s="60">
        <f t="shared" si="0"/>
        <v>0</v>
      </c>
      <c r="GZ7" s="60">
        <f t="shared" si="0"/>
        <v>0</v>
      </c>
      <c r="HA7" s="60">
        <f t="shared" si="0"/>
        <v>0</v>
      </c>
      <c r="HB7" s="72" t="s">
        <v>125</v>
      </c>
      <c r="HC7" s="72" t="s">
        <v>125</v>
      </c>
      <c r="HD7" s="60">
        <f t="shared" si="0"/>
        <v>0</v>
      </c>
      <c r="HE7" s="72" t="s">
        <v>125</v>
      </c>
      <c r="HF7" s="72" t="s">
        <v>125</v>
      </c>
      <c r="HG7" s="60">
        <f t="shared" si="0"/>
        <v>0</v>
      </c>
      <c r="HH7" s="72" t="s">
        <v>125</v>
      </c>
      <c r="HI7" s="72" t="s">
        <v>125</v>
      </c>
      <c r="HJ7" s="60">
        <f t="shared" si="0"/>
        <v>0</v>
      </c>
      <c r="HK7" s="72" t="s">
        <v>125</v>
      </c>
      <c r="HL7" s="72" t="s">
        <v>125</v>
      </c>
      <c r="HM7" s="60">
        <f t="shared" si="0"/>
        <v>0</v>
      </c>
      <c r="HN7" s="72" t="s">
        <v>125</v>
      </c>
      <c r="HO7" s="72" t="s">
        <v>125</v>
      </c>
      <c r="HP7" s="60">
        <f t="shared" si="0"/>
        <v>0</v>
      </c>
      <c r="HQ7" s="60">
        <f t="shared" si="0"/>
        <v>2</v>
      </c>
      <c r="HR7" s="60">
        <f t="shared" si="0"/>
        <v>0</v>
      </c>
      <c r="HS7" s="60">
        <f t="shared" si="0"/>
        <v>0</v>
      </c>
      <c r="HT7" s="60">
        <f t="shared" si="0"/>
        <v>0</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0</v>
      </c>
      <c r="JK7" s="52">
        <f t="shared" si="0"/>
        <v>0</v>
      </c>
      <c r="JL7" s="52">
        <f t="shared" si="0"/>
        <v>0</v>
      </c>
      <c r="JM7" s="52">
        <f t="shared" si="0"/>
        <v>0</v>
      </c>
      <c r="JN7" s="52">
        <f t="shared" si="0"/>
        <v>0</v>
      </c>
      <c r="JO7" s="52">
        <f t="shared" si="0"/>
        <v>0</v>
      </c>
      <c r="JP7" s="52">
        <f t="shared" si="0"/>
        <v>0</v>
      </c>
      <c r="JQ7" s="52">
        <f t="shared" si="0"/>
        <v>0</v>
      </c>
      <c r="JR7" s="52">
        <f t="shared" si="0"/>
        <v>12</v>
      </c>
      <c r="JS7" s="52">
        <f t="shared" si="0"/>
        <v>37</v>
      </c>
      <c r="JT7" s="52">
        <f t="shared" si="0"/>
        <v>0</v>
      </c>
      <c r="JU7" s="52">
        <f t="shared" si="0"/>
        <v>0</v>
      </c>
      <c r="JV7" s="52">
        <f t="shared" si="0"/>
        <v>0</v>
      </c>
      <c r="JW7" s="52">
        <f t="shared" si="0"/>
        <v>0</v>
      </c>
      <c r="JX7" s="52">
        <f t="shared" si="0"/>
        <v>0</v>
      </c>
      <c r="JY7" s="52">
        <f t="shared" si="0"/>
        <v>0</v>
      </c>
      <c r="JZ7" s="52">
        <f t="shared" si="0"/>
        <v>380</v>
      </c>
      <c r="KA7" s="52">
        <f t="shared" si="0"/>
        <v>1382</v>
      </c>
      <c r="KB7" s="52">
        <f t="shared" si="0"/>
        <v>1</v>
      </c>
      <c r="KC7" s="52">
        <f t="shared" si="0"/>
        <v>5</v>
      </c>
      <c r="KD7" s="52">
        <f t="shared" si="0"/>
        <v>0</v>
      </c>
      <c r="KE7" s="52">
        <f t="shared" si="0"/>
        <v>0</v>
      </c>
      <c r="KF7" s="52">
        <f t="shared" si="0"/>
        <v>0</v>
      </c>
      <c r="KG7" s="52">
        <f t="shared" si="0"/>
        <v>0</v>
      </c>
    </row>
    <row r="8" spans="1:293" ht="13.5" customHeight="1">
      <c r="A8" s="45" t="s">
        <v>126</v>
      </c>
      <c r="B8" s="46" t="s">
        <v>136</v>
      </c>
      <c r="C8" s="47" t="s">
        <v>137</v>
      </c>
      <c r="D8" s="48">
        <v>0</v>
      </c>
      <c r="E8" s="48">
        <v>0</v>
      </c>
      <c r="F8" s="48">
        <v>0</v>
      </c>
      <c r="G8" s="48">
        <v>0</v>
      </c>
      <c r="H8" s="48">
        <v>0</v>
      </c>
      <c r="I8" s="48">
        <v>0</v>
      </c>
      <c r="J8" s="48">
        <v>0</v>
      </c>
      <c r="K8" s="48">
        <v>0</v>
      </c>
      <c r="L8" s="48">
        <v>67</v>
      </c>
      <c r="M8" s="48">
        <v>166</v>
      </c>
      <c r="N8" s="48">
        <v>0</v>
      </c>
      <c r="O8" s="48">
        <v>0</v>
      </c>
      <c r="P8" s="48">
        <v>0</v>
      </c>
      <c r="Q8" s="48">
        <v>0</v>
      </c>
      <c r="R8" s="48">
        <v>0</v>
      </c>
      <c r="S8" s="48">
        <v>0</v>
      </c>
      <c r="T8" s="48">
        <v>113</v>
      </c>
      <c r="U8" s="48">
        <v>262</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0</v>
      </c>
      <c r="EB8" s="48">
        <v>0</v>
      </c>
      <c r="EC8" s="48">
        <v>0</v>
      </c>
      <c r="ED8" s="48">
        <v>0</v>
      </c>
      <c r="EE8" s="48">
        <v>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7</v>
      </c>
      <c r="EY8" s="48">
        <v>67</v>
      </c>
      <c r="EZ8" s="48">
        <v>0</v>
      </c>
      <c r="FA8" s="48">
        <v>0</v>
      </c>
      <c r="FB8" s="48">
        <v>29</v>
      </c>
      <c r="FC8" s="48">
        <v>3</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32</v>
      </c>
      <c r="KA8" s="48">
        <v>125</v>
      </c>
      <c r="KB8" s="48">
        <v>0</v>
      </c>
      <c r="KC8" s="48">
        <v>0</v>
      </c>
      <c r="KD8" s="48">
        <v>0</v>
      </c>
      <c r="KE8" s="48">
        <v>0</v>
      </c>
      <c r="KF8" s="48">
        <v>0</v>
      </c>
      <c r="KG8" s="48">
        <v>0</v>
      </c>
    </row>
    <row r="9" spans="1:293" ht="13.5" customHeight="1">
      <c r="A9" s="45" t="s">
        <v>126</v>
      </c>
      <c r="B9" s="46" t="s">
        <v>140</v>
      </c>
      <c r="C9" s="47" t="s">
        <v>141</v>
      </c>
      <c r="D9" s="48">
        <v>0</v>
      </c>
      <c r="E9" s="48">
        <v>0</v>
      </c>
      <c r="F9" s="48">
        <v>0</v>
      </c>
      <c r="G9" s="48">
        <v>0</v>
      </c>
      <c r="H9" s="48">
        <v>0</v>
      </c>
      <c r="I9" s="48">
        <v>0</v>
      </c>
      <c r="J9" s="48">
        <v>0</v>
      </c>
      <c r="K9" s="48">
        <v>0</v>
      </c>
      <c r="L9" s="48">
        <v>23</v>
      </c>
      <c r="M9" s="48">
        <v>54</v>
      </c>
      <c r="N9" s="48">
        <v>0</v>
      </c>
      <c r="O9" s="48">
        <v>0</v>
      </c>
      <c r="P9" s="48">
        <v>0</v>
      </c>
      <c r="Q9" s="48">
        <v>0</v>
      </c>
      <c r="R9" s="48">
        <v>0</v>
      </c>
      <c r="S9" s="48">
        <v>0</v>
      </c>
      <c r="T9" s="48">
        <v>132</v>
      </c>
      <c r="U9" s="48">
        <v>428</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6</v>
      </c>
      <c r="EA9" s="48">
        <v>29</v>
      </c>
      <c r="EB9" s="48">
        <v>2</v>
      </c>
      <c r="EC9" s="48">
        <v>12</v>
      </c>
      <c r="ED9" s="48">
        <v>32</v>
      </c>
      <c r="EE9" s="48">
        <v>14</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13</v>
      </c>
      <c r="EY9" s="48">
        <v>35</v>
      </c>
      <c r="EZ9" s="48">
        <v>0</v>
      </c>
      <c r="FA9" s="48"/>
      <c r="FB9" s="48">
        <v>28</v>
      </c>
      <c r="FC9" s="48">
        <v>1</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25</v>
      </c>
      <c r="KA9" s="48">
        <v>92</v>
      </c>
      <c r="KB9" s="48">
        <v>0</v>
      </c>
      <c r="KC9" s="48">
        <v>0</v>
      </c>
      <c r="KD9" s="48">
        <v>0</v>
      </c>
      <c r="KE9" s="48">
        <v>0</v>
      </c>
      <c r="KF9" s="48">
        <v>0</v>
      </c>
      <c r="KG9" s="48">
        <v>0</v>
      </c>
    </row>
    <row r="10" spans="1:293" ht="13.5" customHeight="1">
      <c r="A10" s="45" t="s">
        <v>126</v>
      </c>
      <c r="B10" s="46" t="s">
        <v>142</v>
      </c>
      <c r="C10" s="47" t="s">
        <v>143</v>
      </c>
      <c r="D10" s="48">
        <v>0</v>
      </c>
      <c r="E10" s="48">
        <v>0</v>
      </c>
      <c r="F10" s="48">
        <v>2</v>
      </c>
      <c r="G10" s="48">
        <v>6</v>
      </c>
      <c r="H10" s="48">
        <v>2</v>
      </c>
      <c r="I10" s="48">
        <v>8</v>
      </c>
      <c r="J10" s="48">
        <v>0</v>
      </c>
      <c r="K10" s="48">
        <v>0</v>
      </c>
      <c r="L10" s="48">
        <v>78</v>
      </c>
      <c r="M10" s="48">
        <v>174</v>
      </c>
      <c r="N10" s="48">
        <v>0</v>
      </c>
      <c r="O10" s="48">
        <v>0</v>
      </c>
      <c r="P10" s="48">
        <v>8</v>
      </c>
      <c r="Q10" s="48">
        <v>88</v>
      </c>
      <c r="R10" s="48">
        <v>0</v>
      </c>
      <c r="S10" s="48">
        <v>0</v>
      </c>
      <c r="T10" s="48">
        <v>116</v>
      </c>
      <c r="U10" s="48">
        <v>295</v>
      </c>
      <c r="V10" s="48">
        <v>0</v>
      </c>
      <c r="W10" s="48">
        <v>0</v>
      </c>
      <c r="X10" s="48">
        <v>0</v>
      </c>
      <c r="Y10" s="48">
        <v>0</v>
      </c>
      <c r="Z10" s="48">
        <v>0</v>
      </c>
      <c r="AA10" s="48">
        <v>0</v>
      </c>
      <c r="AB10" s="48">
        <f>AC10+AV10</f>
        <v>4</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4</v>
      </c>
      <c r="AW10" s="48">
        <f>SUM(AX10:BB10)</f>
        <v>1</v>
      </c>
      <c r="AX10" s="48">
        <v>0</v>
      </c>
      <c r="AY10" s="48">
        <v>1</v>
      </c>
      <c r="AZ10" s="48">
        <v>0</v>
      </c>
      <c r="BA10" s="48">
        <v>0</v>
      </c>
      <c r="BB10" s="48">
        <v>0</v>
      </c>
      <c r="BC10" s="48">
        <f>SUM(BD10:BH10)</f>
        <v>2</v>
      </c>
      <c r="BD10" s="48">
        <v>0</v>
      </c>
      <c r="BE10" s="48">
        <v>0</v>
      </c>
      <c r="BF10" s="48">
        <v>2</v>
      </c>
      <c r="BG10" s="48">
        <v>0</v>
      </c>
      <c r="BH10" s="48">
        <v>0</v>
      </c>
      <c r="BI10" s="48">
        <f>SUM(BJ10:BN10)</f>
        <v>0</v>
      </c>
      <c r="BJ10" s="48">
        <v>0</v>
      </c>
      <c r="BK10" s="48">
        <v>0</v>
      </c>
      <c r="BL10" s="48">
        <v>0</v>
      </c>
      <c r="BM10" s="48">
        <v>0</v>
      </c>
      <c r="BN10" s="48">
        <v>0</v>
      </c>
      <c r="BO10" s="48">
        <f>SUM(BP10:BT10)</f>
        <v>1</v>
      </c>
      <c r="BP10" s="48">
        <v>0</v>
      </c>
      <c r="BQ10" s="48">
        <v>0</v>
      </c>
      <c r="BR10" s="48">
        <v>1</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3</v>
      </c>
      <c r="EB10" s="48">
        <v>0</v>
      </c>
      <c r="EC10" s="48">
        <v>0</v>
      </c>
      <c r="ED10" s="48">
        <v>1</v>
      </c>
      <c r="EE10" s="48">
        <v>0</v>
      </c>
      <c r="EF10" s="48">
        <v>0</v>
      </c>
      <c r="EG10" s="48">
        <v>0</v>
      </c>
      <c r="EH10" s="48">
        <v>0</v>
      </c>
      <c r="EI10" s="48">
        <v>2</v>
      </c>
      <c r="EJ10" s="73" t="s">
        <v>138</v>
      </c>
      <c r="EK10" s="73" t="s">
        <v>138</v>
      </c>
      <c r="EL10" s="48">
        <v>0</v>
      </c>
      <c r="EM10" s="73" t="s">
        <v>138</v>
      </c>
      <c r="EN10" s="73" t="s">
        <v>138</v>
      </c>
      <c r="EO10" s="48">
        <v>3</v>
      </c>
      <c r="EP10" s="73" t="s">
        <v>138</v>
      </c>
      <c r="EQ10" s="73" t="s">
        <v>138</v>
      </c>
      <c r="ER10" s="48">
        <v>0</v>
      </c>
      <c r="ES10" s="73" t="s">
        <v>138</v>
      </c>
      <c r="ET10" s="73" t="s">
        <v>138</v>
      </c>
      <c r="EU10" s="48">
        <v>1</v>
      </c>
      <c r="EV10" s="73" t="s">
        <v>138</v>
      </c>
      <c r="EW10" s="73" t="s">
        <v>138</v>
      </c>
      <c r="EX10" s="48">
        <v>0</v>
      </c>
      <c r="EY10" s="48">
        <v>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35</v>
      </c>
      <c r="KA10" s="48">
        <v>120</v>
      </c>
      <c r="KB10" s="48">
        <v>0</v>
      </c>
      <c r="KC10" s="48">
        <v>0</v>
      </c>
      <c r="KD10" s="48">
        <v>0</v>
      </c>
      <c r="KE10" s="48">
        <v>0</v>
      </c>
      <c r="KF10" s="48">
        <v>0</v>
      </c>
      <c r="KG10" s="48">
        <v>0</v>
      </c>
    </row>
    <row r="11" spans="1:293" ht="13.5" customHeight="1">
      <c r="A11" s="45" t="s">
        <v>126</v>
      </c>
      <c r="B11" s="46" t="s">
        <v>144</v>
      </c>
      <c r="C11" s="47" t="s">
        <v>145</v>
      </c>
      <c r="D11" s="48">
        <v>0</v>
      </c>
      <c r="E11" s="48">
        <v>0</v>
      </c>
      <c r="F11" s="48">
        <v>0</v>
      </c>
      <c r="G11" s="48">
        <v>0</v>
      </c>
      <c r="H11" s="48">
        <v>0</v>
      </c>
      <c r="I11" s="48">
        <v>0</v>
      </c>
      <c r="J11" s="48">
        <v>0</v>
      </c>
      <c r="K11" s="48">
        <v>0</v>
      </c>
      <c r="L11" s="48">
        <v>30</v>
      </c>
      <c r="M11" s="48">
        <v>85</v>
      </c>
      <c r="N11" s="48">
        <v>0</v>
      </c>
      <c r="O11" s="48">
        <v>0</v>
      </c>
      <c r="P11" s="48">
        <v>0</v>
      </c>
      <c r="Q11" s="48">
        <v>0</v>
      </c>
      <c r="R11" s="48">
        <v>0</v>
      </c>
      <c r="S11" s="48">
        <v>0</v>
      </c>
      <c r="T11" s="48">
        <v>131</v>
      </c>
      <c r="U11" s="48">
        <v>429</v>
      </c>
      <c r="V11" s="48">
        <v>0</v>
      </c>
      <c r="W11" s="48">
        <v>0</v>
      </c>
      <c r="X11" s="48">
        <v>24</v>
      </c>
      <c r="Y11" s="48">
        <v>119</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0</v>
      </c>
      <c r="EY11" s="48">
        <v>0</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17</v>
      </c>
      <c r="KA11" s="48">
        <v>57</v>
      </c>
      <c r="KB11" s="48">
        <v>0</v>
      </c>
      <c r="KC11" s="48">
        <v>0</v>
      </c>
      <c r="KD11" s="48">
        <v>0</v>
      </c>
      <c r="KE11" s="48">
        <v>0</v>
      </c>
      <c r="KF11" s="48">
        <v>0</v>
      </c>
      <c r="KG11" s="48">
        <v>0</v>
      </c>
    </row>
    <row r="12" spans="1:293" ht="13.5" customHeight="1">
      <c r="A12" s="45" t="s">
        <v>126</v>
      </c>
      <c r="B12" s="46" t="s">
        <v>146</v>
      </c>
      <c r="C12" s="47" t="s">
        <v>147</v>
      </c>
      <c r="D12" s="48">
        <v>0</v>
      </c>
      <c r="E12" s="48">
        <v>0</v>
      </c>
      <c r="F12" s="48">
        <v>0</v>
      </c>
      <c r="G12" s="48">
        <v>0</v>
      </c>
      <c r="H12" s="48">
        <v>0</v>
      </c>
      <c r="I12" s="48">
        <v>0</v>
      </c>
      <c r="J12" s="48">
        <v>0</v>
      </c>
      <c r="K12" s="48">
        <v>0</v>
      </c>
      <c r="L12" s="48">
        <v>14</v>
      </c>
      <c r="M12" s="48">
        <v>45</v>
      </c>
      <c r="N12" s="48">
        <v>9</v>
      </c>
      <c r="O12" s="48">
        <v>17</v>
      </c>
      <c r="P12" s="48">
        <v>1</v>
      </c>
      <c r="Q12" s="48">
        <v>4</v>
      </c>
      <c r="R12" s="48">
        <v>0</v>
      </c>
      <c r="S12" s="48">
        <v>0</v>
      </c>
      <c r="T12" s="48">
        <v>0</v>
      </c>
      <c r="U12" s="48">
        <v>0</v>
      </c>
      <c r="V12" s="48">
        <v>1</v>
      </c>
      <c r="W12" s="48">
        <v>2</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14</v>
      </c>
      <c r="EZ12" s="48">
        <v>0</v>
      </c>
      <c r="FA12" s="48">
        <v>0</v>
      </c>
      <c r="FB12" s="48">
        <v>10</v>
      </c>
      <c r="FC12" s="48">
        <v>0</v>
      </c>
      <c r="FD12" s="48" t="s">
        <v>148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10</v>
      </c>
      <c r="JS12" s="48">
        <v>34</v>
      </c>
      <c r="JT12" s="48">
        <v>0</v>
      </c>
      <c r="JU12" s="48">
        <v>0</v>
      </c>
      <c r="JV12" s="48">
        <v>0</v>
      </c>
      <c r="JW12" s="48">
        <v>0</v>
      </c>
      <c r="JX12" s="48">
        <v>0</v>
      </c>
      <c r="JY12" s="48">
        <v>0</v>
      </c>
      <c r="JZ12" s="48">
        <v>1</v>
      </c>
      <c r="KA12" s="48">
        <v>3</v>
      </c>
      <c r="KB12" s="48">
        <v>0</v>
      </c>
      <c r="KC12" s="48">
        <v>0</v>
      </c>
      <c r="KD12" s="48">
        <v>0</v>
      </c>
      <c r="KE12" s="48">
        <v>0</v>
      </c>
      <c r="KF12" s="48">
        <v>0</v>
      </c>
      <c r="KG12" s="48">
        <v>0</v>
      </c>
    </row>
    <row r="13" spans="1:293" ht="13.5" customHeight="1">
      <c r="A13" s="45" t="s">
        <v>126</v>
      </c>
      <c r="B13" s="46" t="s">
        <v>149</v>
      </c>
      <c r="C13" s="47" t="s">
        <v>150</v>
      </c>
      <c r="D13" s="48">
        <v>0</v>
      </c>
      <c r="E13" s="48">
        <v>0</v>
      </c>
      <c r="F13" s="48">
        <v>0</v>
      </c>
      <c r="G13" s="48">
        <v>0</v>
      </c>
      <c r="H13" s="48">
        <v>0</v>
      </c>
      <c r="I13" s="48">
        <v>0</v>
      </c>
      <c r="J13" s="48">
        <v>0</v>
      </c>
      <c r="K13" s="48">
        <v>0</v>
      </c>
      <c r="L13" s="48">
        <v>23</v>
      </c>
      <c r="M13" s="48">
        <v>51</v>
      </c>
      <c r="N13" s="48">
        <v>12</v>
      </c>
      <c r="O13" s="48">
        <v>23</v>
      </c>
      <c r="P13" s="48">
        <v>0</v>
      </c>
      <c r="Q13" s="48">
        <v>0</v>
      </c>
      <c r="R13" s="48">
        <v>0</v>
      </c>
      <c r="S13" s="48">
        <v>0</v>
      </c>
      <c r="T13" s="48">
        <v>12</v>
      </c>
      <c r="U13" s="48">
        <v>25</v>
      </c>
      <c r="V13" s="48">
        <v>54</v>
      </c>
      <c r="W13" s="48">
        <v>165</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25</v>
      </c>
      <c r="KA13" s="48">
        <v>83</v>
      </c>
      <c r="KB13" s="48">
        <v>0</v>
      </c>
      <c r="KC13" s="48">
        <v>0</v>
      </c>
      <c r="KD13" s="48">
        <v>0</v>
      </c>
      <c r="KE13" s="48">
        <v>0</v>
      </c>
      <c r="KF13" s="48">
        <v>0</v>
      </c>
      <c r="KG13" s="48">
        <v>0</v>
      </c>
    </row>
    <row r="14" spans="1:293" ht="13.5" customHeight="1">
      <c r="A14" s="45" t="s">
        <v>126</v>
      </c>
      <c r="B14" s="46" t="s">
        <v>151</v>
      </c>
      <c r="C14" s="47" t="s">
        <v>152</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0</v>
      </c>
      <c r="KA14" s="48">
        <v>0</v>
      </c>
      <c r="KB14" s="48">
        <v>0</v>
      </c>
      <c r="KC14" s="48">
        <v>0</v>
      </c>
      <c r="KD14" s="48">
        <v>0</v>
      </c>
      <c r="KE14" s="48">
        <v>0</v>
      </c>
      <c r="KF14" s="48">
        <v>0</v>
      </c>
      <c r="KG14" s="48">
        <v>0</v>
      </c>
    </row>
    <row r="15" spans="1:293" ht="13.5" customHeight="1">
      <c r="A15" s="45" t="s">
        <v>126</v>
      </c>
      <c r="B15" s="46" t="s">
        <v>153</v>
      </c>
      <c r="C15" s="47" t="s">
        <v>154</v>
      </c>
      <c r="D15" s="48">
        <v>0</v>
      </c>
      <c r="E15" s="48">
        <v>0</v>
      </c>
      <c r="F15" s="48">
        <v>0</v>
      </c>
      <c r="G15" s="48">
        <v>0</v>
      </c>
      <c r="H15" s="48">
        <v>3</v>
      </c>
      <c r="I15" s="48">
        <v>10</v>
      </c>
      <c r="J15" s="48">
        <v>0</v>
      </c>
      <c r="K15" s="48">
        <v>0</v>
      </c>
      <c r="L15" s="48">
        <v>48</v>
      </c>
      <c r="M15" s="48">
        <v>125</v>
      </c>
      <c r="N15" s="48">
        <v>0</v>
      </c>
      <c r="O15" s="48"/>
      <c r="P15" s="48">
        <v>0</v>
      </c>
      <c r="Q15" s="48">
        <v>0</v>
      </c>
      <c r="R15" s="48">
        <v>0</v>
      </c>
      <c r="S15" s="48">
        <v>0</v>
      </c>
      <c r="T15" s="48">
        <v>80</v>
      </c>
      <c r="U15" s="48">
        <v>272</v>
      </c>
      <c r="V15" s="48">
        <v>0</v>
      </c>
      <c r="W15" s="48">
        <v>0</v>
      </c>
      <c r="X15" s="48">
        <v>0</v>
      </c>
      <c r="Y15" s="48">
        <v>0</v>
      </c>
      <c r="Z15" s="48">
        <v>0</v>
      </c>
      <c r="AA15" s="48">
        <v>0</v>
      </c>
      <c r="AB15" s="48">
        <f>AC15+AV15</f>
        <v>3</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3</v>
      </c>
      <c r="AW15" s="48">
        <f>SUM(AX15:BB15)</f>
        <v>0</v>
      </c>
      <c r="AX15" s="48">
        <v>0</v>
      </c>
      <c r="AY15" s="48">
        <v>0</v>
      </c>
      <c r="AZ15" s="48">
        <v>0</v>
      </c>
      <c r="BA15" s="48">
        <v>0</v>
      </c>
      <c r="BB15" s="48">
        <v>0</v>
      </c>
      <c r="BC15" s="48">
        <f>SUM(BD15:BH15)</f>
        <v>3</v>
      </c>
      <c r="BD15" s="48">
        <v>0</v>
      </c>
      <c r="BE15" s="48">
        <v>0</v>
      </c>
      <c r="BF15" s="48">
        <v>0</v>
      </c>
      <c r="BG15" s="48">
        <v>3</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3</v>
      </c>
      <c r="EA15" s="48">
        <v>10</v>
      </c>
      <c r="EB15" s="48">
        <v>5</v>
      </c>
      <c r="EC15" s="48">
        <v>0</v>
      </c>
      <c r="ED15" s="48">
        <v>4</v>
      </c>
      <c r="EE15" s="48">
        <v>2</v>
      </c>
      <c r="EF15" s="48">
        <v>0</v>
      </c>
      <c r="EG15" s="48">
        <v>1</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8</v>
      </c>
      <c r="EY15" s="48">
        <v>17</v>
      </c>
      <c r="EZ15" s="48">
        <v>0</v>
      </c>
      <c r="FA15" s="48">
        <v>1</v>
      </c>
      <c r="FB15" s="48">
        <v>28</v>
      </c>
      <c r="FC15" s="48">
        <v>4</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33</v>
      </c>
      <c r="KA15" s="48">
        <v>131</v>
      </c>
      <c r="KB15" s="48">
        <v>0</v>
      </c>
      <c r="KC15" s="48">
        <v>0</v>
      </c>
      <c r="KD15" s="48">
        <v>0</v>
      </c>
      <c r="KE15" s="48">
        <v>0</v>
      </c>
      <c r="KF15" s="48">
        <v>0</v>
      </c>
      <c r="KG15" s="48">
        <v>0</v>
      </c>
    </row>
    <row r="16" spans="1:293" ht="13.5" customHeight="1">
      <c r="A16" s="45" t="s">
        <v>126</v>
      </c>
      <c r="B16" s="46" t="s">
        <v>155</v>
      </c>
      <c r="C16" s="47" t="s">
        <v>156</v>
      </c>
      <c r="D16" s="48">
        <v>0</v>
      </c>
      <c r="E16" s="48">
        <v>0</v>
      </c>
      <c r="F16" s="48">
        <v>0</v>
      </c>
      <c r="G16" s="48">
        <v>0</v>
      </c>
      <c r="H16" s="48">
        <v>1</v>
      </c>
      <c r="I16" s="48">
        <v>3</v>
      </c>
      <c r="J16" s="48">
        <v>0</v>
      </c>
      <c r="K16" s="48">
        <v>0</v>
      </c>
      <c r="L16" s="48">
        <v>20</v>
      </c>
      <c r="M16" s="48">
        <v>42</v>
      </c>
      <c r="N16" s="48">
        <v>0</v>
      </c>
      <c r="O16" s="48">
        <v>0</v>
      </c>
      <c r="P16" s="48">
        <v>0</v>
      </c>
      <c r="Q16" s="48">
        <v>0</v>
      </c>
      <c r="R16" s="48">
        <v>0</v>
      </c>
      <c r="S16" s="48">
        <v>0</v>
      </c>
      <c r="T16" s="48">
        <v>10</v>
      </c>
      <c r="U16" s="48">
        <v>19</v>
      </c>
      <c r="V16" s="48">
        <v>0</v>
      </c>
      <c r="W16" s="48">
        <v>0</v>
      </c>
      <c r="X16" s="48">
        <v>0</v>
      </c>
      <c r="Y16" s="48">
        <v>0</v>
      </c>
      <c r="Z16" s="48">
        <v>0</v>
      </c>
      <c r="AA16" s="48">
        <v>0</v>
      </c>
      <c r="AB16" s="48">
        <f>AC16+AV16</f>
        <v>1</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1</v>
      </c>
      <c r="AW16" s="48">
        <f>SUM(AX16:BB16)</f>
        <v>0</v>
      </c>
      <c r="AX16" s="48">
        <v>0</v>
      </c>
      <c r="AY16" s="48">
        <v>0</v>
      </c>
      <c r="AZ16" s="48">
        <v>0</v>
      </c>
      <c r="BA16" s="48">
        <v>0</v>
      </c>
      <c r="BB16" s="48">
        <v>0</v>
      </c>
      <c r="BC16" s="48">
        <f>SUM(BD16:BH16)</f>
        <v>1</v>
      </c>
      <c r="BD16" s="48">
        <v>0</v>
      </c>
      <c r="BE16" s="48">
        <v>1</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c r="EA16" s="48">
        <v>6</v>
      </c>
      <c r="EB16" s="48">
        <v>0</v>
      </c>
      <c r="EC16" s="48">
        <v>0</v>
      </c>
      <c r="ED16" s="48">
        <v>0</v>
      </c>
      <c r="EE16" s="48">
        <v>0</v>
      </c>
      <c r="EF16" s="48">
        <v>0</v>
      </c>
      <c r="EG16" s="48">
        <v>0</v>
      </c>
      <c r="EH16" s="48">
        <v>0</v>
      </c>
      <c r="EI16" s="48">
        <v>1</v>
      </c>
      <c r="EJ16" s="73" t="s">
        <v>138</v>
      </c>
      <c r="EK16" s="73" t="s">
        <v>138</v>
      </c>
      <c r="EL16" s="48">
        <v>0</v>
      </c>
      <c r="EM16" s="73" t="s">
        <v>138</v>
      </c>
      <c r="EN16" s="73" t="s">
        <v>138</v>
      </c>
      <c r="EO16" s="48">
        <v>2</v>
      </c>
      <c r="EP16" s="73" t="s">
        <v>138</v>
      </c>
      <c r="EQ16" s="73" t="s">
        <v>138</v>
      </c>
      <c r="ER16" s="48">
        <v>0</v>
      </c>
      <c r="ES16" s="73" t="s">
        <v>138</v>
      </c>
      <c r="ET16" s="73" t="s">
        <v>138</v>
      </c>
      <c r="EU16" s="48">
        <v>0</v>
      </c>
      <c r="EV16" s="73" t="s">
        <v>138</v>
      </c>
      <c r="EW16" s="73" t="s">
        <v>138</v>
      </c>
      <c r="EX16" s="48">
        <v>3</v>
      </c>
      <c r="EY16" s="48">
        <v>8</v>
      </c>
      <c r="EZ16" s="48">
        <v>0</v>
      </c>
      <c r="FA16" s="48">
        <v>0</v>
      </c>
      <c r="FB16" s="48">
        <v>5</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1</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5</v>
      </c>
      <c r="KA16" s="48">
        <v>16</v>
      </c>
      <c r="KB16" s="48">
        <v>0</v>
      </c>
      <c r="KC16" s="48">
        <v>0</v>
      </c>
      <c r="KD16" s="48">
        <v>0</v>
      </c>
      <c r="KE16" s="48">
        <v>0</v>
      </c>
      <c r="KF16" s="48">
        <v>0</v>
      </c>
      <c r="KG16" s="48">
        <v>0</v>
      </c>
    </row>
    <row r="17" spans="1:293" ht="13.5" customHeight="1">
      <c r="A17" s="45" t="s">
        <v>126</v>
      </c>
      <c r="B17" s="46" t="s">
        <v>157</v>
      </c>
      <c r="C17" s="47" t="s">
        <v>158</v>
      </c>
      <c r="D17" s="48">
        <v>0</v>
      </c>
      <c r="E17" s="48">
        <v>0</v>
      </c>
      <c r="F17" s="48">
        <v>0</v>
      </c>
      <c r="G17" s="48">
        <v>0</v>
      </c>
      <c r="H17" s="48">
        <v>0</v>
      </c>
      <c r="I17" s="48">
        <v>0</v>
      </c>
      <c r="J17" s="48">
        <v>0</v>
      </c>
      <c r="K17" s="48">
        <v>0</v>
      </c>
      <c r="L17" s="48">
        <v>36</v>
      </c>
      <c r="M17" s="48">
        <v>82</v>
      </c>
      <c r="N17" s="48">
        <v>0</v>
      </c>
      <c r="O17" s="48">
        <v>0</v>
      </c>
      <c r="P17" s="48">
        <v>0</v>
      </c>
      <c r="Q17" s="48">
        <v>0</v>
      </c>
      <c r="R17" s="48">
        <v>0</v>
      </c>
      <c r="S17" s="48">
        <v>0</v>
      </c>
      <c r="T17" s="48">
        <v>112</v>
      </c>
      <c r="U17" s="48">
        <v>308</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41</v>
      </c>
      <c r="KA17" s="48">
        <v>135</v>
      </c>
      <c r="KB17" s="48">
        <v>0</v>
      </c>
      <c r="KC17" s="48">
        <v>0</v>
      </c>
      <c r="KD17" s="48">
        <v>0</v>
      </c>
      <c r="KE17" s="48">
        <v>0</v>
      </c>
      <c r="KF17" s="48">
        <v>0</v>
      </c>
      <c r="KG17" s="48">
        <v>0</v>
      </c>
    </row>
    <row r="18" spans="1:293" ht="13.5" customHeight="1">
      <c r="A18" s="45" t="s">
        <v>126</v>
      </c>
      <c r="B18" s="46" t="s">
        <v>159</v>
      </c>
      <c r="C18" s="47" t="s">
        <v>160</v>
      </c>
      <c r="D18" s="48">
        <v>0</v>
      </c>
      <c r="E18" s="48">
        <v>0</v>
      </c>
      <c r="F18" s="48">
        <v>0</v>
      </c>
      <c r="G18" s="48">
        <v>0</v>
      </c>
      <c r="H18" s="48">
        <v>0</v>
      </c>
      <c r="I18" s="48">
        <v>0</v>
      </c>
      <c r="J18" s="48">
        <v>0</v>
      </c>
      <c r="K18" s="48">
        <v>0</v>
      </c>
      <c r="L18" s="48">
        <v>50</v>
      </c>
      <c r="M18" s="48">
        <v>129</v>
      </c>
      <c r="N18" s="48">
        <v>0</v>
      </c>
      <c r="O18" s="48">
        <v>0</v>
      </c>
      <c r="P18" s="48">
        <v>0</v>
      </c>
      <c r="Q18" s="48">
        <v>0</v>
      </c>
      <c r="R18" s="48">
        <v>0</v>
      </c>
      <c r="S18" s="48">
        <v>0</v>
      </c>
      <c r="T18" s="48">
        <v>90</v>
      </c>
      <c r="U18" s="48">
        <v>307</v>
      </c>
      <c r="V18" s="48">
        <v>0</v>
      </c>
      <c r="W18" s="48">
        <v>0</v>
      </c>
      <c r="X18" s="48">
        <v>1</v>
      </c>
      <c r="Y18" s="48">
        <v>3</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22</v>
      </c>
      <c r="KA18" s="48">
        <v>77</v>
      </c>
      <c r="KB18" s="48">
        <v>1</v>
      </c>
      <c r="KC18" s="48">
        <v>5</v>
      </c>
      <c r="KD18" s="48">
        <v>0</v>
      </c>
      <c r="KE18" s="48">
        <v>0</v>
      </c>
      <c r="KF18" s="48">
        <v>0</v>
      </c>
      <c r="KG18" s="48">
        <v>0</v>
      </c>
    </row>
    <row r="19" spans="1:293" ht="13.5" customHeight="1">
      <c r="A19" s="45" t="s">
        <v>126</v>
      </c>
      <c r="B19" s="46" t="s">
        <v>161</v>
      </c>
      <c r="C19" s="47" t="s">
        <v>162</v>
      </c>
      <c r="D19" s="48">
        <v>0</v>
      </c>
      <c r="E19" s="48">
        <v>0</v>
      </c>
      <c r="F19" s="48">
        <v>0</v>
      </c>
      <c r="G19" s="48">
        <v>0</v>
      </c>
      <c r="H19" s="48">
        <v>1</v>
      </c>
      <c r="I19" s="48">
        <v>4</v>
      </c>
      <c r="J19" s="48">
        <v>0</v>
      </c>
      <c r="K19" s="48">
        <v>0</v>
      </c>
      <c r="L19" s="48">
        <v>9</v>
      </c>
      <c r="M19" s="48">
        <v>22</v>
      </c>
      <c r="N19" s="48">
        <v>0</v>
      </c>
      <c r="O19" s="48">
        <v>0</v>
      </c>
      <c r="P19" s="48">
        <v>1</v>
      </c>
      <c r="Q19" s="48">
        <v>2</v>
      </c>
      <c r="R19" s="48">
        <v>0</v>
      </c>
      <c r="S19" s="48">
        <v>0</v>
      </c>
      <c r="T19" s="48">
        <v>65</v>
      </c>
      <c r="U19" s="48">
        <v>168</v>
      </c>
      <c r="V19" s="48">
        <v>0</v>
      </c>
      <c r="W19" s="48">
        <v>0</v>
      </c>
      <c r="X19" s="48">
        <v>0</v>
      </c>
      <c r="Y19" s="48">
        <v>0</v>
      </c>
      <c r="Z19" s="48">
        <v>0</v>
      </c>
      <c r="AA19" s="48">
        <v>0</v>
      </c>
      <c r="AB19" s="48">
        <f>AC19+AV19</f>
        <v>1</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1</v>
      </c>
      <c r="AW19" s="48">
        <f>SUM(AX19:BB19)</f>
        <v>0</v>
      </c>
      <c r="AX19" s="48">
        <v>0</v>
      </c>
      <c r="AY19" s="48">
        <v>0</v>
      </c>
      <c r="AZ19" s="48">
        <v>0</v>
      </c>
      <c r="BA19" s="48">
        <v>0</v>
      </c>
      <c r="BB19" s="48">
        <v>0</v>
      </c>
      <c r="BC19" s="48">
        <f>SUM(BD19:BH19)</f>
        <v>1</v>
      </c>
      <c r="BD19" s="48">
        <v>0</v>
      </c>
      <c r="BE19" s="48">
        <v>0</v>
      </c>
      <c r="BF19" s="48">
        <v>1</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39</v>
      </c>
      <c r="KA19" s="48">
        <v>160</v>
      </c>
      <c r="KB19" s="48">
        <v>0</v>
      </c>
      <c r="KC19" s="48">
        <v>0</v>
      </c>
      <c r="KD19" s="48">
        <v>0</v>
      </c>
      <c r="KE19" s="48">
        <v>0</v>
      </c>
      <c r="KF19" s="48">
        <v>0</v>
      </c>
      <c r="KG19" s="48">
        <v>0</v>
      </c>
    </row>
    <row r="20" spans="1:293" ht="13.5" customHeight="1">
      <c r="A20" s="45" t="s">
        <v>126</v>
      </c>
      <c r="B20" s="46" t="s">
        <v>163</v>
      </c>
      <c r="C20" s="47" t="s">
        <v>164</v>
      </c>
      <c r="D20" s="48">
        <v>0</v>
      </c>
      <c r="E20" s="48">
        <v>0</v>
      </c>
      <c r="F20" s="48">
        <v>0</v>
      </c>
      <c r="G20" s="48">
        <v>0</v>
      </c>
      <c r="H20" s="48">
        <v>0</v>
      </c>
      <c r="I20" s="48">
        <v>0</v>
      </c>
      <c r="J20" s="48">
        <v>0</v>
      </c>
      <c r="K20" s="48">
        <v>0</v>
      </c>
      <c r="L20" s="48">
        <v>15</v>
      </c>
      <c r="M20" s="48">
        <v>34</v>
      </c>
      <c r="N20" s="48">
        <v>0</v>
      </c>
      <c r="O20" s="48">
        <v>0</v>
      </c>
      <c r="P20" s="48">
        <v>0</v>
      </c>
      <c r="Q20" s="48">
        <v>0</v>
      </c>
      <c r="R20" s="48">
        <v>0</v>
      </c>
      <c r="S20" s="48">
        <v>0</v>
      </c>
      <c r="T20" s="48">
        <v>73</v>
      </c>
      <c r="U20" s="48">
        <v>152</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25</v>
      </c>
      <c r="KA20" s="48">
        <v>87</v>
      </c>
      <c r="KB20" s="48">
        <v>0</v>
      </c>
      <c r="KC20" s="48">
        <v>0</v>
      </c>
      <c r="KD20" s="48">
        <v>0</v>
      </c>
      <c r="KE20" s="48">
        <v>0</v>
      </c>
      <c r="KF20" s="48">
        <v>0</v>
      </c>
      <c r="KG20" s="48">
        <v>0</v>
      </c>
    </row>
    <row r="21" spans="1:293" ht="13.5" customHeight="1">
      <c r="A21" s="45" t="s">
        <v>126</v>
      </c>
      <c r="B21" s="46" t="s">
        <v>165</v>
      </c>
      <c r="C21" s="47" t="s">
        <v>166</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0</v>
      </c>
      <c r="KA21" s="48">
        <v>0</v>
      </c>
      <c r="KB21" s="48">
        <v>0</v>
      </c>
      <c r="KC21" s="48">
        <v>0</v>
      </c>
      <c r="KD21" s="48">
        <v>0</v>
      </c>
      <c r="KE21" s="48">
        <v>0</v>
      </c>
      <c r="KF21" s="48">
        <v>0</v>
      </c>
      <c r="KG21" s="48">
        <v>0</v>
      </c>
    </row>
    <row r="22" spans="1:293" ht="13.5" customHeight="1">
      <c r="A22" s="45" t="s">
        <v>126</v>
      </c>
      <c r="B22" s="46" t="s">
        <v>167</v>
      </c>
      <c r="C22" s="47" t="s">
        <v>168</v>
      </c>
      <c r="D22" s="48">
        <v>0</v>
      </c>
      <c r="E22" s="48">
        <v>0</v>
      </c>
      <c r="F22" s="48">
        <v>0</v>
      </c>
      <c r="G22" s="48">
        <v>0</v>
      </c>
      <c r="H22" s="48">
        <v>0</v>
      </c>
      <c r="I22" s="48">
        <v>0</v>
      </c>
      <c r="J22" s="48">
        <v>0</v>
      </c>
      <c r="K22" s="48">
        <v>0</v>
      </c>
      <c r="L22" s="48">
        <v>0</v>
      </c>
      <c r="M22" s="48">
        <v>0</v>
      </c>
      <c r="N22" s="48">
        <v>0</v>
      </c>
      <c r="O22" s="48">
        <v>0</v>
      </c>
      <c r="P22" s="48">
        <v>0</v>
      </c>
      <c r="Q22" s="48">
        <v>0</v>
      </c>
      <c r="R22" s="48">
        <v>0</v>
      </c>
      <c r="S22" s="48">
        <v>0</v>
      </c>
      <c r="T22" s="48">
        <v>71</v>
      </c>
      <c r="U22" s="48">
        <v>266</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6</v>
      </c>
      <c r="KA22" s="48">
        <v>20</v>
      </c>
      <c r="KB22" s="48">
        <v>0</v>
      </c>
      <c r="KC22" s="48">
        <v>0</v>
      </c>
      <c r="KD22" s="48">
        <v>0</v>
      </c>
      <c r="KE22" s="48">
        <v>0</v>
      </c>
      <c r="KF22" s="48">
        <v>0</v>
      </c>
      <c r="KG22" s="48">
        <v>0</v>
      </c>
    </row>
    <row r="23" spans="1:293" ht="13.5" customHeight="1">
      <c r="A23" s="45" t="s">
        <v>126</v>
      </c>
      <c r="B23" s="46" t="s">
        <v>169</v>
      </c>
      <c r="C23" s="47" t="s">
        <v>170</v>
      </c>
      <c r="D23" s="48">
        <v>3</v>
      </c>
      <c r="E23" s="48">
        <v>7</v>
      </c>
      <c r="F23" s="48">
        <v>0</v>
      </c>
      <c r="G23" s="48">
        <v>0</v>
      </c>
      <c r="H23" s="48">
        <v>0</v>
      </c>
      <c r="I23" s="48">
        <v>0</v>
      </c>
      <c r="J23" s="48">
        <v>0</v>
      </c>
      <c r="K23" s="48">
        <v>0</v>
      </c>
      <c r="L23" s="48">
        <v>0</v>
      </c>
      <c r="M23" s="48">
        <v>0</v>
      </c>
      <c r="N23" s="48">
        <v>0</v>
      </c>
      <c r="O23" s="48">
        <v>0</v>
      </c>
      <c r="P23" s="48">
        <v>0</v>
      </c>
      <c r="Q23" s="48">
        <v>0</v>
      </c>
      <c r="R23" s="48">
        <v>0</v>
      </c>
      <c r="S23" s="48">
        <v>0</v>
      </c>
      <c r="T23" s="48">
        <v>57</v>
      </c>
      <c r="U23" s="48">
        <v>57</v>
      </c>
      <c r="V23" s="48">
        <v>0</v>
      </c>
      <c r="W23" s="48">
        <v>0</v>
      </c>
      <c r="X23" s="48">
        <v>0</v>
      </c>
      <c r="Y23" s="48">
        <v>0</v>
      </c>
      <c r="Z23" s="48">
        <v>0</v>
      </c>
      <c r="AA23" s="48">
        <v>0</v>
      </c>
      <c r="AB23" s="48">
        <f>AC23+AV23</f>
        <v>3</v>
      </c>
      <c r="AC23" s="48">
        <f>AD23+AJ23+AP23</f>
        <v>3</v>
      </c>
      <c r="AD23" s="48">
        <f>SUM(AE23:AI23)</f>
        <v>0</v>
      </c>
      <c r="AE23" s="48">
        <v>0</v>
      </c>
      <c r="AF23" s="48">
        <v>0</v>
      </c>
      <c r="AG23" s="48">
        <v>0</v>
      </c>
      <c r="AH23" s="48">
        <v>0</v>
      </c>
      <c r="AI23" s="48">
        <v>0</v>
      </c>
      <c r="AJ23" s="48">
        <f>SUM(AK23:AO23)</f>
        <v>2</v>
      </c>
      <c r="AK23" s="48">
        <v>1</v>
      </c>
      <c r="AL23" s="48">
        <v>0</v>
      </c>
      <c r="AM23" s="48">
        <v>1</v>
      </c>
      <c r="AN23" s="48">
        <v>0</v>
      </c>
      <c r="AO23" s="48">
        <v>0</v>
      </c>
      <c r="AP23" s="48">
        <f>SUM(AQ23:AU23)</f>
        <v>1</v>
      </c>
      <c r="AQ23" s="48">
        <v>1</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22</v>
      </c>
      <c r="EA23" s="48">
        <v>9</v>
      </c>
      <c r="EB23" s="48"/>
      <c r="EC23" s="48">
        <v>0</v>
      </c>
      <c r="ED23" s="48">
        <v>2</v>
      </c>
      <c r="EE23" s="48">
        <v>2</v>
      </c>
      <c r="EF23" s="48">
        <v>0</v>
      </c>
      <c r="EG23" s="48">
        <v>1</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5</v>
      </c>
      <c r="EY23" s="48">
        <v>10</v>
      </c>
      <c r="EZ23" s="48">
        <v>1</v>
      </c>
      <c r="FA23" s="48">
        <v>1</v>
      </c>
      <c r="FB23" s="48">
        <v>14</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15</v>
      </c>
      <c r="KA23" s="48">
        <v>53</v>
      </c>
      <c r="KB23" s="48">
        <v>0</v>
      </c>
      <c r="KC23" s="48">
        <v>0</v>
      </c>
      <c r="KD23" s="48">
        <v>0</v>
      </c>
      <c r="KE23" s="48">
        <v>0</v>
      </c>
      <c r="KF23" s="48">
        <v>0</v>
      </c>
      <c r="KG23" s="48">
        <v>0</v>
      </c>
    </row>
    <row r="24" spans="1:293" ht="13.5" customHeight="1">
      <c r="A24" s="45" t="s">
        <v>126</v>
      </c>
      <c r="B24" s="46" t="s">
        <v>171</v>
      </c>
      <c r="C24" s="47" t="s">
        <v>172</v>
      </c>
      <c r="D24" s="48">
        <v>0</v>
      </c>
      <c r="E24" s="48">
        <v>0</v>
      </c>
      <c r="F24" s="48">
        <v>0</v>
      </c>
      <c r="G24" s="48">
        <v>0</v>
      </c>
      <c r="H24" s="48">
        <v>0</v>
      </c>
      <c r="I24" s="48">
        <v>0</v>
      </c>
      <c r="J24" s="48">
        <v>0</v>
      </c>
      <c r="K24" s="48">
        <v>0</v>
      </c>
      <c r="L24" s="48">
        <v>6</v>
      </c>
      <c r="M24" s="48">
        <v>12</v>
      </c>
      <c r="N24" s="48">
        <v>0</v>
      </c>
      <c r="O24" s="48">
        <v>0</v>
      </c>
      <c r="P24" s="48">
        <v>0</v>
      </c>
      <c r="Q24" s="48">
        <v>0</v>
      </c>
      <c r="R24" s="48">
        <v>0</v>
      </c>
      <c r="S24" s="48">
        <v>0</v>
      </c>
      <c r="T24" s="48">
        <v>133</v>
      </c>
      <c r="U24" s="48">
        <v>447</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1</v>
      </c>
      <c r="EA24" s="48">
        <v>22</v>
      </c>
      <c r="EB24" s="48">
        <v>5</v>
      </c>
      <c r="EC24" s="48">
        <v>0</v>
      </c>
      <c r="ED24" s="48">
        <v>12</v>
      </c>
      <c r="EE24" s="48">
        <v>8</v>
      </c>
      <c r="EF24" s="48">
        <v>2</v>
      </c>
      <c r="EG24" s="48">
        <v>11</v>
      </c>
      <c r="EH24" s="48">
        <v>10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10</v>
      </c>
      <c r="EY24" s="48">
        <v>21</v>
      </c>
      <c r="EZ24" s="48">
        <v>2</v>
      </c>
      <c r="FA24" s="48">
        <v>0</v>
      </c>
      <c r="FB24" s="48">
        <v>0</v>
      </c>
      <c r="FC24" s="48">
        <v>0</v>
      </c>
      <c r="FD24" s="48" t="s">
        <v>173</v>
      </c>
      <c r="FE24" s="48">
        <v>11</v>
      </c>
      <c r="FF24" s="48">
        <v>8</v>
      </c>
      <c r="FG24" s="48">
        <v>0</v>
      </c>
      <c r="FH24" s="48" t="s">
        <v>174</v>
      </c>
      <c r="FI24" s="48">
        <v>1</v>
      </c>
      <c r="FJ24" s="48">
        <v>3</v>
      </c>
      <c r="FK24" s="48">
        <v>0</v>
      </c>
      <c r="FL24" s="48" t="s">
        <v>175</v>
      </c>
      <c r="FM24" s="48">
        <v>7</v>
      </c>
      <c r="FN24" s="48">
        <v>5</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5</v>
      </c>
      <c r="KA24" s="48">
        <v>19</v>
      </c>
      <c r="KB24" s="48">
        <v>0</v>
      </c>
      <c r="KC24" s="48">
        <v>0</v>
      </c>
      <c r="KD24" s="48">
        <v>0</v>
      </c>
      <c r="KE24" s="48">
        <v>0</v>
      </c>
      <c r="KF24" s="48">
        <v>0</v>
      </c>
      <c r="KG24" s="48">
        <v>0</v>
      </c>
    </row>
    <row r="25" spans="1:293" ht="13.5" customHeight="1">
      <c r="A25" s="45" t="s">
        <v>126</v>
      </c>
      <c r="B25" s="46" t="s">
        <v>176</v>
      </c>
      <c r="C25" s="47" t="s">
        <v>177</v>
      </c>
      <c r="D25" s="48">
        <v>0</v>
      </c>
      <c r="E25" s="48">
        <v>0</v>
      </c>
      <c r="F25" s="48">
        <v>0</v>
      </c>
      <c r="G25" s="48">
        <v>0</v>
      </c>
      <c r="H25" s="48">
        <v>0</v>
      </c>
      <c r="I25" s="48">
        <v>0</v>
      </c>
      <c r="J25" s="48">
        <v>0</v>
      </c>
      <c r="K25" s="48">
        <v>0</v>
      </c>
      <c r="L25" s="48">
        <v>5</v>
      </c>
      <c r="M25" s="48">
        <v>11</v>
      </c>
      <c r="N25" s="48">
        <v>3</v>
      </c>
      <c r="O25" s="48">
        <v>6</v>
      </c>
      <c r="P25" s="48">
        <v>0</v>
      </c>
      <c r="Q25" s="48">
        <v>0</v>
      </c>
      <c r="R25" s="48">
        <v>0</v>
      </c>
      <c r="S25" s="48">
        <v>0</v>
      </c>
      <c r="T25" s="48">
        <v>22</v>
      </c>
      <c r="U25" s="48">
        <v>54</v>
      </c>
      <c r="V25" s="48">
        <v>67</v>
      </c>
      <c r="W25" s="48">
        <v>204</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3</v>
      </c>
      <c r="EA25" s="48">
        <v>23</v>
      </c>
      <c r="EB25" s="48">
        <v>0</v>
      </c>
      <c r="EC25" s="48">
        <v>1</v>
      </c>
      <c r="ED25" s="48">
        <v>9</v>
      </c>
      <c r="EE25" s="48">
        <v>2</v>
      </c>
      <c r="EF25" s="48">
        <v>2</v>
      </c>
      <c r="EG25" s="48">
        <v>5</v>
      </c>
      <c r="EH25" s="48">
        <v>6</v>
      </c>
      <c r="EI25" s="48">
        <v>4</v>
      </c>
      <c r="EJ25" s="73" t="s">
        <v>138</v>
      </c>
      <c r="EK25" s="73" t="s">
        <v>138</v>
      </c>
      <c r="EL25" s="48">
        <v>1</v>
      </c>
      <c r="EM25" s="73" t="s">
        <v>138</v>
      </c>
      <c r="EN25" s="73" t="s">
        <v>138</v>
      </c>
      <c r="EO25" s="48">
        <v>1</v>
      </c>
      <c r="EP25" s="73" t="s">
        <v>138</v>
      </c>
      <c r="EQ25" s="73" t="s">
        <v>138</v>
      </c>
      <c r="ER25" s="48">
        <v>0</v>
      </c>
      <c r="ES25" s="73" t="s">
        <v>138</v>
      </c>
      <c r="ET25" s="73" t="s">
        <v>138</v>
      </c>
      <c r="EU25" s="48">
        <v>5</v>
      </c>
      <c r="EV25" s="73" t="s">
        <v>138</v>
      </c>
      <c r="EW25" s="73" t="s">
        <v>138</v>
      </c>
      <c r="EX25" s="48">
        <v>4</v>
      </c>
      <c r="EY25" s="48">
        <v>21</v>
      </c>
      <c r="EZ25" s="48">
        <v>0</v>
      </c>
      <c r="FA25" s="48">
        <v>0</v>
      </c>
      <c r="FB25" s="48">
        <v>19</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19</v>
      </c>
      <c r="KA25" s="48">
        <v>69</v>
      </c>
      <c r="KB25" s="48">
        <v>0</v>
      </c>
      <c r="KC25" s="48">
        <v>0</v>
      </c>
      <c r="KD25" s="48">
        <v>0</v>
      </c>
      <c r="KE25" s="48">
        <v>0</v>
      </c>
      <c r="KF25" s="48">
        <v>0</v>
      </c>
      <c r="KG25" s="48">
        <v>0</v>
      </c>
    </row>
    <row r="26" spans="1:293" ht="13.5" customHeight="1">
      <c r="A26" s="45" t="s">
        <v>126</v>
      </c>
      <c r="B26" s="46" t="s">
        <v>178</v>
      </c>
      <c r="C26" s="47" t="s">
        <v>179</v>
      </c>
      <c r="D26" s="48">
        <v>0</v>
      </c>
      <c r="E26" s="48">
        <v>0</v>
      </c>
      <c r="F26" s="48">
        <v>0</v>
      </c>
      <c r="G26" s="48">
        <v>0</v>
      </c>
      <c r="H26" s="48">
        <v>0</v>
      </c>
      <c r="I26" s="48">
        <v>0</v>
      </c>
      <c r="J26" s="48">
        <v>0</v>
      </c>
      <c r="K26" s="48">
        <v>0</v>
      </c>
      <c r="L26" s="48">
        <v>4</v>
      </c>
      <c r="M26" s="48">
        <v>8</v>
      </c>
      <c r="N26" s="48">
        <v>0</v>
      </c>
      <c r="O26" s="48">
        <v>0</v>
      </c>
      <c r="P26" s="48">
        <v>0</v>
      </c>
      <c r="Q26" s="48">
        <v>0</v>
      </c>
      <c r="R26" s="48">
        <v>0</v>
      </c>
      <c r="S26" s="48">
        <v>0</v>
      </c>
      <c r="T26" s="48">
        <v>11</v>
      </c>
      <c r="U26" s="48">
        <v>24</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2</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10</v>
      </c>
      <c r="EZ26" s="48">
        <v>0</v>
      </c>
      <c r="FA26" s="48">
        <v>0</v>
      </c>
      <c r="FB26" s="48">
        <v>0</v>
      </c>
      <c r="FC26" s="48">
        <v>0</v>
      </c>
      <c r="FD26" s="48" t="s">
        <v>173</v>
      </c>
      <c r="FE26" s="48">
        <v>0</v>
      </c>
      <c r="FF26" s="48">
        <v>3</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2</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2</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3</v>
      </c>
      <c r="KA26" s="48">
        <v>11</v>
      </c>
      <c r="KB26" s="48">
        <v>0</v>
      </c>
      <c r="KC26" s="48">
        <v>0</v>
      </c>
      <c r="KD26" s="48">
        <v>0</v>
      </c>
      <c r="KE26" s="48">
        <v>0</v>
      </c>
      <c r="KF26" s="48">
        <v>0</v>
      </c>
      <c r="KG26" s="48">
        <v>0</v>
      </c>
    </row>
    <row r="27" spans="1:293" ht="13.5" customHeight="1">
      <c r="A27" s="45" t="s">
        <v>126</v>
      </c>
      <c r="B27" s="46" t="s">
        <v>180</v>
      </c>
      <c r="C27" s="47" t="s">
        <v>181</v>
      </c>
      <c r="D27" s="48">
        <v>0</v>
      </c>
      <c r="E27" s="48">
        <v>0</v>
      </c>
      <c r="F27" s="48">
        <v>0</v>
      </c>
      <c r="G27" s="48">
        <v>0</v>
      </c>
      <c r="H27" s="48">
        <v>0</v>
      </c>
      <c r="I27" s="48">
        <v>0</v>
      </c>
      <c r="J27" s="48">
        <v>0</v>
      </c>
      <c r="K27" s="48">
        <v>0</v>
      </c>
      <c r="L27" s="48">
        <v>4</v>
      </c>
      <c r="M27" s="48">
        <v>10</v>
      </c>
      <c r="N27" s="48">
        <v>2</v>
      </c>
      <c r="O27" s="48">
        <v>8</v>
      </c>
      <c r="P27" s="48">
        <v>0</v>
      </c>
      <c r="Q27" s="48">
        <v>0</v>
      </c>
      <c r="R27" s="48">
        <v>0</v>
      </c>
      <c r="S27" s="48">
        <v>0</v>
      </c>
      <c r="T27" s="48">
        <v>1</v>
      </c>
      <c r="U27" s="48">
        <v>3</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1</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2</v>
      </c>
      <c r="KA27" s="48">
        <v>5</v>
      </c>
      <c r="KB27" s="48">
        <v>0</v>
      </c>
      <c r="KC27" s="48">
        <v>0</v>
      </c>
      <c r="KD27" s="48">
        <v>0</v>
      </c>
      <c r="KE27" s="48">
        <v>0</v>
      </c>
      <c r="KF27" s="48">
        <v>0</v>
      </c>
      <c r="KG27" s="48">
        <v>0</v>
      </c>
    </row>
    <row r="28" spans="1:293" ht="13.5" customHeight="1">
      <c r="A28" s="45" t="s">
        <v>126</v>
      </c>
      <c r="B28" s="46" t="s">
        <v>182</v>
      </c>
      <c r="C28" s="47" t="s">
        <v>183</v>
      </c>
      <c r="D28" s="48">
        <v>0</v>
      </c>
      <c r="E28" s="48">
        <v>0</v>
      </c>
      <c r="F28" s="48">
        <v>0</v>
      </c>
      <c r="G28" s="48">
        <v>0</v>
      </c>
      <c r="H28" s="48">
        <v>0</v>
      </c>
      <c r="I28" s="48">
        <v>0</v>
      </c>
      <c r="J28" s="48">
        <v>0</v>
      </c>
      <c r="K28" s="48">
        <v>0</v>
      </c>
      <c r="L28" s="48">
        <v>3</v>
      </c>
      <c r="M28" s="48">
        <v>12</v>
      </c>
      <c r="N28" s="48">
        <v>0</v>
      </c>
      <c r="O28" s="48">
        <v>0</v>
      </c>
      <c r="P28" s="48">
        <v>0</v>
      </c>
      <c r="Q28" s="48">
        <v>0</v>
      </c>
      <c r="R28" s="48">
        <v>0</v>
      </c>
      <c r="S28" s="48">
        <v>0</v>
      </c>
      <c r="T28" s="48">
        <v>2</v>
      </c>
      <c r="U28" s="48">
        <v>8</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2</v>
      </c>
      <c r="JS28" s="48">
        <v>3</v>
      </c>
      <c r="JT28" s="48">
        <v>0</v>
      </c>
      <c r="JU28" s="48">
        <v>0</v>
      </c>
      <c r="JV28" s="48">
        <v>0</v>
      </c>
      <c r="JW28" s="48">
        <v>0</v>
      </c>
      <c r="JX28" s="48">
        <v>0</v>
      </c>
      <c r="JY28" s="48">
        <v>0</v>
      </c>
      <c r="JZ28" s="48">
        <v>0</v>
      </c>
      <c r="KA28" s="48">
        <v>0</v>
      </c>
      <c r="KB28" s="48">
        <v>0</v>
      </c>
      <c r="KC28" s="48">
        <v>0</v>
      </c>
      <c r="KD28" s="48">
        <v>0</v>
      </c>
      <c r="KE28" s="48">
        <v>0</v>
      </c>
      <c r="KF28" s="48">
        <v>0</v>
      </c>
      <c r="KG28" s="48">
        <v>0</v>
      </c>
    </row>
    <row r="29" spans="1:293" ht="13.5" customHeight="1">
      <c r="A29" s="45" t="s">
        <v>126</v>
      </c>
      <c r="B29" s="46" t="s">
        <v>184</v>
      </c>
      <c r="C29" s="47" t="s">
        <v>185</v>
      </c>
      <c r="D29" s="48">
        <v>0</v>
      </c>
      <c r="E29" s="48">
        <v>0</v>
      </c>
      <c r="F29" s="48">
        <v>0</v>
      </c>
      <c r="G29" s="48">
        <v>0</v>
      </c>
      <c r="H29" s="48">
        <v>0</v>
      </c>
      <c r="I29" s="48">
        <v>0</v>
      </c>
      <c r="J29" s="48">
        <v>0</v>
      </c>
      <c r="K29" s="48">
        <v>0</v>
      </c>
      <c r="L29" s="48">
        <v>2</v>
      </c>
      <c r="M29" s="48">
        <v>7</v>
      </c>
      <c r="N29" s="48">
        <v>0</v>
      </c>
      <c r="O29" s="48">
        <v>0</v>
      </c>
      <c r="P29" s="48">
        <v>0</v>
      </c>
      <c r="Q29" s="48">
        <v>0</v>
      </c>
      <c r="R29" s="48">
        <v>0</v>
      </c>
      <c r="S29" s="48">
        <v>0</v>
      </c>
      <c r="T29" s="48">
        <v>2</v>
      </c>
      <c r="U29" s="48">
        <v>5</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1</v>
      </c>
      <c r="EJ29" s="73" t="s">
        <v>138</v>
      </c>
      <c r="EK29" s="73" t="s">
        <v>138</v>
      </c>
      <c r="EL29" s="48">
        <v>0</v>
      </c>
      <c r="EM29" s="73" t="s">
        <v>138</v>
      </c>
      <c r="EN29" s="73" t="s">
        <v>138</v>
      </c>
      <c r="EO29" s="48">
        <v>0</v>
      </c>
      <c r="EP29" s="73" t="s">
        <v>138</v>
      </c>
      <c r="EQ29" s="73" t="s">
        <v>138</v>
      </c>
      <c r="ER29" s="48">
        <v>1</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7</v>
      </c>
      <c r="KA29" s="48">
        <v>23</v>
      </c>
      <c r="KB29" s="48">
        <v>0</v>
      </c>
      <c r="KC29" s="48">
        <v>0</v>
      </c>
      <c r="KD29" s="48">
        <v>0</v>
      </c>
      <c r="KE29" s="48">
        <v>0</v>
      </c>
      <c r="KF29" s="48">
        <v>0</v>
      </c>
      <c r="KG29" s="48">
        <v>0</v>
      </c>
    </row>
    <row r="30" spans="1:293" ht="13.5" customHeight="1">
      <c r="A30" s="45" t="s">
        <v>126</v>
      </c>
      <c r="B30" s="46" t="s">
        <v>186</v>
      </c>
      <c r="C30" s="47" t="s">
        <v>187</v>
      </c>
      <c r="D30" s="48">
        <v>0</v>
      </c>
      <c r="E30" s="48">
        <v>0</v>
      </c>
      <c r="F30" s="48">
        <v>0</v>
      </c>
      <c r="G30" s="48">
        <v>0</v>
      </c>
      <c r="H30" s="48">
        <v>0</v>
      </c>
      <c r="I30" s="48">
        <v>0</v>
      </c>
      <c r="J30" s="48">
        <v>0</v>
      </c>
      <c r="K30" s="48">
        <v>0</v>
      </c>
      <c r="L30" s="48">
        <v>13</v>
      </c>
      <c r="M30" s="48">
        <v>35</v>
      </c>
      <c r="N30" s="48">
        <v>0</v>
      </c>
      <c r="O30" s="48">
        <v>0</v>
      </c>
      <c r="P30" s="48">
        <v>0</v>
      </c>
      <c r="Q30" s="48">
        <v>0</v>
      </c>
      <c r="R30" s="48">
        <v>0</v>
      </c>
      <c r="S30" s="48">
        <v>0</v>
      </c>
      <c r="T30" s="48">
        <v>10</v>
      </c>
      <c r="U30" s="48">
        <v>26</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6</v>
      </c>
      <c r="KA30" s="48">
        <v>21</v>
      </c>
      <c r="KB30" s="48">
        <v>0</v>
      </c>
      <c r="KC30" s="48">
        <v>0</v>
      </c>
      <c r="KD30" s="48">
        <v>0</v>
      </c>
      <c r="KE30" s="48">
        <v>0</v>
      </c>
      <c r="KF30" s="48">
        <v>0</v>
      </c>
      <c r="KG30" s="48">
        <v>0</v>
      </c>
    </row>
    <row r="31" spans="1:293" ht="13.5" customHeight="1">
      <c r="A31" s="45" t="s">
        <v>126</v>
      </c>
      <c r="B31" s="46" t="s">
        <v>188</v>
      </c>
      <c r="C31" s="47" t="s">
        <v>189</v>
      </c>
      <c r="D31" s="48">
        <v>0</v>
      </c>
      <c r="E31" s="48">
        <v>0</v>
      </c>
      <c r="F31" s="48">
        <v>0</v>
      </c>
      <c r="G31" s="48">
        <v>0</v>
      </c>
      <c r="H31" s="48">
        <v>0</v>
      </c>
      <c r="I31" s="48">
        <v>0</v>
      </c>
      <c r="J31" s="48">
        <v>0</v>
      </c>
      <c r="K31" s="48">
        <v>0</v>
      </c>
      <c r="L31" s="48">
        <v>18</v>
      </c>
      <c r="M31" s="48">
        <v>52</v>
      </c>
      <c r="N31" s="48">
        <v>0</v>
      </c>
      <c r="O31" s="48">
        <v>0</v>
      </c>
      <c r="P31" s="48">
        <v>0</v>
      </c>
      <c r="Q31" s="48">
        <v>0</v>
      </c>
      <c r="R31" s="48">
        <v>0</v>
      </c>
      <c r="S31" s="48">
        <v>0</v>
      </c>
      <c r="T31" s="48">
        <v>0</v>
      </c>
      <c r="U31" s="48">
        <v>0</v>
      </c>
      <c r="V31" s="48">
        <v>159</v>
      </c>
      <c r="W31" s="48">
        <v>470</v>
      </c>
      <c r="X31" s="48">
        <v>12</v>
      </c>
      <c r="Y31" s="48">
        <v>27</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6</v>
      </c>
      <c r="KA31" s="48">
        <v>19</v>
      </c>
      <c r="KB31" s="48">
        <v>0</v>
      </c>
      <c r="KC31" s="48">
        <v>0</v>
      </c>
      <c r="KD31" s="48">
        <v>0</v>
      </c>
      <c r="KE31" s="48">
        <v>0</v>
      </c>
      <c r="KF31" s="48">
        <v>0</v>
      </c>
      <c r="KG31" s="48">
        <v>0</v>
      </c>
    </row>
    <row r="32" spans="1:293" ht="13.5" customHeight="1">
      <c r="A32" s="45" t="s">
        <v>126</v>
      </c>
      <c r="B32" s="46" t="s">
        <v>190</v>
      </c>
      <c r="C32" s="47" t="s">
        <v>191</v>
      </c>
      <c r="D32" s="48">
        <v>0</v>
      </c>
      <c r="E32" s="48">
        <v>0</v>
      </c>
      <c r="F32" s="48">
        <v>0</v>
      </c>
      <c r="G32" s="48">
        <v>0</v>
      </c>
      <c r="H32" s="48">
        <v>0</v>
      </c>
      <c r="I32" s="48">
        <v>0</v>
      </c>
      <c r="J32" s="48">
        <v>0</v>
      </c>
      <c r="K32" s="48">
        <v>0</v>
      </c>
      <c r="L32" s="48">
        <v>10</v>
      </c>
      <c r="M32" s="48">
        <v>72</v>
      </c>
      <c r="N32" s="48">
        <v>0</v>
      </c>
      <c r="O32" s="48">
        <v>0</v>
      </c>
      <c r="P32" s="48">
        <v>0</v>
      </c>
      <c r="Q32" s="48">
        <v>0</v>
      </c>
      <c r="R32" s="48">
        <v>0</v>
      </c>
      <c r="S32" s="48">
        <v>0</v>
      </c>
      <c r="T32" s="48">
        <v>29</v>
      </c>
      <c r="U32" s="48">
        <v>125</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11</v>
      </c>
      <c r="KA32" s="48">
        <v>56</v>
      </c>
      <c r="KB32" s="48">
        <v>0</v>
      </c>
      <c r="KC32" s="48">
        <v>0</v>
      </c>
      <c r="KD32" s="48">
        <v>0</v>
      </c>
      <c r="KE32" s="48">
        <v>0</v>
      </c>
      <c r="KF32" s="48">
        <v>0</v>
      </c>
      <c r="KG32" s="48">
        <v>0</v>
      </c>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2">
    <sortCondition ref="A8:A32"/>
    <sortCondition ref="B8:B32"/>
    <sortCondition ref="C8:C32"/>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31" man="1"/>
    <brk id="277" min="1"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秋田県</v>
      </c>
      <c r="B7" s="51" t="str">
        <f>組合状況!B7</f>
        <v>05000</v>
      </c>
      <c r="C7" s="50" t="s">
        <v>52</v>
      </c>
      <c r="D7" s="52">
        <f t="shared" ref="D7:FP7" si="0">SUM(D$8:D$57)</f>
        <v>4</v>
      </c>
      <c r="E7" s="52">
        <f t="shared" si="0"/>
        <v>4</v>
      </c>
      <c r="F7" s="52">
        <f t="shared" si="0"/>
        <v>1</v>
      </c>
      <c r="G7" s="52">
        <f t="shared" si="0"/>
        <v>4</v>
      </c>
      <c r="H7" s="52">
        <f t="shared" si="0"/>
        <v>1</v>
      </c>
      <c r="I7" s="52">
        <f t="shared" si="0"/>
        <v>2</v>
      </c>
      <c r="J7" s="52">
        <f t="shared" si="0"/>
        <v>0</v>
      </c>
      <c r="K7" s="52">
        <f t="shared" si="0"/>
        <v>0</v>
      </c>
      <c r="L7" s="52">
        <f t="shared" si="0"/>
        <v>8</v>
      </c>
      <c r="M7" s="52">
        <f t="shared" si="0"/>
        <v>17</v>
      </c>
      <c r="N7" s="52">
        <f t="shared" si="0"/>
        <v>1</v>
      </c>
      <c r="O7" s="52">
        <f t="shared" si="0"/>
        <v>4</v>
      </c>
      <c r="P7" s="52">
        <f t="shared" si="0"/>
        <v>1</v>
      </c>
      <c r="Q7" s="52">
        <f t="shared" si="0"/>
        <v>3</v>
      </c>
      <c r="R7" s="52">
        <f t="shared" si="0"/>
        <v>0</v>
      </c>
      <c r="S7" s="52">
        <f t="shared" si="0"/>
        <v>0</v>
      </c>
      <c r="T7" s="52">
        <f t="shared" si="0"/>
        <v>16</v>
      </c>
      <c r="U7" s="52">
        <f t="shared" si="0"/>
        <v>40</v>
      </c>
      <c r="V7" s="52">
        <f t="shared" si="0"/>
        <v>20</v>
      </c>
      <c r="W7" s="52">
        <f t="shared" si="0"/>
        <v>79</v>
      </c>
      <c r="X7" s="52">
        <f t="shared" si="0"/>
        <v>0</v>
      </c>
      <c r="Y7" s="52">
        <f t="shared" si="0"/>
        <v>0</v>
      </c>
      <c r="Z7" s="52">
        <f t="shared" si="0"/>
        <v>0</v>
      </c>
      <c r="AA7" s="52">
        <f t="shared" si="0"/>
        <v>0</v>
      </c>
      <c r="AB7" s="52">
        <f>AC7+AV7</f>
        <v>6</v>
      </c>
      <c r="AC7" s="52">
        <f>AD7+AJ7+AP7</f>
        <v>4</v>
      </c>
      <c r="AD7" s="52">
        <f>SUM(AE7:AI7)</f>
        <v>3</v>
      </c>
      <c r="AE7" s="52">
        <f>SUM(AE$8:AE$57)</f>
        <v>0</v>
      </c>
      <c r="AF7" s="52">
        <f>SUM(AF$8:AF$57)</f>
        <v>0</v>
      </c>
      <c r="AG7" s="52">
        <f>SUM(AG$8:AG$57)</f>
        <v>3</v>
      </c>
      <c r="AH7" s="52">
        <f>SUM(AH$8:AH$57)</f>
        <v>0</v>
      </c>
      <c r="AI7" s="52">
        <f>SUM(AI$8:AI$57)</f>
        <v>0</v>
      </c>
      <c r="AJ7" s="52">
        <f>SUM(AK7:AO7)</f>
        <v>0</v>
      </c>
      <c r="AK7" s="52">
        <f>SUM(AK$8:AK$57)</f>
        <v>0</v>
      </c>
      <c r="AL7" s="52">
        <f>SUM(AL$8:AL$57)</f>
        <v>0</v>
      </c>
      <c r="AM7" s="52">
        <f>SUM(AM$8:AM$57)</f>
        <v>0</v>
      </c>
      <c r="AN7" s="52">
        <f>SUM(AN$8:AN$57)</f>
        <v>0</v>
      </c>
      <c r="AO7" s="52">
        <f>SUM(AO$8:AO$57)</f>
        <v>0</v>
      </c>
      <c r="AP7" s="52">
        <f>SUM(AQ7:AU7)</f>
        <v>1</v>
      </c>
      <c r="AQ7" s="52">
        <f>SUM(AQ$8:AQ$57)</f>
        <v>0</v>
      </c>
      <c r="AR7" s="52">
        <f>SUM(AR$8:AR$57)</f>
        <v>0</v>
      </c>
      <c r="AS7" s="52">
        <f>SUM(AS$8:AS$57)</f>
        <v>1</v>
      </c>
      <c r="AT7" s="52">
        <f>SUM(AT$8:AT$57)</f>
        <v>0</v>
      </c>
      <c r="AU7" s="52">
        <f>SUM(AU$8:AU$57)</f>
        <v>0</v>
      </c>
      <c r="AV7" s="52">
        <f>AW7+BC7+BI7+BO7+BU7</f>
        <v>2</v>
      </c>
      <c r="AW7" s="52">
        <f>SUM(AX7:BB7)</f>
        <v>0</v>
      </c>
      <c r="AX7" s="52">
        <f>SUM(AX$8:AX$57)</f>
        <v>0</v>
      </c>
      <c r="AY7" s="52">
        <f>SUM(AY$8:AY$57)</f>
        <v>0</v>
      </c>
      <c r="AZ7" s="52">
        <f>SUM(AZ$8:AZ$57)</f>
        <v>0</v>
      </c>
      <c r="BA7" s="52">
        <f>SUM(BA$8:BA$57)</f>
        <v>0</v>
      </c>
      <c r="BB7" s="52">
        <f>SUM(BB$8:BB$57)</f>
        <v>0</v>
      </c>
      <c r="BC7" s="52">
        <f>SUM(BD7:BH7)</f>
        <v>1</v>
      </c>
      <c r="BD7" s="52">
        <f>SUM(BD$8:BD$57)</f>
        <v>0</v>
      </c>
      <c r="BE7" s="52">
        <f>SUM(BE$8:BE$57)</f>
        <v>0</v>
      </c>
      <c r="BF7" s="52">
        <f>SUM(BF$8:BF$57)</f>
        <v>1</v>
      </c>
      <c r="BG7" s="52">
        <f>SUM(BG$8:BG$57)</f>
        <v>0</v>
      </c>
      <c r="BH7" s="52">
        <f>SUM(BH$8:BH$57)</f>
        <v>0</v>
      </c>
      <c r="BI7" s="52">
        <f>SUM(BJ7:BN7)</f>
        <v>0</v>
      </c>
      <c r="BJ7" s="52">
        <f>SUM(BJ$8:BJ$57)</f>
        <v>0</v>
      </c>
      <c r="BK7" s="52">
        <f>SUM(BK$8:BK$57)</f>
        <v>0</v>
      </c>
      <c r="BL7" s="52">
        <f>SUM(BL$8:BL$57)</f>
        <v>0</v>
      </c>
      <c r="BM7" s="52">
        <f>SUM(BM$8:BM$57)</f>
        <v>0</v>
      </c>
      <c r="BN7" s="52">
        <f>SUM(BN$8:BN$57)</f>
        <v>0</v>
      </c>
      <c r="BO7" s="52">
        <f>SUM(BP7:BT7)</f>
        <v>1</v>
      </c>
      <c r="BP7" s="52">
        <f>SUM(BP$8:BP$57)</f>
        <v>0</v>
      </c>
      <c r="BQ7" s="52">
        <f>SUM(BQ$8:BQ$57)</f>
        <v>0</v>
      </c>
      <c r="BR7" s="52">
        <f>SUM(BR$8:BR$57)</f>
        <v>1</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0</v>
      </c>
      <c r="CB7" s="52">
        <f t="shared" si="1"/>
        <v>3</v>
      </c>
      <c r="CC7" s="52">
        <f t="shared" si="1"/>
        <v>3</v>
      </c>
      <c r="CD7" s="52">
        <f t="shared" si="1"/>
        <v>0</v>
      </c>
      <c r="CE7" s="52">
        <f t="shared" si="1"/>
        <v>3</v>
      </c>
      <c r="CF7" s="52">
        <f t="shared" si="1"/>
        <v>0</v>
      </c>
      <c r="CG7" s="52">
        <f t="shared" si="1"/>
        <v>0</v>
      </c>
      <c r="CH7" s="52">
        <f t="shared" si="1"/>
        <v>2</v>
      </c>
      <c r="CI7" s="52">
        <f t="shared" si="1"/>
        <v>0</v>
      </c>
      <c r="CJ7" s="52">
        <f t="shared" si="1"/>
        <v>3</v>
      </c>
      <c r="CK7" s="75" t="s">
        <v>125</v>
      </c>
      <c r="CL7" s="75" t="s">
        <v>125</v>
      </c>
      <c r="CM7" s="52">
        <f>SUM(CM$8:CM$57)</f>
        <v>1</v>
      </c>
      <c r="CN7" s="75" t="s">
        <v>125</v>
      </c>
      <c r="CO7" s="75" t="s">
        <v>125</v>
      </c>
      <c r="CP7" s="52">
        <f>SUM(CP$8:CP$57)</f>
        <v>5</v>
      </c>
      <c r="CQ7" s="75" t="s">
        <v>125</v>
      </c>
      <c r="CR7" s="75" t="s">
        <v>125</v>
      </c>
      <c r="CS7" s="52">
        <f>SUM(CS$8:CS$57)</f>
        <v>0</v>
      </c>
      <c r="CT7" s="75" t="s">
        <v>125</v>
      </c>
      <c r="CU7" s="75" t="s">
        <v>125</v>
      </c>
      <c r="CV7" s="52">
        <f>SUM(CV$8:CV$57)</f>
        <v>3</v>
      </c>
      <c r="CW7" s="75" t="s">
        <v>125</v>
      </c>
      <c r="CX7" s="75" t="s">
        <v>125</v>
      </c>
      <c r="CY7" s="52">
        <f t="shared" ref="CY7:DD7" si="2">SUM(CY$8:CY$57)</f>
        <v>2</v>
      </c>
      <c r="CZ7" s="52">
        <f t="shared" si="2"/>
        <v>13</v>
      </c>
      <c r="DA7" s="52">
        <f t="shared" si="2"/>
        <v>1</v>
      </c>
      <c r="DB7" s="52">
        <f t="shared" si="2"/>
        <v>0</v>
      </c>
      <c r="DC7" s="52">
        <f t="shared" si="2"/>
        <v>0</v>
      </c>
      <c r="DD7" s="52">
        <f t="shared" si="2"/>
        <v>0</v>
      </c>
      <c r="DE7" s="52" t="s">
        <v>113</v>
      </c>
      <c r="DF7" s="52">
        <f>SUM(DF$8:DF$57)</f>
        <v>3</v>
      </c>
      <c r="DG7" s="52">
        <f>SUM(DG$8:DG$57)</f>
        <v>0</v>
      </c>
      <c r="DH7" s="52">
        <f>SUM(DH$8:DH$57)</f>
        <v>0</v>
      </c>
      <c r="DI7" s="52" t="s">
        <v>113</v>
      </c>
      <c r="DJ7" s="52">
        <f>SUM(DJ$8:DJ$57)</f>
        <v>0</v>
      </c>
      <c r="DK7" s="52">
        <f>SUM(DK$8:DK$57)</f>
        <v>1</v>
      </c>
      <c r="DL7" s="52">
        <f>SUM(DL$8:DL$57)</f>
        <v>0</v>
      </c>
      <c r="DM7" s="52" t="s">
        <v>113</v>
      </c>
      <c r="DN7" s="52">
        <f>SUM(DN$8:DN$57)</f>
        <v>0</v>
      </c>
      <c r="DO7" s="52">
        <f>SUM(DO$8:DO$57)</f>
        <v>3</v>
      </c>
      <c r="DP7" s="52">
        <f>SUM(DP$8:DP$57)</f>
        <v>1</v>
      </c>
      <c r="DQ7" s="52" t="s">
        <v>113</v>
      </c>
      <c r="DR7" s="52">
        <f>SUM(DR$8:DR$57)</f>
        <v>1</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2</v>
      </c>
      <c r="FF7" s="52">
        <f t="shared" si="0"/>
        <v>22</v>
      </c>
      <c r="FG7" s="52">
        <f t="shared" si="0"/>
        <v>0</v>
      </c>
      <c r="FH7" s="52">
        <f t="shared" si="0"/>
        <v>0</v>
      </c>
      <c r="FI7" s="52">
        <f t="shared" si="0"/>
        <v>14</v>
      </c>
      <c r="FJ7" s="52">
        <f t="shared" si="0"/>
        <v>49</v>
      </c>
      <c r="FK7" s="52">
        <f t="shared" si="0"/>
        <v>0</v>
      </c>
      <c r="FL7" s="52">
        <f t="shared" si="0"/>
        <v>0</v>
      </c>
      <c r="FM7" s="52">
        <f t="shared" si="0"/>
        <v>0</v>
      </c>
      <c r="FN7" s="52">
        <f t="shared" si="0"/>
        <v>0</v>
      </c>
      <c r="FO7" s="52">
        <f t="shared" si="0"/>
        <v>0</v>
      </c>
      <c r="FP7" s="52">
        <f t="shared" si="0"/>
        <v>0</v>
      </c>
    </row>
    <row r="8" spans="1:172" ht="13.5" customHeight="1">
      <c r="A8" s="45" t="s">
        <v>126</v>
      </c>
      <c r="B8" s="46" t="s">
        <v>192</v>
      </c>
      <c r="C8" s="47" t="s">
        <v>193</v>
      </c>
      <c r="D8" s="48">
        <v>4</v>
      </c>
      <c r="E8" s="48">
        <v>4</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4</v>
      </c>
      <c r="AC8" s="48">
        <f>AD8+AJ8+AP8</f>
        <v>4</v>
      </c>
      <c r="AD8" s="48">
        <f>SUM(AE8:AI8)</f>
        <v>3</v>
      </c>
      <c r="AE8" s="48">
        <v>0</v>
      </c>
      <c r="AF8" s="48">
        <v>0</v>
      </c>
      <c r="AG8" s="48">
        <v>3</v>
      </c>
      <c r="AH8" s="48">
        <v>0</v>
      </c>
      <c r="AI8" s="48">
        <v>0</v>
      </c>
      <c r="AJ8" s="48">
        <f>SUM(AK8:AO8)</f>
        <v>0</v>
      </c>
      <c r="AK8" s="48">
        <v>0</v>
      </c>
      <c r="AL8" s="48">
        <v>0</v>
      </c>
      <c r="AM8" s="48">
        <v>0</v>
      </c>
      <c r="AN8" s="48">
        <v>0</v>
      </c>
      <c r="AO8" s="48">
        <v>0</v>
      </c>
      <c r="AP8" s="48">
        <f>SUM(AQ8:AU8)</f>
        <v>1</v>
      </c>
      <c r="AQ8" s="48">
        <v>0</v>
      </c>
      <c r="AR8" s="48">
        <v>0</v>
      </c>
      <c r="AS8" s="48">
        <v>1</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1</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195</v>
      </c>
      <c r="C9" s="47" t="s">
        <v>196</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197</v>
      </c>
      <c r="C10" s="47" t="s">
        <v>198</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1</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199</v>
      </c>
      <c r="C11" s="47" t="s">
        <v>200</v>
      </c>
      <c r="D11" s="48">
        <v>0</v>
      </c>
      <c r="E11" s="48">
        <v>0</v>
      </c>
      <c r="F11" s="48">
        <v>1</v>
      </c>
      <c r="G11" s="48">
        <v>4</v>
      </c>
      <c r="H11" s="48">
        <v>0</v>
      </c>
      <c r="I11" s="48">
        <v>0</v>
      </c>
      <c r="J11" s="48">
        <v>0</v>
      </c>
      <c r="K11" s="48">
        <v>0</v>
      </c>
      <c r="L11" s="48">
        <v>0</v>
      </c>
      <c r="M11" s="48">
        <v>0</v>
      </c>
      <c r="N11" s="48">
        <v>1</v>
      </c>
      <c r="O11" s="48">
        <v>4</v>
      </c>
      <c r="P11" s="48">
        <v>0</v>
      </c>
      <c r="Q11" s="48">
        <v>0</v>
      </c>
      <c r="R11" s="48">
        <v>0</v>
      </c>
      <c r="S11" s="48">
        <v>0</v>
      </c>
      <c r="T11" s="48">
        <v>0</v>
      </c>
      <c r="U11" s="48">
        <v>0</v>
      </c>
      <c r="V11" s="48">
        <v>0</v>
      </c>
      <c r="W11" s="48">
        <v>0</v>
      </c>
      <c r="X11" s="48">
        <v>0</v>
      </c>
      <c r="Y11" s="48">
        <v>0</v>
      </c>
      <c r="Z11" s="48">
        <v>0</v>
      </c>
      <c r="AA11" s="48">
        <v>0</v>
      </c>
      <c r="AB11" s="48">
        <f>AC11+AV11</f>
        <v>1</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1</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1</v>
      </c>
      <c r="BP11" s="48">
        <v>0</v>
      </c>
      <c r="BQ11" s="48">
        <v>0</v>
      </c>
      <c r="BR11" s="48">
        <v>1</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2</v>
      </c>
      <c r="FF11" s="48">
        <v>22</v>
      </c>
      <c r="FG11" s="48">
        <v>0</v>
      </c>
      <c r="FH11" s="48">
        <v>0</v>
      </c>
      <c r="FI11" s="48">
        <v>0</v>
      </c>
      <c r="FJ11" s="48">
        <v>0</v>
      </c>
      <c r="FK11" s="48">
        <v>0</v>
      </c>
      <c r="FL11" s="48">
        <v>0</v>
      </c>
      <c r="FM11" s="48">
        <v>0</v>
      </c>
      <c r="FN11" s="48">
        <v>0</v>
      </c>
      <c r="FO11" s="48">
        <v>0</v>
      </c>
      <c r="FP11" s="48">
        <v>0</v>
      </c>
    </row>
    <row r="12" spans="1:172" ht="13.5" customHeight="1">
      <c r="A12" s="45" t="s">
        <v>126</v>
      </c>
      <c r="B12" s="46" t="s">
        <v>201</v>
      </c>
      <c r="C12" s="47" t="s">
        <v>202</v>
      </c>
      <c r="D12" s="48">
        <v>0</v>
      </c>
      <c r="E12" s="48">
        <v>0</v>
      </c>
      <c r="F12" s="48">
        <v>0</v>
      </c>
      <c r="G12" s="48">
        <v>0</v>
      </c>
      <c r="H12" s="48">
        <v>1</v>
      </c>
      <c r="I12" s="48">
        <v>2</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1</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1</v>
      </c>
      <c r="AW12" s="48">
        <f>SUM(AX12:BB12)</f>
        <v>0</v>
      </c>
      <c r="AX12" s="48">
        <v>0</v>
      </c>
      <c r="AY12" s="48">
        <v>0</v>
      </c>
      <c r="AZ12" s="48">
        <v>0</v>
      </c>
      <c r="BA12" s="48">
        <v>0</v>
      </c>
      <c r="BB12" s="48">
        <v>0</v>
      </c>
      <c r="BC12" s="48">
        <f>SUM(BD12:BH12)</f>
        <v>1</v>
      </c>
      <c r="BD12" s="48">
        <v>0</v>
      </c>
      <c r="BE12" s="48">
        <v>0</v>
      </c>
      <c r="BF12" s="48">
        <v>1</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2</v>
      </c>
      <c r="CK12" s="73" t="s">
        <v>138</v>
      </c>
      <c r="CL12" s="73" t="s">
        <v>138</v>
      </c>
      <c r="CM12" s="48">
        <v>1</v>
      </c>
      <c r="CN12" s="73" t="s">
        <v>138</v>
      </c>
      <c r="CO12" s="73" t="s">
        <v>138</v>
      </c>
      <c r="CP12" s="48">
        <v>1</v>
      </c>
      <c r="CQ12" s="73" t="s">
        <v>138</v>
      </c>
      <c r="CR12" s="73" t="s">
        <v>138</v>
      </c>
      <c r="CS12" s="48">
        <v>0</v>
      </c>
      <c r="CT12" s="73" t="s">
        <v>138</v>
      </c>
      <c r="CU12" s="73" t="s">
        <v>138</v>
      </c>
      <c r="CV12" s="48">
        <v>2</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203</v>
      </c>
      <c r="C13" s="47" t="s">
        <v>204</v>
      </c>
      <c r="D13" s="48">
        <v>0</v>
      </c>
      <c r="E13" s="48">
        <v>0</v>
      </c>
      <c r="F13" s="48">
        <v>0</v>
      </c>
      <c r="G13" s="48">
        <v>0</v>
      </c>
      <c r="H13" s="48">
        <v>0</v>
      </c>
      <c r="I13" s="48">
        <v>0</v>
      </c>
      <c r="J13" s="48">
        <v>0</v>
      </c>
      <c r="K13" s="48">
        <v>0</v>
      </c>
      <c r="L13" s="48">
        <v>8</v>
      </c>
      <c r="M13" s="48">
        <v>17</v>
      </c>
      <c r="N13" s="48">
        <v>0</v>
      </c>
      <c r="O13" s="48">
        <v>0</v>
      </c>
      <c r="P13" s="48">
        <v>0</v>
      </c>
      <c r="Q13" s="48">
        <v>0</v>
      </c>
      <c r="R13" s="48">
        <v>0</v>
      </c>
      <c r="S13" s="48">
        <v>0</v>
      </c>
      <c r="T13" s="48">
        <v>16</v>
      </c>
      <c r="U13" s="48">
        <v>40</v>
      </c>
      <c r="V13" s="48">
        <v>20</v>
      </c>
      <c r="W13" s="48">
        <v>79</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3</v>
      </c>
      <c r="CC13" s="48">
        <v>3</v>
      </c>
      <c r="CD13" s="48">
        <v>0</v>
      </c>
      <c r="CE13" s="48">
        <v>3</v>
      </c>
      <c r="CF13" s="48">
        <v>0</v>
      </c>
      <c r="CG13" s="48">
        <v>0</v>
      </c>
      <c r="CH13" s="48">
        <v>2</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2</v>
      </c>
      <c r="CZ13" s="48">
        <v>13</v>
      </c>
      <c r="DA13" s="48">
        <v>1</v>
      </c>
      <c r="DB13" s="48">
        <v>0</v>
      </c>
      <c r="DC13" s="48">
        <v>0</v>
      </c>
      <c r="DD13" s="48">
        <v>0</v>
      </c>
      <c r="DE13" s="48" t="s">
        <v>205</v>
      </c>
      <c r="DF13" s="48">
        <v>3</v>
      </c>
      <c r="DG13" s="48">
        <v>0</v>
      </c>
      <c r="DH13" s="48">
        <v>0</v>
      </c>
      <c r="DI13" s="48" t="s">
        <v>206</v>
      </c>
      <c r="DJ13" s="48">
        <v>0</v>
      </c>
      <c r="DK13" s="48">
        <v>1</v>
      </c>
      <c r="DL13" s="48">
        <v>0</v>
      </c>
      <c r="DM13" s="48" t="s">
        <v>173</v>
      </c>
      <c r="DN13" s="48">
        <v>0</v>
      </c>
      <c r="DO13" s="48">
        <v>3</v>
      </c>
      <c r="DP13" s="48">
        <v>1</v>
      </c>
      <c r="DQ13" s="48" t="s">
        <v>207</v>
      </c>
      <c r="DR13" s="48">
        <v>1</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11</v>
      </c>
      <c r="FJ13" s="48">
        <v>41</v>
      </c>
      <c r="FK13" s="48">
        <v>0</v>
      </c>
      <c r="FL13" s="48">
        <v>0</v>
      </c>
      <c r="FM13" s="48">
        <v>0</v>
      </c>
      <c r="FN13" s="48">
        <v>0</v>
      </c>
      <c r="FO13" s="48">
        <v>0</v>
      </c>
      <c r="FP13" s="48">
        <v>0</v>
      </c>
    </row>
    <row r="14" spans="1:172" ht="13.5" customHeight="1">
      <c r="A14" s="45" t="s">
        <v>126</v>
      </c>
      <c r="B14" s="46" t="s">
        <v>208</v>
      </c>
      <c r="C14" s="47" t="s">
        <v>209</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210</v>
      </c>
      <c r="C15" s="47" t="s">
        <v>211</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138</v>
      </c>
      <c r="CL15" s="73" t="s">
        <v>138</v>
      </c>
      <c r="CM15" s="48">
        <v>0</v>
      </c>
      <c r="CN15" s="73" t="s">
        <v>138</v>
      </c>
      <c r="CO15" s="73" t="s">
        <v>138</v>
      </c>
      <c r="CP15" s="48">
        <v>1</v>
      </c>
      <c r="CQ15" s="73" t="s">
        <v>138</v>
      </c>
      <c r="CR15" s="73" t="s">
        <v>138</v>
      </c>
      <c r="CS15" s="48">
        <v>0</v>
      </c>
      <c r="CT15" s="73" t="s">
        <v>138</v>
      </c>
      <c r="CU15" s="73" t="s">
        <v>138</v>
      </c>
      <c r="CV15" s="48">
        <v>0</v>
      </c>
      <c r="CW15" s="73" t="s">
        <v>138</v>
      </c>
      <c r="CX15" s="73" t="s">
        <v>138</v>
      </c>
      <c r="CY15" s="48">
        <v>0</v>
      </c>
      <c r="CZ15" s="48">
        <v>0</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3</v>
      </c>
      <c r="FJ15" s="48">
        <v>8</v>
      </c>
      <c r="FK15" s="48">
        <v>0</v>
      </c>
      <c r="FL15" s="48">
        <v>0</v>
      </c>
      <c r="FM15" s="48">
        <v>0</v>
      </c>
      <c r="FN15" s="48">
        <v>0</v>
      </c>
      <c r="FO15" s="48">
        <v>0</v>
      </c>
      <c r="FP15" s="48">
        <v>0</v>
      </c>
    </row>
    <row r="16" spans="1:172" ht="13.5" customHeight="1">
      <c r="A16" s="45" t="s">
        <v>126</v>
      </c>
      <c r="B16" s="46" t="s">
        <v>212</v>
      </c>
      <c r="C16" s="47" t="s">
        <v>213</v>
      </c>
      <c r="D16" s="48">
        <v>0</v>
      </c>
      <c r="E16" s="48">
        <v>0</v>
      </c>
      <c r="F16" s="48">
        <v>0</v>
      </c>
      <c r="G16" s="48">
        <v>0</v>
      </c>
      <c r="H16" s="48">
        <v>0</v>
      </c>
      <c r="I16" s="48">
        <v>0</v>
      </c>
      <c r="J16" s="48">
        <v>0</v>
      </c>
      <c r="K16" s="48">
        <v>0</v>
      </c>
      <c r="L16" s="48">
        <v>0</v>
      </c>
      <c r="M16" s="48">
        <v>0</v>
      </c>
      <c r="N16" s="48">
        <v>0</v>
      </c>
      <c r="O16" s="48">
        <v>0</v>
      </c>
      <c r="P16" s="48">
        <v>1</v>
      </c>
      <c r="Q16" s="48">
        <v>3</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1</v>
      </c>
      <c r="CK16" s="73" t="s">
        <v>138</v>
      </c>
      <c r="CL16" s="73" t="s">
        <v>138</v>
      </c>
      <c r="CM16" s="48">
        <v>0</v>
      </c>
      <c r="CN16" s="73" t="s">
        <v>138</v>
      </c>
      <c r="CO16" s="73" t="s">
        <v>138</v>
      </c>
      <c r="CP16" s="48">
        <v>2</v>
      </c>
      <c r="CQ16" s="73" t="s">
        <v>138</v>
      </c>
      <c r="CR16" s="73" t="s">
        <v>138</v>
      </c>
      <c r="CS16" s="48">
        <v>0</v>
      </c>
      <c r="CT16" s="73" t="s">
        <v>138</v>
      </c>
      <c r="CU16" s="73" t="s">
        <v>138</v>
      </c>
      <c r="CV16" s="48">
        <v>0</v>
      </c>
      <c r="CW16" s="73" t="s">
        <v>138</v>
      </c>
      <c r="CX16" s="73" t="s">
        <v>138</v>
      </c>
      <c r="CY16" s="48">
        <v>0</v>
      </c>
      <c r="CZ16" s="48">
        <v>0</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6">
    <sortCondition ref="A8:A16"/>
    <sortCondition ref="B8:B16"/>
    <sortCondition ref="C8:C16"/>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秋田県</v>
      </c>
      <c r="B7" s="51" t="str">
        <f>組合状況!B7</f>
        <v>05000</v>
      </c>
      <c r="C7" s="50" t="s">
        <v>52</v>
      </c>
      <c r="D7" s="52">
        <f>SUM(E7:G7)</f>
        <v>133</v>
      </c>
      <c r="E7" s="52">
        <f>SUM(E$8:E$207)</f>
        <v>104</v>
      </c>
      <c r="F7" s="52">
        <f>SUM(F$8:F$207)</f>
        <v>21</v>
      </c>
      <c r="G7" s="52">
        <f>SUM(G$8:G$207)</f>
        <v>8</v>
      </c>
      <c r="H7" s="52">
        <f>SUM(I7:K7)</f>
        <v>317</v>
      </c>
      <c r="I7" s="52">
        <f>SUM(I$8:I$207)</f>
        <v>295</v>
      </c>
      <c r="J7" s="52">
        <f>SUM(J$8:J$207)</f>
        <v>19</v>
      </c>
      <c r="K7" s="52">
        <f>SUM(K$8:K$207)</f>
        <v>3</v>
      </c>
      <c r="L7" s="52">
        <f>SUM(M7:O7)</f>
        <v>1</v>
      </c>
      <c r="M7" s="52">
        <f>SUM(M$8:M$207)</f>
        <v>0</v>
      </c>
      <c r="N7" s="52">
        <f>SUM(N$8:N$207)</f>
        <v>0</v>
      </c>
      <c r="O7" s="52">
        <f>SUM(O$8:O$207)</f>
        <v>1</v>
      </c>
      <c r="P7" s="52">
        <f>SUM(Q7:S7)</f>
        <v>87</v>
      </c>
      <c r="Q7" s="52">
        <f>SUM(Q$8:Q$207)</f>
        <v>87</v>
      </c>
      <c r="R7" s="52">
        <f>SUM(R$8:R$207)</f>
        <v>0</v>
      </c>
      <c r="S7" s="52">
        <f>SUM(S$8:S$207)</f>
        <v>0</v>
      </c>
    </row>
    <row r="8" spans="1:19" ht="13.5" customHeight="1">
      <c r="A8" s="45" t="s">
        <v>126</v>
      </c>
      <c r="B8" s="46" t="s">
        <v>136</v>
      </c>
      <c r="C8" s="47" t="s">
        <v>137</v>
      </c>
      <c r="D8" s="48">
        <f>SUM(E8:G8)</f>
        <v>10</v>
      </c>
      <c r="E8" s="48">
        <v>9</v>
      </c>
      <c r="F8" s="48">
        <v>1</v>
      </c>
      <c r="G8" s="48">
        <v>0</v>
      </c>
      <c r="H8" s="48">
        <f>SUM(I8:K8)</f>
        <v>25</v>
      </c>
      <c r="I8" s="48">
        <v>25</v>
      </c>
      <c r="J8" s="48">
        <v>0</v>
      </c>
      <c r="K8" s="48">
        <v>0</v>
      </c>
      <c r="L8" s="48">
        <f>SUM(M8:O8)</f>
        <v>0</v>
      </c>
      <c r="M8" s="48">
        <v>0</v>
      </c>
      <c r="N8" s="48">
        <v>0</v>
      </c>
      <c r="O8" s="48">
        <v>0</v>
      </c>
      <c r="P8" s="48">
        <f>SUM(Q8:S8)</f>
        <v>6</v>
      </c>
      <c r="Q8" s="48">
        <v>6</v>
      </c>
      <c r="R8" s="48">
        <v>0</v>
      </c>
      <c r="S8" s="48">
        <v>0</v>
      </c>
    </row>
    <row r="9" spans="1:19" ht="13.5" customHeight="1">
      <c r="A9" s="45" t="s">
        <v>126</v>
      </c>
      <c r="B9" s="46" t="s">
        <v>140</v>
      </c>
      <c r="C9" s="47" t="s">
        <v>141</v>
      </c>
      <c r="D9" s="48">
        <f>SUM(E9:G9)</f>
        <v>5</v>
      </c>
      <c r="E9" s="48">
        <v>2</v>
      </c>
      <c r="F9" s="48">
        <v>2</v>
      </c>
      <c r="G9" s="48">
        <v>1</v>
      </c>
      <c r="H9" s="48">
        <f>SUM(I9:K9)</f>
        <v>32</v>
      </c>
      <c r="I9" s="48">
        <v>27</v>
      </c>
      <c r="J9" s="48">
        <v>4</v>
      </c>
      <c r="K9" s="48">
        <v>1</v>
      </c>
      <c r="L9" s="48">
        <f>SUM(M9:O9)</f>
        <v>0</v>
      </c>
      <c r="M9" s="48">
        <v>0</v>
      </c>
      <c r="N9" s="48">
        <v>0</v>
      </c>
      <c r="O9" s="48">
        <v>0</v>
      </c>
      <c r="P9" s="48">
        <f>SUM(Q9:S9)</f>
        <v>2</v>
      </c>
      <c r="Q9" s="48">
        <v>2</v>
      </c>
      <c r="R9" s="48">
        <v>0</v>
      </c>
      <c r="S9" s="48">
        <v>0</v>
      </c>
    </row>
    <row r="10" spans="1:19" ht="13.5" customHeight="1">
      <c r="A10" s="45" t="s">
        <v>126</v>
      </c>
      <c r="B10" s="46" t="s">
        <v>142</v>
      </c>
      <c r="C10" s="47" t="s">
        <v>143</v>
      </c>
      <c r="D10" s="48">
        <f>SUM(E10:G10)</f>
        <v>11</v>
      </c>
      <c r="E10" s="48">
        <v>1</v>
      </c>
      <c r="F10" s="48">
        <v>10</v>
      </c>
      <c r="G10" s="48">
        <v>0</v>
      </c>
      <c r="H10" s="48">
        <f>SUM(I10:K10)</f>
        <v>24</v>
      </c>
      <c r="I10" s="48">
        <v>21</v>
      </c>
      <c r="J10" s="48">
        <v>3</v>
      </c>
      <c r="K10" s="48">
        <v>0</v>
      </c>
      <c r="L10" s="48">
        <f>SUM(M10:O10)</f>
        <v>0</v>
      </c>
      <c r="M10" s="48">
        <v>0</v>
      </c>
      <c r="N10" s="48">
        <v>0</v>
      </c>
      <c r="O10" s="48">
        <v>0</v>
      </c>
      <c r="P10" s="48">
        <f>SUM(Q10:S10)</f>
        <v>9</v>
      </c>
      <c r="Q10" s="48">
        <v>9</v>
      </c>
      <c r="R10" s="48">
        <v>0</v>
      </c>
      <c r="S10" s="48">
        <v>0</v>
      </c>
    </row>
    <row r="11" spans="1:19" ht="13.5" customHeight="1">
      <c r="A11" s="45" t="s">
        <v>126</v>
      </c>
      <c r="B11" s="46" t="s">
        <v>144</v>
      </c>
      <c r="C11" s="47" t="s">
        <v>145</v>
      </c>
      <c r="D11" s="48">
        <f>SUM(E11:G11)</f>
        <v>12</v>
      </c>
      <c r="E11" s="48">
        <v>7</v>
      </c>
      <c r="F11" s="48">
        <v>4</v>
      </c>
      <c r="G11" s="48">
        <v>1</v>
      </c>
      <c r="H11" s="48">
        <f>SUM(I11:K11)</f>
        <v>36</v>
      </c>
      <c r="I11" s="48">
        <v>32</v>
      </c>
      <c r="J11" s="48">
        <v>3</v>
      </c>
      <c r="K11" s="48">
        <v>1</v>
      </c>
      <c r="L11" s="48">
        <f>SUM(M11:O11)</f>
        <v>0</v>
      </c>
      <c r="M11" s="48">
        <v>0</v>
      </c>
      <c r="N11" s="48">
        <v>0</v>
      </c>
      <c r="O11" s="48">
        <v>0</v>
      </c>
      <c r="P11" s="48">
        <f>SUM(Q11:S11)</f>
        <v>4</v>
      </c>
      <c r="Q11" s="48">
        <v>4</v>
      </c>
      <c r="R11" s="48">
        <v>0</v>
      </c>
      <c r="S11" s="48">
        <v>0</v>
      </c>
    </row>
    <row r="12" spans="1:19" ht="13.5" customHeight="1">
      <c r="A12" s="45" t="s">
        <v>126</v>
      </c>
      <c r="B12" s="46" t="s">
        <v>146</v>
      </c>
      <c r="C12" s="47" t="s">
        <v>147</v>
      </c>
      <c r="D12" s="48">
        <f>SUM(E12:G12)</f>
        <v>4</v>
      </c>
      <c r="E12" s="48">
        <v>4</v>
      </c>
      <c r="F12" s="48">
        <v>0</v>
      </c>
      <c r="G12" s="48">
        <v>0</v>
      </c>
      <c r="H12" s="48">
        <f>SUM(I12:K12)</f>
        <v>5</v>
      </c>
      <c r="I12" s="48">
        <v>5</v>
      </c>
      <c r="J12" s="48">
        <v>0</v>
      </c>
      <c r="K12" s="48">
        <v>0</v>
      </c>
      <c r="L12" s="48">
        <f>SUM(M12:O12)</f>
        <v>0</v>
      </c>
      <c r="M12" s="48">
        <v>0</v>
      </c>
      <c r="N12" s="48">
        <v>0</v>
      </c>
      <c r="O12" s="48">
        <v>0</v>
      </c>
      <c r="P12" s="48">
        <f>SUM(Q12:S12)</f>
        <v>3</v>
      </c>
      <c r="Q12" s="48">
        <v>3</v>
      </c>
      <c r="R12" s="48">
        <v>0</v>
      </c>
      <c r="S12" s="48">
        <v>0</v>
      </c>
    </row>
    <row r="13" spans="1:19" ht="13.5" customHeight="1">
      <c r="A13" s="45" t="s">
        <v>126</v>
      </c>
      <c r="B13" s="46" t="s">
        <v>149</v>
      </c>
      <c r="C13" s="47" t="s">
        <v>150</v>
      </c>
      <c r="D13" s="48">
        <f>SUM(E13:G13)</f>
        <v>5</v>
      </c>
      <c r="E13" s="48">
        <v>4</v>
      </c>
      <c r="F13" s="48">
        <v>1</v>
      </c>
      <c r="G13" s="48">
        <v>0</v>
      </c>
      <c r="H13" s="48">
        <f>SUM(I13:K13)</f>
        <v>20</v>
      </c>
      <c r="I13" s="48">
        <v>15</v>
      </c>
      <c r="J13" s="48">
        <v>5</v>
      </c>
      <c r="K13" s="48">
        <v>0</v>
      </c>
      <c r="L13" s="48">
        <f>SUM(M13:O13)</f>
        <v>0</v>
      </c>
      <c r="M13" s="48">
        <v>0</v>
      </c>
      <c r="N13" s="48">
        <v>0</v>
      </c>
      <c r="O13" s="48">
        <v>0</v>
      </c>
      <c r="P13" s="48">
        <f>SUM(Q13:S13)</f>
        <v>7</v>
      </c>
      <c r="Q13" s="48">
        <v>7</v>
      </c>
      <c r="R13" s="48">
        <v>0</v>
      </c>
      <c r="S13" s="48">
        <v>0</v>
      </c>
    </row>
    <row r="14" spans="1:19" ht="13.5" customHeight="1">
      <c r="A14" s="45" t="s">
        <v>126</v>
      </c>
      <c r="B14" s="46" t="s">
        <v>151</v>
      </c>
      <c r="C14" s="47" t="s">
        <v>152</v>
      </c>
      <c r="D14" s="48">
        <f>SUM(E14:G14)</f>
        <v>1</v>
      </c>
      <c r="E14" s="48">
        <v>0</v>
      </c>
      <c r="F14" s="48">
        <v>0</v>
      </c>
      <c r="G14" s="48">
        <v>1</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153</v>
      </c>
      <c r="C15" s="47" t="s">
        <v>154</v>
      </c>
      <c r="D15" s="48">
        <f>SUM(E15:G15)</f>
        <v>15</v>
      </c>
      <c r="E15" s="48">
        <v>15</v>
      </c>
      <c r="F15" s="48">
        <v>0</v>
      </c>
      <c r="G15" s="48">
        <v>0</v>
      </c>
      <c r="H15" s="48">
        <f>SUM(I15:K15)</f>
        <v>10</v>
      </c>
      <c r="I15" s="48">
        <v>10</v>
      </c>
      <c r="J15" s="48">
        <v>0</v>
      </c>
      <c r="K15" s="48">
        <v>0</v>
      </c>
      <c r="L15" s="48">
        <f>SUM(M15:O15)</f>
        <v>0</v>
      </c>
      <c r="M15" s="48">
        <v>0</v>
      </c>
      <c r="N15" s="48">
        <v>0</v>
      </c>
      <c r="O15" s="48">
        <v>0</v>
      </c>
      <c r="P15" s="48">
        <f>SUM(Q15:S15)</f>
        <v>9</v>
      </c>
      <c r="Q15" s="48">
        <v>9</v>
      </c>
      <c r="R15" s="48">
        <v>0</v>
      </c>
      <c r="S15" s="48">
        <v>0</v>
      </c>
    </row>
    <row r="16" spans="1:19" ht="13.5" customHeight="1">
      <c r="A16" s="45" t="s">
        <v>126</v>
      </c>
      <c r="B16" s="46" t="s">
        <v>155</v>
      </c>
      <c r="C16" s="47" t="s">
        <v>156</v>
      </c>
      <c r="D16" s="48">
        <f>SUM(E16:G16)</f>
        <v>5</v>
      </c>
      <c r="E16" s="48">
        <v>5</v>
      </c>
      <c r="F16" s="48">
        <v>0</v>
      </c>
      <c r="G16" s="48">
        <v>0</v>
      </c>
      <c r="H16" s="48">
        <f>SUM(I16:K16)</f>
        <v>6</v>
      </c>
      <c r="I16" s="48">
        <v>6</v>
      </c>
      <c r="J16" s="48">
        <v>0</v>
      </c>
      <c r="K16" s="48">
        <v>0</v>
      </c>
      <c r="L16" s="48">
        <f>SUM(M16:O16)</f>
        <v>0</v>
      </c>
      <c r="M16" s="48">
        <v>0</v>
      </c>
      <c r="N16" s="48">
        <v>0</v>
      </c>
      <c r="O16" s="48">
        <v>0</v>
      </c>
      <c r="P16" s="48">
        <f>SUM(Q16:S16)</f>
        <v>0</v>
      </c>
      <c r="Q16" s="48">
        <v>0</v>
      </c>
      <c r="R16" s="48">
        <v>0</v>
      </c>
      <c r="S16" s="48">
        <v>0</v>
      </c>
    </row>
    <row r="17" spans="1:19" ht="13.5" customHeight="1">
      <c r="A17" s="45" t="s">
        <v>126</v>
      </c>
      <c r="B17" s="46" t="s">
        <v>157</v>
      </c>
      <c r="C17" s="47" t="s">
        <v>158</v>
      </c>
      <c r="D17" s="48">
        <f>SUM(E17:G17)</f>
        <v>16</v>
      </c>
      <c r="E17" s="48">
        <v>16</v>
      </c>
      <c r="F17" s="48">
        <v>0</v>
      </c>
      <c r="G17" s="48">
        <v>0</v>
      </c>
      <c r="H17" s="48">
        <f>SUM(I17:K17)</f>
        <v>24</v>
      </c>
      <c r="I17" s="48">
        <v>24</v>
      </c>
      <c r="J17" s="48">
        <v>0</v>
      </c>
      <c r="K17" s="48">
        <v>0</v>
      </c>
      <c r="L17" s="48">
        <f>SUM(M17:O17)</f>
        <v>0</v>
      </c>
      <c r="M17" s="48">
        <v>0</v>
      </c>
      <c r="N17" s="48">
        <v>0</v>
      </c>
      <c r="O17" s="48">
        <v>0</v>
      </c>
      <c r="P17" s="48">
        <f>SUM(Q17:S17)</f>
        <v>13</v>
      </c>
      <c r="Q17" s="48">
        <v>13</v>
      </c>
      <c r="R17" s="48">
        <v>0</v>
      </c>
      <c r="S17" s="48">
        <v>0</v>
      </c>
    </row>
    <row r="18" spans="1:19" ht="13.5" customHeight="1">
      <c r="A18" s="45" t="s">
        <v>126</v>
      </c>
      <c r="B18" s="46" t="s">
        <v>159</v>
      </c>
      <c r="C18" s="47" t="s">
        <v>160</v>
      </c>
      <c r="D18" s="48">
        <f>SUM(E18:G18)</f>
        <v>8</v>
      </c>
      <c r="E18" s="48">
        <v>4</v>
      </c>
      <c r="F18" s="48">
        <v>1</v>
      </c>
      <c r="G18" s="48">
        <v>3</v>
      </c>
      <c r="H18" s="48">
        <f>SUM(I18:K18)</f>
        <v>21</v>
      </c>
      <c r="I18" s="48">
        <v>21</v>
      </c>
      <c r="J18" s="48">
        <v>0</v>
      </c>
      <c r="K18" s="48">
        <v>0</v>
      </c>
      <c r="L18" s="48">
        <f>SUM(M18:O18)</f>
        <v>0</v>
      </c>
      <c r="M18" s="48">
        <v>0</v>
      </c>
      <c r="N18" s="48">
        <v>0</v>
      </c>
      <c r="O18" s="48">
        <v>0</v>
      </c>
      <c r="P18" s="48">
        <f>SUM(Q18:S18)</f>
        <v>3</v>
      </c>
      <c r="Q18" s="48">
        <v>3</v>
      </c>
      <c r="R18" s="48">
        <v>0</v>
      </c>
      <c r="S18" s="48">
        <v>0</v>
      </c>
    </row>
    <row r="19" spans="1:19" ht="13.5" customHeight="1">
      <c r="A19" s="45" t="s">
        <v>126</v>
      </c>
      <c r="B19" s="46" t="s">
        <v>161</v>
      </c>
      <c r="C19" s="47" t="s">
        <v>162</v>
      </c>
      <c r="D19" s="48">
        <f>SUM(E19:G19)</f>
        <v>3</v>
      </c>
      <c r="E19" s="48">
        <v>2</v>
      </c>
      <c r="F19" s="48">
        <v>1</v>
      </c>
      <c r="G19" s="48">
        <v>0</v>
      </c>
      <c r="H19" s="48">
        <f>SUM(I19:K19)</f>
        <v>13</v>
      </c>
      <c r="I19" s="48">
        <v>13</v>
      </c>
      <c r="J19" s="48">
        <v>0</v>
      </c>
      <c r="K19" s="48">
        <v>0</v>
      </c>
      <c r="L19" s="48">
        <f>SUM(M19:O19)</f>
        <v>0</v>
      </c>
      <c r="M19" s="48">
        <v>0</v>
      </c>
      <c r="N19" s="48">
        <v>0</v>
      </c>
      <c r="O19" s="48">
        <v>0</v>
      </c>
      <c r="P19" s="48">
        <f>SUM(Q19:S19)</f>
        <v>5</v>
      </c>
      <c r="Q19" s="48">
        <v>5</v>
      </c>
      <c r="R19" s="48">
        <v>0</v>
      </c>
      <c r="S19" s="48">
        <v>0</v>
      </c>
    </row>
    <row r="20" spans="1:19" ht="13.5" customHeight="1">
      <c r="A20" s="45" t="s">
        <v>126</v>
      </c>
      <c r="B20" s="46" t="s">
        <v>163</v>
      </c>
      <c r="C20" s="47" t="s">
        <v>164</v>
      </c>
      <c r="D20" s="48">
        <f>SUM(E20:G20)</f>
        <v>8</v>
      </c>
      <c r="E20" s="48">
        <v>8</v>
      </c>
      <c r="F20" s="48">
        <v>0</v>
      </c>
      <c r="G20" s="48">
        <v>0</v>
      </c>
      <c r="H20" s="48">
        <f>SUM(I20:K20)</f>
        <v>19</v>
      </c>
      <c r="I20" s="48">
        <v>17</v>
      </c>
      <c r="J20" s="48">
        <v>2</v>
      </c>
      <c r="K20" s="48">
        <v>0</v>
      </c>
      <c r="L20" s="48">
        <f>SUM(M20:O20)</f>
        <v>0</v>
      </c>
      <c r="M20" s="48">
        <v>0</v>
      </c>
      <c r="N20" s="48">
        <v>0</v>
      </c>
      <c r="O20" s="48">
        <v>0</v>
      </c>
      <c r="P20" s="48">
        <f>SUM(Q20:S20)</f>
        <v>6</v>
      </c>
      <c r="Q20" s="48">
        <v>6</v>
      </c>
      <c r="R20" s="48">
        <v>0</v>
      </c>
      <c r="S20" s="48">
        <v>0</v>
      </c>
    </row>
    <row r="21" spans="1:19" ht="13.5" customHeight="1">
      <c r="A21" s="45" t="s">
        <v>126</v>
      </c>
      <c r="B21" s="46" t="s">
        <v>165</v>
      </c>
      <c r="C21" s="47" t="s">
        <v>166</v>
      </c>
      <c r="D21" s="48">
        <f>SUM(E21:G21)</f>
        <v>0</v>
      </c>
      <c r="E21" s="48">
        <v>0</v>
      </c>
      <c r="F21" s="48">
        <v>0</v>
      </c>
      <c r="G21" s="48">
        <v>0</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t="s">
        <v>126</v>
      </c>
      <c r="B22" s="46" t="s">
        <v>167</v>
      </c>
      <c r="C22" s="47" t="s">
        <v>168</v>
      </c>
      <c r="D22" s="48">
        <f>SUM(E22:G22)</f>
        <v>1</v>
      </c>
      <c r="E22" s="48">
        <v>0</v>
      </c>
      <c r="F22" s="48">
        <v>0</v>
      </c>
      <c r="G22" s="48">
        <v>1</v>
      </c>
      <c r="H22" s="48">
        <f>SUM(I22:K22)</f>
        <v>10</v>
      </c>
      <c r="I22" s="48">
        <v>10</v>
      </c>
      <c r="J22" s="48">
        <v>0</v>
      </c>
      <c r="K22" s="48">
        <v>0</v>
      </c>
      <c r="L22" s="48">
        <f>SUM(M22:O22)</f>
        <v>1</v>
      </c>
      <c r="M22" s="48">
        <v>0</v>
      </c>
      <c r="N22" s="48">
        <v>0</v>
      </c>
      <c r="O22" s="48">
        <v>1</v>
      </c>
      <c r="P22" s="48">
        <f>SUM(Q22:S22)</f>
        <v>1</v>
      </c>
      <c r="Q22" s="48">
        <v>1</v>
      </c>
      <c r="R22" s="48">
        <v>0</v>
      </c>
      <c r="S22" s="48">
        <v>0</v>
      </c>
    </row>
    <row r="23" spans="1:19" ht="13.5" customHeight="1">
      <c r="A23" s="45" t="s">
        <v>126</v>
      </c>
      <c r="B23" s="46" t="s">
        <v>169</v>
      </c>
      <c r="C23" s="47" t="s">
        <v>170</v>
      </c>
      <c r="D23" s="48">
        <f>SUM(E23:G23)</f>
        <v>0</v>
      </c>
      <c r="E23" s="48">
        <v>0</v>
      </c>
      <c r="F23" s="48">
        <v>0</v>
      </c>
      <c r="G23" s="48">
        <v>0</v>
      </c>
      <c r="H23" s="48">
        <f>SUM(I23:K23)</f>
        <v>7</v>
      </c>
      <c r="I23" s="48">
        <v>7</v>
      </c>
      <c r="J23" s="48">
        <v>0</v>
      </c>
      <c r="K23" s="48">
        <v>0</v>
      </c>
      <c r="L23" s="48">
        <f>SUM(M23:O23)</f>
        <v>0</v>
      </c>
      <c r="M23" s="48">
        <v>0</v>
      </c>
      <c r="N23" s="48">
        <v>0</v>
      </c>
      <c r="O23" s="48">
        <v>0</v>
      </c>
      <c r="P23" s="48">
        <f>SUM(Q23:S23)</f>
        <v>1</v>
      </c>
      <c r="Q23" s="48">
        <v>1</v>
      </c>
      <c r="R23" s="48">
        <v>0</v>
      </c>
      <c r="S23" s="48">
        <v>0</v>
      </c>
    </row>
    <row r="24" spans="1:19" ht="13.5" customHeight="1">
      <c r="A24" s="45" t="s">
        <v>126</v>
      </c>
      <c r="B24" s="46" t="s">
        <v>171</v>
      </c>
      <c r="C24" s="47" t="s">
        <v>172</v>
      </c>
      <c r="D24" s="48">
        <f>SUM(E24:G24)</f>
        <v>7</v>
      </c>
      <c r="E24" s="48">
        <v>6</v>
      </c>
      <c r="F24" s="48">
        <v>1</v>
      </c>
      <c r="G24" s="48">
        <v>0</v>
      </c>
      <c r="H24" s="48">
        <f>SUM(I24:K24)</f>
        <v>22</v>
      </c>
      <c r="I24" s="48">
        <v>21</v>
      </c>
      <c r="J24" s="48">
        <v>1</v>
      </c>
      <c r="K24" s="48">
        <v>0</v>
      </c>
      <c r="L24" s="48">
        <f>SUM(M24:O24)</f>
        <v>0</v>
      </c>
      <c r="M24" s="48">
        <v>0</v>
      </c>
      <c r="N24" s="48">
        <v>0</v>
      </c>
      <c r="O24" s="48">
        <v>0</v>
      </c>
      <c r="P24" s="48">
        <f>SUM(Q24:S24)</f>
        <v>4</v>
      </c>
      <c r="Q24" s="48">
        <v>4</v>
      </c>
      <c r="R24" s="48">
        <v>0</v>
      </c>
      <c r="S24" s="48">
        <v>0</v>
      </c>
    </row>
    <row r="25" spans="1:19" ht="13.5" customHeight="1">
      <c r="A25" s="45" t="s">
        <v>126</v>
      </c>
      <c r="B25" s="46" t="s">
        <v>176</v>
      </c>
      <c r="C25" s="47" t="s">
        <v>177</v>
      </c>
      <c r="D25" s="48">
        <f>SUM(E25:G25)</f>
        <v>0</v>
      </c>
      <c r="E25" s="48">
        <v>0</v>
      </c>
      <c r="F25" s="48">
        <v>0</v>
      </c>
      <c r="G25" s="48">
        <v>0</v>
      </c>
      <c r="H25" s="48">
        <f>SUM(I25:K25)</f>
        <v>5</v>
      </c>
      <c r="I25" s="48">
        <v>5</v>
      </c>
      <c r="J25" s="48">
        <v>0</v>
      </c>
      <c r="K25" s="48">
        <v>0</v>
      </c>
      <c r="L25" s="48">
        <f>SUM(M25:O25)</f>
        <v>0</v>
      </c>
      <c r="M25" s="48">
        <v>0</v>
      </c>
      <c r="N25" s="48">
        <v>0</v>
      </c>
      <c r="O25" s="48">
        <v>0</v>
      </c>
      <c r="P25" s="48">
        <f>SUM(Q25:S25)</f>
        <v>2</v>
      </c>
      <c r="Q25" s="48">
        <v>2</v>
      </c>
      <c r="R25" s="48">
        <v>0</v>
      </c>
      <c r="S25" s="48">
        <v>0</v>
      </c>
    </row>
    <row r="26" spans="1:19" ht="13.5" customHeight="1">
      <c r="A26" s="45" t="s">
        <v>126</v>
      </c>
      <c r="B26" s="46" t="s">
        <v>178</v>
      </c>
      <c r="C26" s="47" t="s">
        <v>179</v>
      </c>
      <c r="D26" s="48">
        <f>SUM(E26:G26)</f>
        <v>2</v>
      </c>
      <c r="E26" s="48">
        <v>2</v>
      </c>
      <c r="F26" s="48">
        <v>0</v>
      </c>
      <c r="G26" s="48">
        <v>0</v>
      </c>
      <c r="H26" s="48">
        <f>SUM(I26:K26)</f>
        <v>2</v>
      </c>
      <c r="I26" s="48">
        <v>2</v>
      </c>
      <c r="J26" s="48">
        <v>0</v>
      </c>
      <c r="K26" s="48">
        <v>0</v>
      </c>
      <c r="L26" s="48">
        <f>SUM(M26:O26)</f>
        <v>0</v>
      </c>
      <c r="M26" s="48">
        <v>0</v>
      </c>
      <c r="N26" s="48">
        <v>0</v>
      </c>
      <c r="O26" s="48">
        <v>0</v>
      </c>
      <c r="P26" s="48">
        <f>SUM(Q26:S26)</f>
        <v>1</v>
      </c>
      <c r="Q26" s="48">
        <v>1</v>
      </c>
      <c r="R26" s="48">
        <v>0</v>
      </c>
      <c r="S26" s="48">
        <v>0</v>
      </c>
    </row>
    <row r="27" spans="1:19" ht="13.5" customHeight="1">
      <c r="A27" s="45" t="s">
        <v>126</v>
      </c>
      <c r="B27" s="46" t="s">
        <v>180</v>
      </c>
      <c r="C27" s="47" t="s">
        <v>181</v>
      </c>
      <c r="D27" s="48">
        <f>SUM(E27:G27)</f>
        <v>2</v>
      </c>
      <c r="E27" s="48">
        <v>2</v>
      </c>
      <c r="F27" s="48">
        <v>0</v>
      </c>
      <c r="G27" s="48">
        <v>0</v>
      </c>
      <c r="H27" s="48">
        <f>SUM(I27:K27)</f>
        <v>1</v>
      </c>
      <c r="I27" s="48">
        <v>1</v>
      </c>
      <c r="J27" s="48">
        <v>0</v>
      </c>
      <c r="K27" s="48">
        <v>0</v>
      </c>
      <c r="L27" s="48">
        <f>SUM(M27:O27)</f>
        <v>0</v>
      </c>
      <c r="M27" s="48">
        <v>0</v>
      </c>
      <c r="N27" s="48">
        <v>0</v>
      </c>
      <c r="O27" s="48">
        <v>0</v>
      </c>
      <c r="P27" s="48">
        <f>SUM(Q27:S27)</f>
        <v>4</v>
      </c>
      <c r="Q27" s="48">
        <v>4</v>
      </c>
      <c r="R27" s="48">
        <v>0</v>
      </c>
      <c r="S27" s="48">
        <v>0</v>
      </c>
    </row>
    <row r="28" spans="1:19" ht="13.5" customHeight="1">
      <c r="A28" s="45" t="s">
        <v>126</v>
      </c>
      <c r="B28" s="46" t="s">
        <v>182</v>
      </c>
      <c r="C28" s="47" t="s">
        <v>183</v>
      </c>
      <c r="D28" s="48">
        <f>SUM(E28:G28)</f>
        <v>3</v>
      </c>
      <c r="E28" s="48">
        <v>3</v>
      </c>
      <c r="F28" s="48">
        <v>0</v>
      </c>
      <c r="G28" s="48">
        <v>0</v>
      </c>
      <c r="H28" s="48">
        <f>SUM(I28:K28)</f>
        <v>0</v>
      </c>
      <c r="I28" s="48">
        <v>0</v>
      </c>
      <c r="J28" s="48">
        <v>0</v>
      </c>
      <c r="K28" s="48">
        <v>0</v>
      </c>
      <c r="L28" s="48">
        <f>SUM(M28:O28)</f>
        <v>0</v>
      </c>
      <c r="M28" s="48">
        <v>0</v>
      </c>
      <c r="N28" s="48">
        <v>0</v>
      </c>
      <c r="O28" s="48">
        <v>0</v>
      </c>
      <c r="P28" s="48">
        <f>SUM(Q28:S28)</f>
        <v>2</v>
      </c>
      <c r="Q28" s="48">
        <v>2</v>
      </c>
      <c r="R28" s="48">
        <v>0</v>
      </c>
      <c r="S28" s="48">
        <v>0</v>
      </c>
    </row>
    <row r="29" spans="1:19" ht="13.5" customHeight="1">
      <c r="A29" s="45" t="s">
        <v>126</v>
      </c>
      <c r="B29" s="46" t="s">
        <v>184</v>
      </c>
      <c r="C29" s="47" t="s">
        <v>185</v>
      </c>
      <c r="D29" s="48">
        <f>SUM(E29:G29)</f>
        <v>2</v>
      </c>
      <c r="E29" s="48">
        <v>1</v>
      </c>
      <c r="F29" s="48">
        <v>0</v>
      </c>
      <c r="G29" s="48">
        <v>1</v>
      </c>
      <c r="H29" s="48">
        <f>SUM(I29:K29)</f>
        <v>3</v>
      </c>
      <c r="I29" s="48">
        <v>3</v>
      </c>
      <c r="J29" s="48">
        <v>0</v>
      </c>
      <c r="K29" s="48">
        <v>0</v>
      </c>
      <c r="L29" s="48">
        <f>SUM(M29:O29)</f>
        <v>0</v>
      </c>
      <c r="M29" s="48">
        <v>0</v>
      </c>
      <c r="N29" s="48">
        <v>0</v>
      </c>
      <c r="O29" s="48">
        <v>0</v>
      </c>
      <c r="P29" s="48">
        <f>SUM(Q29:S29)</f>
        <v>1</v>
      </c>
      <c r="Q29" s="48">
        <v>1</v>
      </c>
      <c r="R29" s="48">
        <v>0</v>
      </c>
      <c r="S29" s="48">
        <v>0</v>
      </c>
    </row>
    <row r="30" spans="1:19" ht="13.5" customHeight="1">
      <c r="A30" s="45" t="s">
        <v>126</v>
      </c>
      <c r="B30" s="46" t="s">
        <v>186</v>
      </c>
      <c r="C30" s="47" t="s">
        <v>187</v>
      </c>
      <c r="D30" s="48">
        <f>SUM(E30:G30)</f>
        <v>5</v>
      </c>
      <c r="E30" s="48">
        <v>5</v>
      </c>
      <c r="F30" s="48">
        <v>0</v>
      </c>
      <c r="G30" s="48">
        <v>0</v>
      </c>
      <c r="H30" s="48">
        <f>SUM(I30:K30)</f>
        <v>13</v>
      </c>
      <c r="I30" s="48">
        <v>12</v>
      </c>
      <c r="J30" s="48">
        <v>1</v>
      </c>
      <c r="K30" s="48">
        <v>0</v>
      </c>
      <c r="L30" s="48">
        <f>SUM(M30:O30)</f>
        <v>0</v>
      </c>
      <c r="M30" s="48">
        <v>0</v>
      </c>
      <c r="N30" s="48">
        <v>0</v>
      </c>
      <c r="O30" s="48">
        <v>0</v>
      </c>
      <c r="P30" s="48">
        <f>SUM(Q30:S30)</f>
        <v>2</v>
      </c>
      <c r="Q30" s="48">
        <v>2</v>
      </c>
      <c r="R30" s="48">
        <v>0</v>
      </c>
      <c r="S30" s="48">
        <v>0</v>
      </c>
    </row>
    <row r="31" spans="1:19" ht="13.5" customHeight="1">
      <c r="A31" s="45" t="s">
        <v>126</v>
      </c>
      <c r="B31" s="46" t="s">
        <v>188</v>
      </c>
      <c r="C31" s="47" t="s">
        <v>189</v>
      </c>
      <c r="D31" s="48">
        <f>SUM(E31:G31)</f>
        <v>2</v>
      </c>
      <c r="E31" s="48">
        <v>2</v>
      </c>
      <c r="F31" s="48">
        <v>0</v>
      </c>
      <c r="G31" s="48">
        <v>0</v>
      </c>
      <c r="H31" s="48">
        <f>SUM(I31:K31)</f>
        <v>11</v>
      </c>
      <c r="I31" s="48">
        <v>10</v>
      </c>
      <c r="J31" s="48">
        <v>0</v>
      </c>
      <c r="K31" s="48">
        <v>1</v>
      </c>
      <c r="L31" s="48">
        <f>SUM(M31:O31)</f>
        <v>0</v>
      </c>
      <c r="M31" s="48">
        <v>0</v>
      </c>
      <c r="N31" s="48">
        <v>0</v>
      </c>
      <c r="O31" s="48">
        <v>0</v>
      </c>
      <c r="P31" s="48">
        <f>SUM(Q31:S31)</f>
        <v>0</v>
      </c>
      <c r="Q31" s="48">
        <v>0</v>
      </c>
      <c r="R31" s="48">
        <v>0</v>
      </c>
      <c r="S31" s="48">
        <v>0</v>
      </c>
    </row>
    <row r="32" spans="1:19" ht="13.5" customHeight="1">
      <c r="A32" s="45" t="s">
        <v>126</v>
      </c>
      <c r="B32" s="46" t="s">
        <v>190</v>
      </c>
      <c r="C32" s="47" t="s">
        <v>191</v>
      </c>
      <c r="D32" s="48">
        <f>SUM(E32:G32)</f>
        <v>6</v>
      </c>
      <c r="E32" s="48">
        <v>6</v>
      </c>
      <c r="F32" s="48">
        <v>0</v>
      </c>
      <c r="G32" s="48">
        <v>0</v>
      </c>
      <c r="H32" s="48">
        <f>SUM(I32:K32)</f>
        <v>8</v>
      </c>
      <c r="I32" s="48">
        <v>8</v>
      </c>
      <c r="J32" s="48">
        <v>0</v>
      </c>
      <c r="K32" s="48">
        <v>0</v>
      </c>
      <c r="L32" s="48">
        <f>SUM(M32:O32)</f>
        <v>0</v>
      </c>
      <c r="M32" s="48">
        <v>0</v>
      </c>
      <c r="N32" s="48">
        <v>0</v>
      </c>
      <c r="O32" s="48">
        <v>0</v>
      </c>
      <c r="P32" s="48">
        <f>SUM(Q32:S32)</f>
        <v>2</v>
      </c>
      <c r="Q32" s="48">
        <v>2</v>
      </c>
      <c r="R32" s="48">
        <v>0</v>
      </c>
      <c r="S32" s="48">
        <v>0</v>
      </c>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2">
    <sortCondition ref="A8:A32"/>
    <sortCondition ref="B8:B32"/>
    <sortCondition ref="C8:C32"/>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秋田県</v>
      </c>
      <c r="B7" s="51" t="str">
        <f>組合状況!B7</f>
        <v>05000</v>
      </c>
      <c r="C7" s="50" t="s">
        <v>52</v>
      </c>
      <c r="D7" s="52">
        <f>SUM(E7:G7)</f>
        <v>11</v>
      </c>
      <c r="E7" s="52">
        <f>SUM(E$8:E$57)</f>
        <v>4</v>
      </c>
      <c r="F7" s="52">
        <f>SUM(F$8:F$57)</f>
        <v>6</v>
      </c>
      <c r="G7" s="52">
        <f>SUM(G$8:G$57)</f>
        <v>1</v>
      </c>
      <c r="H7" s="52">
        <f>SUM(I7:K7)</f>
        <v>10</v>
      </c>
      <c r="I7" s="52">
        <f>SUM(I$8:I$57)</f>
        <v>6</v>
      </c>
      <c r="J7" s="52">
        <f>SUM(J$8:J$57)</f>
        <v>3</v>
      </c>
      <c r="K7" s="52">
        <f>SUM(K$8:K$57)</f>
        <v>1</v>
      </c>
      <c r="L7" s="52">
        <f>SUM(M7:O7)</f>
        <v>3</v>
      </c>
      <c r="M7" s="52">
        <f>SUM(M$8:M$57)</f>
        <v>2</v>
      </c>
      <c r="N7" s="52">
        <f>SUM(N$8:N$57)</f>
        <v>1</v>
      </c>
      <c r="O7" s="52">
        <f>SUM(O$8:O$57)</f>
        <v>0</v>
      </c>
      <c r="P7" s="52">
        <f>SUM(Q7:S7)</f>
        <v>1</v>
      </c>
      <c r="Q7" s="52">
        <f>SUM(Q$8:Q$57)</f>
        <v>1</v>
      </c>
      <c r="R7" s="52">
        <f>SUM(R$8:R$57)</f>
        <v>0</v>
      </c>
      <c r="S7" s="52">
        <f>SUM(S$8:S$57)</f>
        <v>0</v>
      </c>
    </row>
    <row r="8" spans="1:19" ht="13.5" customHeight="1">
      <c r="A8" s="45" t="s">
        <v>126</v>
      </c>
      <c r="B8" s="46" t="s">
        <v>192</v>
      </c>
      <c r="C8" s="47" t="s">
        <v>193</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195</v>
      </c>
      <c r="C9" s="47" t="s">
        <v>196</v>
      </c>
      <c r="D9" s="48">
        <f>SUM(E9:G9)</f>
        <v>1</v>
      </c>
      <c r="E9" s="48">
        <v>0</v>
      </c>
      <c r="F9" s="48">
        <v>1</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197</v>
      </c>
      <c r="C10" s="47" t="s">
        <v>198</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199</v>
      </c>
      <c r="C11" s="47" t="s">
        <v>200</v>
      </c>
      <c r="D11" s="48">
        <f>SUM(E11:G11)</f>
        <v>3</v>
      </c>
      <c r="E11" s="48">
        <v>1</v>
      </c>
      <c r="F11" s="48">
        <v>2</v>
      </c>
      <c r="G11" s="48">
        <v>0</v>
      </c>
      <c r="H11" s="48">
        <f>SUM(I11:K11)</f>
        <v>0</v>
      </c>
      <c r="I11" s="48">
        <v>0</v>
      </c>
      <c r="J11" s="48">
        <v>0</v>
      </c>
      <c r="K11" s="48">
        <v>0</v>
      </c>
      <c r="L11" s="48">
        <f>SUM(M11:O11)</f>
        <v>3</v>
      </c>
      <c r="M11" s="48">
        <v>2</v>
      </c>
      <c r="N11" s="48">
        <v>1</v>
      </c>
      <c r="O11" s="48">
        <v>0</v>
      </c>
      <c r="P11" s="48">
        <f>SUM(Q11:S11)</f>
        <v>0</v>
      </c>
      <c r="Q11" s="48">
        <v>0</v>
      </c>
      <c r="R11" s="48">
        <v>0</v>
      </c>
      <c r="S11" s="48">
        <v>0</v>
      </c>
    </row>
    <row r="12" spans="1:19" ht="13.5" customHeight="1">
      <c r="A12" s="45" t="s">
        <v>126</v>
      </c>
      <c r="B12" s="46" t="s">
        <v>201</v>
      </c>
      <c r="C12" s="47" t="s">
        <v>202</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203</v>
      </c>
      <c r="C13" s="47" t="s">
        <v>204</v>
      </c>
      <c r="D13" s="48">
        <f>SUM(E13:G13)</f>
        <v>7</v>
      </c>
      <c r="E13" s="48">
        <v>3</v>
      </c>
      <c r="F13" s="48">
        <v>3</v>
      </c>
      <c r="G13" s="48">
        <v>1</v>
      </c>
      <c r="H13" s="48">
        <f>SUM(I13:K13)</f>
        <v>10</v>
      </c>
      <c r="I13" s="48">
        <v>6</v>
      </c>
      <c r="J13" s="48">
        <v>3</v>
      </c>
      <c r="K13" s="48">
        <v>1</v>
      </c>
      <c r="L13" s="48">
        <f>SUM(M13:O13)</f>
        <v>0</v>
      </c>
      <c r="M13" s="48">
        <v>0</v>
      </c>
      <c r="N13" s="48">
        <v>0</v>
      </c>
      <c r="O13" s="48">
        <v>0</v>
      </c>
      <c r="P13" s="48">
        <f>SUM(Q13:S13)</f>
        <v>1</v>
      </c>
      <c r="Q13" s="48">
        <v>1</v>
      </c>
      <c r="R13" s="48">
        <v>0</v>
      </c>
      <c r="S13" s="48">
        <v>0</v>
      </c>
    </row>
    <row r="14" spans="1:19" ht="13.5" customHeight="1">
      <c r="A14" s="45" t="s">
        <v>126</v>
      </c>
      <c r="B14" s="46" t="s">
        <v>208</v>
      </c>
      <c r="C14" s="47" t="s">
        <v>209</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210</v>
      </c>
      <c r="C15" s="47" t="s">
        <v>211</v>
      </c>
      <c r="D15" s="48">
        <f>SUM(E15:G15)</f>
        <v>0</v>
      </c>
      <c r="E15" s="48">
        <v>0</v>
      </c>
      <c r="F15" s="48">
        <v>0</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212</v>
      </c>
      <c r="C16" s="47" t="s">
        <v>213</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6">
    <sortCondition ref="A8:A16"/>
    <sortCondition ref="B8:B16"/>
    <sortCondition ref="C8:C16"/>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秋田県</v>
      </c>
      <c r="B7" s="51" t="str">
        <f>組合状況!B7</f>
        <v>05000</v>
      </c>
      <c r="C7" s="50" t="s">
        <v>52</v>
      </c>
      <c r="D7" s="52">
        <f t="shared" ref="D7:J7" si="0">SUM(D$8:D$207)</f>
        <v>307</v>
      </c>
      <c r="E7" s="52">
        <f t="shared" si="0"/>
        <v>246</v>
      </c>
      <c r="F7" s="52">
        <f t="shared" si="0"/>
        <v>84</v>
      </c>
      <c r="G7" s="52">
        <f t="shared" si="0"/>
        <v>3108</v>
      </c>
      <c r="H7" s="52">
        <f t="shared" si="0"/>
        <v>2628</v>
      </c>
      <c r="I7" s="52">
        <f t="shared" si="0"/>
        <v>505</v>
      </c>
      <c r="J7" s="52">
        <f t="shared" si="0"/>
        <v>70</v>
      </c>
    </row>
    <row r="8" spans="1:10" ht="13.5" customHeight="1">
      <c r="A8" s="45" t="s">
        <v>126</v>
      </c>
      <c r="B8" s="46" t="s">
        <v>136</v>
      </c>
      <c r="C8" s="47" t="s">
        <v>137</v>
      </c>
      <c r="D8" s="48">
        <v>29</v>
      </c>
      <c r="E8" s="48">
        <v>26</v>
      </c>
      <c r="F8" s="48">
        <v>6</v>
      </c>
      <c r="G8" s="48">
        <v>499</v>
      </c>
      <c r="H8" s="48">
        <v>432</v>
      </c>
      <c r="I8" s="48">
        <v>67</v>
      </c>
      <c r="J8" s="48">
        <v>0</v>
      </c>
    </row>
    <row r="9" spans="1:10" ht="13.5" customHeight="1">
      <c r="A9" s="45" t="s">
        <v>126</v>
      </c>
      <c r="B9" s="46" t="s">
        <v>140</v>
      </c>
      <c r="C9" s="47" t="s">
        <v>141</v>
      </c>
      <c r="D9" s="48">
        <v>18</v>
      </c>
      <c r="E9" s="48">
        <v>16</v>
      </c>
      <c r="F9" s="48">
        <v>2</v>
      </c>
      <c r="G9" s="48">
        <v>172</v>
      </c>
      <c r="H9" s="48">
        <v>150</v>
      </c>
      <c r="I9" s="48">
        <v>22</v>
      </c>
      <c r="J9" s="48">
        <v>0</v>
      </c>
    </row>
    <row r="10" spans="1:10" ht="13.5" customHeight="1">
      <c r="A10" s="45" t="s">
        <v>126</v>
      </c>
      <c r="B10" s="46" t="s">
        <v>142</v>
      </c>
      <c r="C10" s="47" t="s">
        <v>143</v>
      </c>
      <c r="D10" s="48">
        <v>24</v>
      </c>
      <c r="E10" s="48">
        <v>20</v>
      </c>
      <c r="F10" s="48">
        <v>9</v>
      </c>
      <c r="G10" s="48">
        <v>252</v>
      </c>
      <c r="H10" s="48">
        <v>196</v>
      </c>
      <c r="I10" s="48">
        <v>84</v>
      </c>
      <c r="J10" s="48">
        <v>0</v>
      </c>
    </row>
    <row r="11" spans="1:10" ht="13.5" customHeight="1">
      <c r="A11" s="45" t="s">
        <v>126</v>
      </c>
      <c r="B11" s="46" t="s">
        <v>144</v>
      </c>
      <c r="C11" s="47" t="s">
        <v>145</v>
      </c>
      <c r="D11" s="48">
        <v>27</v>
      </c>
      <c r="E11" s="48">
        <v>23</v>
      </c>
      <c r="F11" s="48">
        <v>4</v>
      </c>
      <c r="G11" s="48">
        <v>296</v>
      </c>
      <c r="H11" s="48">
        <v>202</v>
      </c>
      <c r="I11" s="48">
        <v>88</v>
      </c>
      <c r="J11" s="48">
        <v>6</v>
      </c>
    </row>
    <row r="12" spans="1:10" ht="13.5" customHeight="1">
      <c r="A12" s="45" t="s">
        <v>126</v>
      </c>
      <c r="B12" s="46" t="s">
        <v>146</v>
      </c>
      <c r="C12" s="47" t="s">
        <v>147</v>
      </c>
      <c r="D12" s="48">
        <v>8</v>
      </c>
      <c r="E12" s="48">
        <v>5</v>
      </c>
      <c r="F12" s="48">
        <v>3</v>
      </c>
      <c r="G12" s="48">
        <v>83</v>
      </c>
      <c r="H12" s="48">
        <v>53</v>
      </c>
      <c r="I12" s="48">
        <v>29</v>
      </c>
      <c r="J12" s="48">
        <v>1</v>
      </c>
    </row>
    <row r="13" spans="1:10" ht="13.5" customHeight="1">
      <c r="A13" s="45" t="s">
        <v>126</v>
      </c>
      <c r="B13" s="46" t="s">
        <v>149</v>
      </c>
      <c r="C13" s="47" t="s">
        <v>150</v>
      </c>
      <c r="D13" s="48">
        <v>22</v>
      </c>
      <c r="E13" s="48">
        <v>15</v>
      </c>
      <c r="F13" s="48">
        <v>7</v>
      </c>
      <c r="G13" s="48">
        <v>339</v>
      </c>
      <c r="H13" s="48">
        <v>268</v>
      </c>
      <c r="I13" s="48">
        <v>72</v>
      </c>
      <c r="J13" s="48">
        <v>0</v>
      </c>
    </row>
    <row r="14" spans="1:10" ht="13.5" customHeight="1">
      <c r="A14" s="45" t="s">
        <v>126</v>
      </c>
      <c r="B14" s="46" t="s">
        <v>151</v>
      </c>
      <c r="C14" s="47" t="s">
        <v>152</v>
      </c>
      <c r="D14" s="48">
        <v>7</v>
      </c>
      <c r="E14" s="48">
        <v>6</v>
      </c>
      <c r="F14" s="48">
        <v>1</v>
      </c>
      <c r="G14" s="48">
        <v>74</v>
      </c>
      <c r="H14" s="48">
        <v>64</v>
      </c>
      <c r="I14" s="48">
        <v>10</v>
      </c>
      <c r="J14" s="48">
        <v>0</v>
      </c>
    </row>
    <row r="15" spans="1:10" ht="13.5" customHeight="1">
      <c r="A15" s="45" t="s">
        <v>126</v>
      </c>
      <c r="B15" s="46" t="s">
        <v>153</v>
      </c>
      <c r="C15" s="47" t="s">
        <v>154</v>
      </c>
      <c r="D15" s="48">
        <v>27</v>
      </c>
      <c r="E15" s="48">
        <v>18</v>
      </c>
      <c r="F15" s="48">
        <v>9</v>
      </c>
      <c r="G15" s="48">
        <v>275</v>
      </c>
      <c r="H15" s="48">
        <v>259</v>
      </c>
      <c r="I15" s="48">
        <v>9</v>
      </c>
      <c r="J15" s="48">
        <v>7</v>
      </c>
    </row>
    <row r="16" spans="1:10" ht="13.5" customHeight="1">
      <c r="A16" s="45" t="s">
        <v>126</v>
      </c>
      <c r="B16" s="46" t="s">
        <v>155</v>
      </c>
      <c r="C16" s="47" t="s">
        <v>156</v>
      </c>
      <c r="D16" s="48">
        <v>9</v>
      </c>
      <c r="E16" s="48">
        <v>5</v>
      </c>
      <c r="F16" s="48">
        <v>4</v>
      </c>
      <c r="G16" s="48">
        <v>36</v>
      </c>
      <c r="H16" s="48">
        <v>26</v>
      </c>
      <c r="I16" s="48">
        <v>10</v>
      </c>
      <c r="J16" s="48">
        <v>0</v>
      </c>
    </row>
    <row r="17" spans="1:10" ht="13.5" customHeight="1">
      <c r="A17" s="45" t="s">
        <v>126</v>
      </c>
      <c r="B17" s="46" t="s">
        <v>157</v>
      </c>
      <c r="C17" s="47" t="s">
        <v>158</v>
      </c>
      <c r="D17" s="48">
        <v>31</v>
      </c>
      <c r="E17" s="48">
        <v>25</v>
      </c>
      <c r="F17" s="48">
        <v>11</v>
      </c>
      <c r="G17" s="48">
        <v>190</v>
      </c>
      <c r="H17" s="48">
        <v>190</v>
      </c>
      <c r="I17" s="48">
        <v>0</v>
      </c>
      <c r="J17" s="48">
        <v>0</v>
      </c>
    </row>
    <row r="18" spans="1:10" ht="13.5" customHeight="1">
      <c r="A18" s="45" t="s">
        <v>126</v>
      </c>
      <c r="B18" s="46" t="s">
        <v>159</v>
      </c>
      <c r="C18" s="47" t="s">
        <v>160</v>
      </c>
      <c r="D18" s="48">
        <v>14</v>
      </c>
      <c r="E18" s="48">
        <v>12</v>
      </c>
      <c r="F18" s="48">
        <v>3</v>
      </c>
      <c r="G18" s="48">
        <v>171</v>
      </c>
      <c r="H18" s="48">
        <v>148</v>
      </c>
      <c r="I18" s="48">
        <v>19</v>
      </c>
      <c r="J18" s="48">
        <v>4</v>
      </c>
    </row>
    <row r="19" spans="1:10" ht="13.5" customHeight="1">
      <c r="A19" s="45" t="s">
        <v>126</v>
      </c>
      <c r="B19" s="46" t="s">
        <v>161</v>
      </c>
      <c r="C19" s="47" t="s">
        <v>162</v>
      </c>
      <c r="D19" s="48">
        <v>9</v>
      </c>
      <c r="E19" s="48">
        <v>9</v>
      </c>
      <c r="F19" s="48">
        <v>3</v>
      </c>
      <c r="G19" s="48">
        <v>155</v>
      </c>
      <c r="H19" s="48">
        <v>142</v>
      </c>
      <c r="I19" s="48">
        <v>13</v>
      </c>
      <c r="J19" s="48">
        <v>0</v>
      </c>
    </row>
    <row r="20" spans="1:10" ht="13.5" customHeight="1">
      <c r="A20" s="45" t="s">
        <v>126</v>
      </c>
      <c r="B20" s="46" t="s">
        <v>163</v>
      </c>
      <c r="C20" s="47" t="s">
        <v>164</v>
      </c>
      <c r="D20" s="48">
        <v>20</v>
      </c>
      <c r="E20" s="48">
        <v>18</v>
      </c>
      <c r="F20" s="48">
        <v>6</v>
      </c>
      <c r="G20" s="48">
        <v>157</v>
      </c>
      <c r="H20" s="48">
        <v>153</v>
      </c>
      <c r="I20" s="48">
        <v>4</v>
      </c>
      <c r="J20" s="48">
        <v>0</v>
      </c>
    </row>
    <row r="21" spans="1:10" ht="13.5" customHeight="1">
      <c r="A21" s="45" t="s">
        <v>126</v>
      </c>
      <c r="B21" s="46" t="s">
        <v>165</v>
      </c>
      <c r="C21" s="47" t="s">
        <v>166</v>
      </c>
      <c r="D21" s="48">
        <v>2</v>
      </c>
      <c r="E21" s="48">
        <v>2</v>
      </c>
      <c r="F21" s="48">
        <v>0</v>
      </c>
      <c r="G21" s="48">
        <v>52</v>
      </c>
      <c r="H21" s="48">
        <v>0</v>
      </c>
      <c r="I21" s="48">
        <v>34</v>
      </c>
      <c r="J21" s="48">
        <v>18</v>
      </c>
    </row>
    <row r="22" spans="1:10" ht="13.5" customHeight="1">
      <c r="A22" s="45" t="s">
        <v>126</v>
      </c>
      <c r="B22" s="46" t="s">
        <v>167</v>
      </c>
      <c r="C22" s="47" t="s">
        <v>168</v>
      </c>
      <c r="D22" s="48">
        <v>1</v>
      </c>
      <c r="E22" s="48">
        <v>1</v>
      </c>
      <c r="F22" s="48">
        <v>0</v>
      </c>
      <c r="G22" s="48">
        <v>10</v>
      </c>
      <c r="H22" s="48">
        <v>10</v>
      </c>
      <c r="I22" s="48">
        <v>0</v>
      </c>
      <c r="J22" s="48">
        <v>0</v>
      </c>
    </row>
    <row r="23" spans="1:10" ht="13.5" customHeight="1">
      <c r="A23" s="45" t="s">
        <v>126</v>
      </c>
      <c r="B23" s="46" t="s">
        <v>169</v>
      </c>
      <c r="C23" s="47" t="s">
        <v>170</v>
      </c>
      <c r="D23" s="48">
        <v>2</v>
      </c>
      <c r="E23" s="48">
        <v>2</v>
      </c>
      <c r="F23" s="48">
        <v>0</v>
      </c>
      <c r="G23" s="48">
        <v>10</v>
      </c>
      <c r="H23" s="48">
        <v>10</v>
      </c>
      <c r="I23" s="48">
        <v>0</v>
      </c>
      <c r="J23" s="48">
        <v>0</v>
      </c>
    </row>
    <row r="24" spans="1:10" ht="13.5" customHeight="1">
      <c r="A24" s="45" t="s">
        <v>126</v>
      </c>
      <c r="B24" s="46" t="s">
        <v>171</v>
      </c>
      <c r="C24" s="47" t="s">
        <v>172</v>
      </c>
      <c r="D24" s="48">
        <v>12</v>
      </c>
      <c r="E24" s="48">
        <v>9</v>
      </c>
      <c r="F24" s="48">
        <v>5</v>
      </c>
      <c r="G24" s="48">
        <v>45</v>
      </c>
      <c r="H24" s="48">
        <v>39</v>
      </c>
      <c r="I24" s="48">
        <v>6</v>
      </c>
      <c r="J24" s="48">
        <v>0</v>
      </c>
    </row>
    <row r="25" spans="1:10" ht="13.5" customHeight="1">
      <c r="A25" s="45" t="s">
        <v>126</v>
      </c>
      <c r="B25" s="46" t="s">
        <v>176</v>
      </c>
      <c r="C25" s="47" t="s">
        <v>177</v>
      </c>
      <c r="D25" s="48">
        <v>8</v>
      </c>
      <c r="E25" s="48">
        <v>6</v>
      </c>
      <c r="F25" s="48">
        <v>2</v>
      </c>
      <c r="G25" s="48">
        <v>32</v>
      </c>
      <c r="H25" s="48">
        <v>29</v>
      </c>
      <c r="I25" s="48">
        <v>3</v>
      </c>
      <c r="J25" s="48">
        <v>0</v>
      </c>
    </row>
    <row r="26" spans="1:10" ht="13.5" customHeight="1">
      <c r="A26" s="45" t="s">
        <v>126</v>
      </c>
      <c r="B26" s="46" t="s">
        <v>178</v>
      </c>
      <c r="C26" s="47" t="s">
        <v>179</v>
      </c>
      <c r="D26" s="48">
        <v>4</v>
      </c>
      <c r="E26" s="48">
        <v>3</v>
      </c>
      <c r="F26" s="48">
        <v>1</v>
      </c>
      <c r="G26" s="48">
        <v>26</v>
      </c>
      <c r="H26" s="48">
        <v>26</v>
      </c>
      <c r="I26" s="48">
        <v>0</v>
      </c>
      <c r="J26" s="48">
        <v>0</v>
      </c>
    </row>
    <row r="27" spans="1:10" ht="13.5" customHeight="1">
      <c r="A27" s="45" t="s">
        <v>126</v>
      </c>
      <c r="B27" s="46" t="s">
        <v>180</v>
      </c>
      <c r="C27" s="47" t="s">
        <v>181</v>
      </c>
      <c r="D27" s="48">
        <v>4</v>
      </c>
      <c r="E27" s="48">
        <v>2</v>
      </c>
      <c r="F27" s="48">
        <v>2</v>
      </c>
      <c r="G27" s="48">
        <v>8</v>
      </c>
      <c r="H27" s="48">
        <v>8</v>
      </c>
      <c r="I27" s="48">
        <v>0</v>
      </c>
      <c r="J27" s="48">
        <v>0</v>
      </c>
    </row>
    <row r="28" spans="1:10" ht="13.5" customHeight="1">
      <c r="A28" s="45" t="s">
        <v>126</v>
      </c>
      <c r="B28" s="46" t="s">
        <v>182</v>
      </c>
      <c r="C28" s="47" t="s">
        <v>183</v>
      </c>
      <c r="D28" s="48">
        <v>5</v>
      </c>
      <c r="E28" s="48">
        <v>3</v>
      </c>
      <c r="F28" s="48">
        <v>2</v>
      </c>
      <c r="G28" s="48">
        <v>8</v>
      </c>
      <c r="H28" s="48">
        <v>8</v>
      </c>
      <c r="I28" s="48">
        <v>0</v>
      </c>
      <c r="J28" s="48">
        <v>0</v>
      </c>
    </row>
    <row r="29" spans="1:10" ht="13.5" customHeight="1">
      <c r="A29" s="45" t="s">
        <v>126</v>
      </c>
      <c r="B29" s="46" t="s">
        <v>184</v>
      </c>
      <c r="C29" s="47" t="s">
        <v>185</v>
      </c>
      <c r="D29" s="48">
        <v>2</v>
      </c>
      <c r="E29" s="48">
        <v>2</v>
      </c>
      <c r="F29" s="48">
        <v>0</v>
      </c>
      <c r="G29" s="48">
        <v>7</v>
      </c>
      <c r="H29" s="48">
        <v>7</v>
      </c>
      <c r="I29" s="48">
        <v>0</v>
      </c>
      <c r="J29" s="48">
        <v>2</v>
      </c>
    </row>
    <row r="30" spans="1:10" ht="13.5" customHeight="1">
      <c r="A30" s="45" t="s">
        <v>126</v>
      </c>
      <c r="B30" s="46" t="s">
        <v>186</v>
      </c>
      <c r="C30" s="47" t="s">
        <v>187</v>
      </c>
      <c r="D30" s="48">
        <v>9</v>
      </c>
      <c r="E30" s="48">
        <v>7</v>
      </c>
      <c r="F30" s="48">
        <v>2</v>
      </c>
      <c r="G30" s="48">
        <v>31</v>
      </c>
      <c r="H30" s="48">
        <v>28</v>
      </c>
      <c r="I30" s="48">
        <v>3</v>
      </c>
      <c r="J30" s="48">
        <v>0</v>
      </c>
    </row>
    <row r="31" spans="1:10" ht="13.5" customHeight="1">
      <c r="A31" s="45" t="s">
        <v>126</v>
      </c>
      <c r="B31" s="46" t="s">
        <v>188</v>
      </c>
      <c r="C31" s="47" t="s">
        <v>189</v>
      </c>
      <c r="D31" s="48">
        <v>7</v>
      </c>
      <c r="E31" s="48">
        <v>6</v>
      </c>
      <c r="F31" s="48">
        <v>1</v>
      </c>
      <c r="G31" s="48">
        <v>154</v>
      </c>
      <c r="H31" s="48">
        <v>154</v>
      </c>
      <c r="I31" s="48">
        <v>32</v>
      </c>
      <c r="J31" s="48">
        <v>32</v>
      </c>
    </row>
    <row r="32" spans="1:10" ht="13.5" customHeight="1">
      <c r="A32" s="45" t="s">
        <v>126</v>
      </c>
      <c r="B32" s="46" t="s">
        <v>190</v>
      </c>
      <c r="C32" s="47" t="s">
        <v>191</v>
      </c>
      <c r="D32" s="48">
        <v>6</v>
      </c>
      <c r="E32" s="48">
        <v>5</v>
      </c>
      <c r="F32" s="48">
        <v>1</v>
      </c>
      <c r="G32" s="48">
        <v>26</v>
      </c>
      <c r="H32" s="48">
        <v>26</v>
      </c>
      <c r="I32" s="48">
        <v>0</v>
      </c>
      <c r="J32" s="48">
        <v>0</v>
      </c>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2">
    <sortCondition ref="A8:A32"/>
    <sortCondition ref="B8:B32"/>
    <sortCondition ref="C8:C3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2024-01-29T04:51:39Z</dcterms:modified>
</cp:coreProperties>
</file>