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3岩手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ごみ処理概要!$2:$11</definedName>
    <definedName name="_xlnm.Print_Area" localSheetId="23">ごみ処理量内訳!$2:$11</definedName>
    <definedName name="_xlnm.Print_Area" localSheetId="9">'ごみ搬入量内訳(セメント)'!$2:$11</definedName>
    <definedName name="_xlnm.Print_Area" localSheetId="11">'ごみ搬入量内訳(その他)'!$2:$11</definedName>
    <definedName name="_xlnm.Print_Area" localSheetId="7">'ごみ搬入量内訳(メタン化)'!$2:$11</definedName>
    <definedName name="_xlnm.Print_Area" localSheetId="13">'ごみ搬入量内訳(海洋投入)'!$2:$11</definedName>
    <definedName name="_xlnm.Print_Area" localSheetId="10">'ごみ搬入量内訳(資源化等)'!$2:$11</definedName>
    <definedName name="_xlnm.Print_Area" localSheetId="6">'ごみ搬入量内訳(飼料化)'!$2:$11</definedName>
    <definedName name="_xlnm.Print_Area" localSheetId="3">'ごみ搬入量内訳(焼却)'!$2:$11</definedName>
    <definedName name="_xlnm.Print_Area" localSheetId="4">'ごみ搬入量内訳(粗大)'!$2:$11</definedName>
    <definedName name="_xlnm.Print_Area" localSheetId="1">'ごみ搬入量内訳(総括)'!$2:$11</definedName>
    <definedName name="_xlnm.Print_Area" localSheetId="5">'ごみ搬入量内訳(堆肥化)'!$2:$11</definedName>
    <definedName name="_xlnm.Print_Area" localSheetId="2">'ごみ搬入量内訳(直接資源化)'!$2:$11</definedName>
    <definedName name="_xlnm.Print_Area" localSheetId="12">'ごみ搬入量内訳(直接埋立)'!$2:$11</definedName>
    <definedName name="_xlnm.Print_Area" localSheetId="8">'ごみ搬入量内訳(燃料化)'!$2:$11</definedName>
    <definedName name="_xlnm.Print_Area" localSheetId="21">'施設資源化量内訳(セメント)'!$2:$11</definedName>
    <definedName name="_xlnm.Print_Area" localSheetId="19">'施設資源化量内訳(メタン化)'!$2:$11</definedName>
    <definedName name="_xlnm.Print_Area" localSheetId="22">'施設資源化量内訳(資源化等)'!$2:$11</definedName>
    <definedName name="_xlnm.Print_Area" localSheetId="18">'施設資源化量内訳(飼料化)'!$2:$11</definedName>
    <definedName name="_xlnm.Print_Area" localSheetId="15">'施設資源化量内訳(焼却)'!$2:$11</definedName>
    <definedName name="_xlnm.Print_Area" localSheetId="16">'施設資源化量内訳(粗大)'!$2:$11</definedName>
    <definedName name="_xlnm.Print_Area" localSheetId="17">'施設資源化量内訳(堆肥化)'!$2:$11</definedName>
    <definedName name="_xlnm.Print_Area" localSheetId="20">'施設資源化量内訳(燃料化)'!$2:$11</definedName>
    <definedName name="_xlnm.Print_Area" localSheetId="14">資源化量内訳!$2:$11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L7" i="1"/>
  <c r="K7" i="1"/>
  <c r="AY11" i="3"/>
  <c r="AP11" i="3"/>
  <c r="AD11" i="1" s="1"/>
  <c r="AC11" i="1"/>
  <c r="AD11" i="3"/>
  <c r="AB11" i="3" s="1"/>
  <c r="S11" i="3"/>
  <c r="Q11" i="3" s="1"/>
  <c r="P11" i="3"/>
  <c r="O11" i="3"/>
  <c r="F11" i="1" s="1"/>
  <c r="N11" i="1"/>
  <c r="M11" i="1"/>
  <c r="L11" i="1"/>
  <c r="J11" i="1"/>
  <c r="E11" i="3"/>
  <c r="E11" i="1" s="1"/>
  <c r="CO11" i="34"/>
  <c r="AG11" i="34" s="1"/>
  <c r="CN11" i="34"/>
  <c r="AF11" i="34" s="1"/>
  <c r="CH11" i="34"/>
  <c r="Z11" i="34" s="1"/>
  <c r="CF11" i="34"/>
  <c r="X11" i="34" s="1"/>
  <c r="CB11" i="34"/>
  <c r="T11" i="34" s="1"/>
  <c r="BZ11" i="34"/>
  <c r="R11" i="34" s="1"/>
  <c r="BW11" i="34"/>
  <c r="O11" i="34" s="1"/>
  <c r="BV11" i="34"/>
  <c r="N11" i="34" s="1"/>
  <c r="BT11" i="34"/>
  <c r="L11" i="34" s="1"/>
  <c r="BP11" i="34"/>
  <c r="H11" i="34" s="1"/>
  <c r="D11" i="32"/>
  <c r="CK11" i="34"/>
  <c r="AC11" i="34" s="1"/>
  <c r="CI11" i="34"/>
  <c r="AA11" i="34" s="1"/>
  <c r="CG11" i="34"/>
  <c r="Y11" i="34" s="1"/>
  <c r="CE11" i="34"/>
  <c r="W11" i="34" s="1"/>
  <c r="CC11" i="34"/>
  <c r="U11" i="34" s="1"/>
  <c r="BY11" i="34"/>
  <c r="Q11" i="34" s="1"/>
  <c r="BU11" i="34"/>
  <c r="M11" i="34" s="1"/>
  <c r="BS11" i="34"/>
  <c r="K11" i="34" s="1"/>
  <c r="BO11" i="34"/>
  <c r="G11" i="34" s="1"/>
  <c r="D11" i="31"/>
  <c r="CA11" i="34"/>
  <c r="S11" i="34" s="1"/>
  <c r="D11" i="30"/>
  <c r="W11" i="1" s="1"/>
  <c r="BQ11" i="34"/>
  <c r="I11" i="34" s="1"/>
  <c r="D11" i="29"/>
  <c r="V11" i="1" s="1"/>
  <c r="CM11" i="34"/>
  <c r="AE11" i="34" s="1"/>
  <c r="CL11" i="34"/>
  <c r="AD11" i="34" s="1"/>
  <c r="D11" i="28"/>
  <c r="U11" i="1" s="1"/>
  <c r="D11" i="27"/>
  <c r="T11" i="1" s="1"/>
  <c r="D11" i="25"/>
  <c r="R11" i="1" s="1"/>
  <c r="CJ11" i="34"/>
  <c r="AB11" i="34" s="1"/>
  <c r="CD11" i="34"/>
  <c r="V11" i="34" s="1"/>
  <c r="BX11" i="34"/>
  <c r="P11" i="34" s="1"/>
  <c r="BR11" i="34"/>
  <c r="J11" i="34" s="1"/>
  <c r="AH11" i="34"/>
  <c r="O11" i="1" s="1"/>
  <c r="AF11" i="33"/>
  <c r="AI11" i="33"/>
  <c r="D11" i="22"/>
  <c r="D11" i="21"/>
  <c r="D11" i="20"/>
  <c r="D11" i="19"/>
  <c r="D11" i="18"/>
  <c r="D11" i="17"/>
  <c r="D11" i="16"/>
  <c r="D11" i="15"/>
  <c r="D11" i="14"/>
  <c r="K11" i="1"/>
  <c r="I11" i="1"/>
  <c r="H11" i="1"/>
  <c r="AY10" i="3"/>
  <c r="AP10" i="3"/>
  <c r="AD10" i="1" s="1"/>
  <c r="AD10" i="3"/>
  <c r="AB10" i="3" s="1"/>
  <c r="S10" i="3"/>
  <c r="Q10" i="3" s="1"/>
  <c r="P10" i="3"/>
  <c r="O10" i="3"/>
  <c r="M10" i="1"/>
  <c r="L10" i="1"/>
  <c r="E10" i="3"/>
  <c r="E10" i="1" s="1"/>
  <c r="CM10" i="34"/>
  <c r="AE10" i="34" s="1"/>
  <c r="CI10" i="34"/>
  <c r="AA10" i="34" s="1"/>
  <c r="CH10" i="34"/>
  <c r="Z10" i="34" s="1"/>
  <c r="CF10" i="34"/>
  <c r="X10" i="34" s="1"/>
  <c r="CA10" i="34"/>
  <c r="S10" i="34" s="1"/>
  <c r="BZ10" i="34"/>
  <c r="R10" i="34" s="1"/>
  <c r="BY10" i="34"/>
  <c r="Q10" i="34" s="1"/>
  <c r="BU10" i="34"/>
  <c r="M10" i="34" s="1"/>
  <c r="BS10" i="34"/>
  <c r="K10" i="34" s="1"/>
  <c r="BQ10" i="34"/>
  <c r="I10" i="34" s="1"/>
  <c r="BO10" i="34"/>
  <c r="G10" i="34" s="1"/>
  <c r="BN10" i="34"/>
  <c r="F10" i="34" s="1"/>
  <c r="D10" i="32"/>
  <c r="CO10" i="34"/>
  <c r="AG10" i="34" s="1"/>
  <c r="CN10" i="34"/>
  <c r="AF10" i="34" s="1"/>
  <c r="CL10" i="34"/>
  <c r="AD10" i="34" s="1"/>
  <c r="CK10" i="34"/>
  <c r="AC10" i="34" s="1"/>
  <c r="BT10" i="34"/>
  <c r="L10" i="34" s="1"/>
  <c r="D10" i="31"/>
  <c r="CG10" i="34"/>
  <c r="Y10" i="34" s="1"/>
  <c r="CE10" i="34"/>
  <c r="W10" i="34" s="1"/>
  <c r="BX10" i="34"/>
  <c r="P10" i="34" s="1"/>
  <c r="BP10" i="34"/>
  <c r="H10" i="34" s="1"/>
  <c r="D10" i="30"/>
  <c r="W10" i="1" s="1"/>
  <c r="BW10" i="34"/>
  <c r="O10" i="34" s="1"/>
  <c r="BV10" i="34"/>
  <c r="N10" i="34" s="1"/>
  <c r="D10" i="29"/>
  <c r="V10" i="1" s="1"/>
  <c r="D10" i="28"/>
  <c r="U10" i="1" s="1"/>
  <c r="CC10" i="34"/>
  <c r="U10" i="34" s="1"/>
  <c r="CB10" i="34"/>
  <c r="T10" i="34" s="1"/>
  <c r="D10" i="26"/>
  <c r="S10" i="1" s="1"/>
  <c r="D10" i="25"/>
  <c r="R10" i="1" s="1"/>
  <c r="CJ10" i="34"/>
  <c r="AB10" i="34" s="1"/>
  <c r="CD10" i="34"/>
  <c r="V10" i="34" s="1"/>
  <c r="BR10" i="34"/>
  <c r="J10" i="34" s="1"/>
  <c r="AH10" i="34"/>
  <c r="O10" i="1" s="1"/>
  <c r="AI10" i="33"/>
  <c r="D10" i="22"/>
  <c r="AF10" i="33"/>
  <c r="D10" i="21"/>
  <c r="D10" i="20"/>
  <c r="D10" i="19"/>
  <c r="D10" i="18"/>
  <c r="D10" i="17"/>
  <c r="D10" i="16"/>
  <c r="D10" i="15"/>
  <c r="D10" i="14"/>
  <c r="D10" i="13"/>
  <c r="D10" i="8"/>
  <c r="AB10" i="1"/>
  <c r="N10" i="1"/>
  <c r="K10" i="1"/>
  <c r="J10" i="1"/>
  <c r="I10" i="1"/>
  <c r="H10" i="1"/>
  <c r="F10" i="1"/>
  <c r="AY9" i="3"/>
  <c r="AP9" i="3"/>
  <c r="AD9" i="3"/>
  <c r="AB9" i="3" s="1"/>
  <c r="S9" i="3"/>
  <c r="Q9" i="3" s="1"/>
  <c r="P9" i="3"/>
  <c r="O9" i="3"/>
  <c r="F9" i="1" s="1"/>
  <c r="N9" i="1"/>
  <c r="F9" i="3"/>
  <c r="E9" i="3"/>
  <c r="E9" i="1" s="1"/>
  <c r="CL9" i="34"/>
  <c r="AD9" i="34" s="1"/>
  <c r="CK9" i="34"/>
  <c r="AC9" i="34" s="1"/>
  <c r="CF9" i="34"/>
  <c r="X9" i="34" s="1"/>
  <c r="CE9" i="34"/>
  <c r="W9" i="34" s="1"/>
  <c r="CC9" i="34"/>
  <c r="U9" i="34" s="1"/>
  <c r="CA9" i="34"/>
  <c r="S9" i="34" s="1"/>
  <c r="BZ9" i="34"/>
  <c r="R9" i="34" s="1"/>
  <c r="BY9" i="34"/>
  <c r="Q9" i="34" s="1"/>
  <c r="BU9" i="34"/>
  <c r="M9" i="34" s="1"/>
  <c r="BT9" i="34"/>
  <c r="L9" i="34" s="1"/>
  <c r="BS9" i="34"/>
  <c r="K9" i="34" s="1"/>
  <c r="D9" i="32"/>
  <c r="CH9" i="34"/>
  <c r="Z9" i="34" s="1"/>
  <c r="CB9" i="34"/>
  <c r="T9" i="34" s="1"/>
  <c r="BP9" i="34"/>
  <c r="H9" i="34" s="1"/>
  <c r="BO9" i="34"/>
  <c r="G9" i="34" s="1"/>
  <c r="BN9" i="34"/>
  <c r="F9" i="34" s="1"/>
  <c r="D9" i="31"/>
  <c r="CO9" i="34"/>
  <c r="AG9" i="34" s="1"/>
  <c r="CN9" i="34"/>
  <c r="AF9" i="34" s="1"/>
  <c r="CM9" i="34"/>
  <c r="AE9" i="34" s="1"/>
  <c r="CG9" i="34"/>
  <c r="Y9" i="34" s="1"/>
  <c r="BV9" i="34"/>
  <c r="N9" i="34" s="1"/>
  <c r="BQ9" i="34"/>
  <c r="I9" i="34" s="1"/>
  <c r="D9" i="30"/>
  <c r="W9" i="1" s="1"/>
  <c r="D9" i="29"/>
  <c r="V9" i="1" s="1"/>
  <c r="D9" i="28"/>
  <c r="U9" i="1" s="1"/>
  <c r="BW9" i="34"/>
  <c r="O9" i="34" s="1"/>
  <c r="D9" i="27"/>
  <c r="T9" i="1" s="1"/>
  <c r="D9" i="26"/>
  <c r="S9" i="1" s="1"/>
  <c r="CI9" i="34"/>
  <c r="AA9" i="34" s="1"/>
  <c r="D9" i="25"/>
  <c r="R9" i="1" s="1"/>
  <c r="CJ9" i="34"/>
  <c r="AB9" i="34" s="1"/>
  <c r="CD9" i="34"/>
  <c r="V9" i="34" s="1"/>
  <c r="BX9" i="34"/>
  <c r="P9" i="34" s="1"/>
  <c r="BR9" i="34"/>
  <c r="J9" i="34" s="1"/>
  <c r="AH9" i="34"/>
  <c r="O9" i="1" s="1"/>
  <c r="O7" i="1" s="1"/>
  <c r="AI9" i="33"/>
  <c r="D9" i="22"/>
  <c r="AF9" i="33"/>
  <c r="D9" i="21"/>
  <c r="D9" i="20"/>
  <c r="D9" i="19"/>
  <c r="D9" i="18"/>
  <c r="D9" i="17"/>
  <c r="D9" i="16"/>
  <c r="D9" i="15"/>
  <c r="D9" i="14"/>
  <c r="D9" i="13"/>
  <c r="AC9" i="1"/>
  <c r="M9" i="1"/>
  <c r="L9" i="1"/>
  <c r="K9" i="1"/>
  <c r="J9" i="1"/>
  <c r="I9" i="1"/>
  <c r="AY8" i="3"/>
  <c r="AP8" i="3"/>
  <c r="AC8" i="1"/>
  <c r="AD8" i="3"/>
  <c r="AB8" i="3" s="1"/>
  <c r="S8" i="3"/>
  <c r="Q8" i="3" s="1"/>
  <c r="P8" i="3"/>
  <c r="O8" i="3"/>
  <c r="AB8" i="1" s="1"/>
  <c r="N8" i="1"/>
  <c r="N7" i="1" s="1"/>
  <c r="I8" i="1"/>
  <c r="I7" i="1" s="1"/>
  <c r="J8" i="1"/>
  <c r="J7" i="1" s="1"/>
  <c r="H8" i="1"/>
  <c r="E8" i="3"/>
  <c r="E8" i="1" s="1"/>
  <c r="E7" i="1" s="1"/>
  <c r="CO8" i="34"/>
  <c r="AG8" i="34" s="1"/>
  <c r="CN8" i="34"/>
  <c r="AF8" i="34" s="1"/>
  <c r="CL8" i="34"/>
  <c r="AD8" i="34" s="1"/>
  <c r="CK8" i="34"/>
  <c r="AC8" i="34" s="1"/>
  <c r="CF8" i="34"/>
  <c r="X8" i="34" s="1"/>
  <c r="CB8" i="34"/>
  <c r="T8" i="34" s="1"/>
  <c r="CA8" i="34"/>
  <c r="S8" i="34" s="1"/>
  <c r="BZ8" i="34"/>
  <c r="R8" i="34" s="1"/>
  <c r="BY8" i="34"/>
  <c r="Q8" i="34" s="1"/>
  <c r="BV8" i="34"/>
  <c r="N8" i="34" s="1"/>
  <c r="BS8" i="34"/>
  <c r="K8" i="34" s="1"/>
  <c r="D8" i="32"/>
  <c r="CG8" i="34"/>
  <c r="Y8" i="34" s="1"/>
  <c r="CE8" i="34"/>
  <c r="W8" i="34" s="1"/>
  <c r="BU8" i="34"/>
  <c r="M8" i="34" s="1"/>
  <c r="M7" i="34" s="1"/>
  <c r="D8" i="31"/>
  <c r="CI8" i="34"/>
  <c r="AA8" i="34" s="1"/>
  <c r="CH8" i="34"/>
  <c r="Z8" i="34" s="1"/>
  <c r="CC8" i="34"/>
  <c r="U8" i="34" s="1"/>
  <c r="BW8" i="34"/>
  <c r="O8" i="34" s="1"/>
  <c r="BQ8" i="34"/>
  <c r="I8" i="34" s="1"/>
  <c r="BP8" i="34"/>
  <c r="H8" i="34" s="1"/>
  <c r="CM8" i="34"/>
  <c r="AE8" i="34" s="1"/>
  <c r="BO8" i="34"/>
  <c r="G8" i="34" s="1"/>
  <c r="D8" i="29"/>
  <c r="V8" i="1" s="1"/>
  <c r="V7" i="1" s="1"/>
  <c r="D8" i="27"/>
  <c r="T8" i="1" s="1"/>
  <c r="D8" i="25"/>
  <c r="R8" i="1" s="1"/>
  <c r="R7" i="1" s="1"/>
  <c r="CJ8" i="34"/>
  <c r="AB8" i="34" s="1"/>
  <c r="CD8" i="34"/>
  <c r="V8" i="34" s="1"/>
  <c r="BX8" i="34"/>
  <c r="P8" i="34" s="1"/>
  <c r="BT8" i="34"/>
  <c r="L8" i="34" s="1"/>
  <c r="BR8" i="34"/>
  <c r="J8" i="34" s="1"/>
  <c r="AH8" i="34"/>
  <c r="O8" i="1" s="1"/>
  <c r="AH8" i="23"/>
  <c r="AH8" i="33" s="1"/>
  <c r="AG8" i="23"/>
  <c r="AG8" i="33" s="1"/>
  <c r="AF8" i="33"/>
  <c r="AE8" i="23"/>
  <c r="AE8" i="33" s="1"/>
  <c r="AD8" i="23"/>
  <c r="AD8" i="3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9" i="23" s="1"/>
  <c r="T8" i="23"/>
  <c r="T8" i="33" s="1"/>
  <c r="S8" i="23"/>
  <c r="S8" i="33" s="1"/>
  <c r="R8" i="23"/>
  <c r="R9" i="23" s="1"/>
  <c r="R10" i="2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9" i="23" s="1"/>
  <c r="L10" i="23" s="1"/>
  <c r="K8" i="23"/>
  <c r="K8" i="33" s="1"/>
  <c r="J8" i="23"/>
  <c r="J9" i="23" s="1"/>
  <c r="I8" i="23"/>
  <c r="I9" i="23" s="1"/>
  <c r="I10" i="23" s="1"/>
  <c r="H8" i="23"/>
  <c r="H8" i="33" s="1"/>
  <c r="G8" i="23"/>
  <c r="G9" i="23" s="1"/>
  <c r="G10" i="23" s="1"/>
  <c r="G11" i="23" s="1"/>
  <c r="F8" i="23"/>
  <c r="F9" i="23" s="1"/>
  <c r="F10" i="23" s="1"/>
  <c r="E8" i="23"/>
  <c r="E8" i="33" s="1"/>
  <c r="W8" i="33"/>
  <c r="D8" i="22"/>
  <c r="AI8" i="33"/>
  <c r="U8" i="33"/>
  <c r="D8" i="21"/>
  <c r="D8" i="19"/>
  <c r="R8" i="33"/>
  <c r="D8" i="18"/>
  <c r="D8" i="17"/>
  <c r="D8" i="16"/>
  <c r="D8" i="15"/>
  <c r="D8" i="14"/>
  <c r="AC8" i="33"/>
  <c r="D8" i="13"/>
  <c r="F8" i="33"/>
  <c r="M8" i="1"/>
  <c r="M7" i="1" s="1"/>
  <c r="L8" i="1"/>
  <c r="K8" i="1"/>
  <c r="O7" i="34" l="1"/>
  <c r="AB7" i="34"/>
  <c r="H7" i="34"/>
  <c r="N7" i="34"/>
  <c r="AC7" i="34"/>
  <c r="K7" i="34"/>
  <c r="X7" i="34"/>
  <c r="T7" i="34"/>
  <c r="W7" i="34"/>
  <c r="L7" i="34"/>
  <c r="Y7" i="34"/>
  <c r="AG7" i="34"/>
  <c r="Q7" i="34"/>
  <c r="V7" i="34"/>
  <c r="AE7" i="34"/>
  <c r="I7" i="34"/>
  <c r="AD7" i="34"/>
  <c r="Z7" i="34"/>
  <c r="J7" i="34"/>
  <c r="U7" i="34"/>
  <c r="S7" i="34"/>
  <c r="AF7" i="34"/>
  <c r="P7" i="34"/>
  <c r="G7" i="34"/>
  <c r="AA7" i="34"/>
  <c r="R7" i="34"/>
  <c r="BP7" i="34"/>
  <c r="BV7" i="34"/>
  <c r="CB7" i="34"/>
  <c r="CN7" i="34"/>
  <c r="BQ7" i="34"/>
  <c r="BW7" i="34"/>
  <c r="CC7" i="34"/>
  <c r="CI7" i="34"/>
  <c r="CO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CH7" i="34"/>
  <c r="Y9" i="23"/>
  <c r="Y10" i="23" s="1"/>
  <c r="X9" i="23"/>
  <c r="X9" i="33" s="1"/>
  <c r="Q8" i="33"/>
  <c r="L8" i="33"/>
  <c r="AD9" i="23"/>
  <c r="AD10" i="23" s="1"/>
  <c r="AD10" i="33" s="1"/>
  <c r="J8" i="33"/>
  <c r="AB8" i="33"/>
  <c r="M9" i="23"/>
  <c r="M10" i="23" s="1"/>
  <c r="M10" i="33" s="1"/>
  <c r="AE9" i="23"/>
  <c r="F9" i="33"/>
  <c r="V8" i="33"/>
  <c r="Y9" i="33"/>
  <c r="S9" i="23"/>
  <c r="S9" i="33" s="1"/>
  <c r="I11" i="23"/>
  <c r="I11" i="33" s="1"/>
  <c r="I10" i="33"/>
  <c r="U10" i="23"/>
  <c r="U9" i="33"/>
  <c r="J9" i="33"/>
  <c r="J10" i="23"/>
  <c r="AB9" i="33"/>
  <c r="AB10" i="23"/>
  <c r="Q9" i="33"/>
  <c r="Q10" i="23"/>
  <c r="W9" i="33"/>
  <c r="W10" i="23"/>
  <c r="AC9" i="33"/>
  <c r="AC10" i="23"/>
  <c r="Y11" i="23"/>
  <c r="Y11" i="33" s="1"/>
  <c r="Y10" i="33"/>
  <c r="R10" i="33"/>
  <c r="R11" i="23"/>
  <c r="R11" i="33" s="1"/>
  <c r="R7" i="33" s="1"/>
  <c r="V9" i="33"/>
  <c r="V10" i="23"/>
  <c r="F11" i="23"/>
  <c r="F11" i="33" s="1"/>
  <c r="F10" i="33"/>
  <c r="L10" i="33"/>
  <c r="L11" i="23"/>
  <c r="L11" i="33" s="1"/>
  <c r="X10" i="23"/>
  <c r="T9" i="23"/>
  <c r="Z9" i="23"/>
  <c r="D8" i="23"/>
  <c r="O9" i="23"/>
  <c r="AA9" i="23"/>
  <c r="AH9" i="23"/>
  <c r="L9" i="33"/>
  <c r="R9" i="33"/>
  <c r="N9" i="23"/>
  <c r="AG9" i="23"/>
  <c r="P9" i="23"/>
  <c r="H9" i="23"/>
  <c r="H10" i="23" s="1"/>
  <c r="H11" i="23" s="1"/>
  <c r="H11" i="33" s="1"/>
  <c r="E9" i="23"/>
  <c r="K9" i="23"/>
  <c r="AI7" i="33"/>
  <c r="AF7" i="33"/>
  <c r="L7" i="33"/>
  <c r="AB11" i="1"/>
  <c r="AE11" i="1" s="1"/>
  <c r="G11" i="1"/>
  <c r="P11" i="1" s="1"/>
  <c r="Q11" i="1" s="1"/>
  <c r="F11" i="3"/>
  <c r="D11" i="3" s="1"/>
  <c r="AM11" i="3"/>
  <c r="BN11" i="34"/>
  <c r="F11" i="34" s="1"/>
  <c r="X11" i="1"/>
  <c r="BM11" i="34"/>
  <c r="E11" i="34" s="1"/>
  <c r="D11" i="26"/>
  <c r="S11" i="1" s="1"/>
  <c r="G11" i="33"/>
  <c r="D11" i="13"/>
  <c r="D11" i="8"/>
  <c r="AM10" i="3"/>
  <c r="G10" i="1"/>
  <c r="AC10" i="1"/>
  <c r="AE10" i="1" s="1"/>
  <c r="F10" i="3"/>
  <c r="D10" i="3" s="1"/>
  <c r="X10" i="1"/>
  <c r="D10" i="27"/>
  <c r="T10" i="1" s="1"/>
  <c r="T7" i="1" s="1"/>
  <c r="BM10" i="34"/>
  <c r="E10" i="34" s="1"/>
  <c r="D10" i="34" s="1"/>
  <c r="P10" i="1"/>
  <c r="Q10" i="1" s="1"/>
  <c r="G10" i="33"/>
  <c r="AB9" i="1"/>
  <c r="AB7" i="1" s="1"/>
  <c r="D9" i="3"/>
  <c r="AD9" i="1"/>
  <c r="AM9" i="3"/>
  <c r="H9" i="1"/>
  <c r="G9" i="1" s="1"/>
  <c r="P9" i="1" s="1"/>
  <c r="Q9" i="1" s="1"/>
  <c r="X9" i="1"/>
  <c r="Y9" i="1" s="1"/>
  <c r="BM9" i="34"/>
  <c r="E9" i="34" s="1"/>
  <c r="D9" i="34" s="1"/>
  <c r="I9" i="33"/>
  <c r="G9" i="33"/>
  <c r="D9" i="8"/>
  <c r="F8" i="1"/>
  <c r="F7" i="1" s="1"/>
  <c r="G8" i="1"/>
  <c r="AD8" i="1"/>
  <c r="AM8" i="3"/>
  <c r="F8" i="3"/>
  <c r="D8" i="3" s="1"/>
  <c r="X8" i="1"/>
  <c r="BM8" i="34"/>
  <c r="D8" i="30"/>
  <c r="W8" i="1" s="1"/>
  <c r="W7" i="1" s="1"/>
  <c r="BN8" i="34"/>
  <c r="D8" i="28"/>
  <c r="U8" i="1" s="1"/>
  <c r="U7" i="1" s="1"/>
  <c r="D8" i="26"/>
  <c r="S8" i="1" s="1"/>
  <c r="S7" i="1" s="1"/>
  <c r="D8" i="20"/>
  <c r="I8" i="33"/>
  <c r="G8" i="33"/>
  <c r="D8" i="8"/>
  <c r="P8" i="1" l="1"/>
  <c r="G7" i="1"/>
  <c r="AC7" i="1"/>
  <c r="AE8" i="1"/>
  <c r="AD7" i="1"/>
  <c r="AE9" i="1"/>
  <c r="H7" i="1"/>
  <c r="Y10" i="1"/>
  <c r="E8" i="34"/>
  <c r="E7" i="34" s="1"/>
  <c r="BM7" i="34"/>
  <c r="F8" i="34"/>
  <c r="F7" i="34" s="1"/>
  <c r="BN7" i="34"/>
  <c r="D11" i="34"/>
  <c r="Q8" i="1"/>
  <c r="P7" i="1"/>
  <c r="AD11" i="23"/>
  <c r="AD11" i="33" s="1"/>
  <c r="M9" i="33"/>
  <c r="S10" i="23"/>
  <c r="M11" i="23"/>
  <c r="M11" i="33" s="1"/>
  <c r="F7" i="33"/>
  <c r="Y7" i="33"/>
  <c r="H10" i="33"/>
  <c r="AD9" i="33"/>
  <c r="AD7" i="33" s="1"/>
  <c r="AE10" i="23"/>
  <c r="AE9" i="33"/>
  <c r="H9" i="33"/>
  <c r="AG10" i="23"/>
  <c r="AG9" i="33"/>
  <c r="O9" i="33"/>
  <c r="O10" i="23"/>
  <c r="X10" i="33"/>
  <c r="X11" i="23"/>
  <c r="X11" i="33" s="1"/>
  <c r="K9" i="33"/>
  <c r="K10" i="23"/>
  <c r="N9" i="33"/>
  <c r="N10" i="23"/>
  <c r="W10" i="33"/>
  <c r="W11" i="23"/>
  <c r="W11" i="33" s="1"/>
  <c r="J10" i="33"/>
  <c r="J11" i="23"/>
  <c r="J11" i="33" s="1"/>
  <c r="E10" i="23"/>
  <c r="D9" i="23"/>
  <c r="E9" i="33"/>
  <c r="S10" i="33"/>
  <c r="S11" i="23"/>
  <c r="S11" i="33" s="1"/>
  <c r="Q11" i="23"/>
  <c r="Q11" i="33" s="1"/>
  <c r="Q10" i="33"/>
  <c r="P9" i="33"/>
  <c r="P10" i="23"/>
  <c r="AH9" i="33"/>
  <c r="AH10" i="23"/>
  <c r="Z10" i="23"/>
  <c r="Z9" i="33"/>
  <c r="U11" i="23"/>
  <c r="U11" i="33" s="1"/>
  <c r="U10" i="33"/>
  <c r="AA10" i="23"/>
  <c r="AA9" i="33"/>
  <c r="T9" i="33"/>
  <c r="T10" i="23"/>
  <c r="V10" i="33"/>
  <c r="V11" i="23"/>
  <c r="V11" i="33" s="1"/>
  <c r="AC10" i="33"/>
  <c r="AC11" i="23"/>
  <c r="AC11" i="33" s="1"/>
  <c r="AB10" i="33"/>
  <c r="AB11" i="23"/>
  <c r="AB11" i="33" s="1"/>
  <c r="X7" i="1"/>
  <c r="G7" i="33"/>
  <c r="I7" i="33"/>
  <c r="Y11" i="1"/>
  <c r="BL11" i="34"/>
  <c r="BL10" i="34"/>
  <c r="BL9" i="34"/>
  <c r="BL8" i="34"/>
  <c r="Y8" i="1"/>
  <c r="Y7" i="1" s="1"/>
  <c r="D8" i="33"/>
  <c r="AE7" i="1" l="1"/>
  <c r="Q7" i="1"/>
  <c r="BL7" i="34"/>
  <c r="D8" i="34"/>
  <c r="D7" i="34" s="1"/>
  <c r="AB7" i="33"/>
  <c r="Q7" i="33"/>
  <c r="M7" i="33"/>
  <c r="J7" i="33"/>
  <c r="H7" i="33"/>
  <c r="AC7" i="33"/>
  <c r="S7" i="33"/>
  <c r="U7" i="33"/>
  <c r="D9" i="33"/>
  <c r="D9" i="1" s="1"/>
  <c r="W7" i="33"/>
  <c r="X7" i="33"/>
  <c r="AE10" i="33"/>
  <c r="AE7" i="33" s="1"/>
  <c r="AE11" i="23"/>
  <c r="AE11" i="33" s="1"/>
  <c r="N10" i="33"/>
  <c r="N11" i="23"/>
  <c r="N11" i="33" s="1"/>
  <c r="T11" i="23"/>
  <c r="T11" i="33" s="1"/>
  <c r="T10" i="33"/>
  <c r="D10" i="23"/>
  <c r="E11" i="23"/>
  <c r="E10" i="33"/>
  <c r="Z11" i="23"/>
  <c r="Z11" i="33" s="1"/>
  <c r="Z10" i="33"/>
  <c r="K10" i="33"/>
  <c r="K11" i="23"/>
  <c r="K11" i="33" s="1"/>
  <c r="V7" i="33"/>
  <c r="O11" i="23"/>
  <c r="O11" i="33" s="1"/>
  <c r="O10" i="33"/>
  <c r="AH10" i="33"/>
  <c r="AH11" i="23"/>
  <c r="AH11" i="33" s="1"/>
  <c r="AG11" i="23"/>
  <c r="AG11" i="33" s="1"/>
  <c r="AG10" i="33"/>
  <c r="P11" i="23"/>
  <c r="P11" i="33" s="1"/>
  <c r="P10" i="33"/>
  <c r="AA11" i="23"/>
  <c r="AA11" i="33" s="1"/>
  <c r="AA10" i="33"/>
  <c r="AA7" i="33" s="1"/>
  <c r="D8" i="1"/>
  <c r="AH7" i="33" l="1"/>
  <c r="AG7" i="33"/>
  <c r="O7" i="33"/>
  <c r="N7" i="33"/>
  <c r="K7" i="33"/>
  <c r="P7" i="33"/>
  <c r="Z7" i="33"/>
  <c r="T7" i="33"/>
  <c r="D10" i="33"/>
  <c r="D11" i="23"/>
  <c r="D7" i="23" s="1"/>
  <c r="E11" i="33"/>
  <c r="D11" i="33" s="1"/>
  <c r="D11" i="1" s="1"/>
  <c r="D10" i="1" l="1"/>
  <c r="D7" i="1" s="1"/>
  <c r="D7" i="33"/>
  <c r="E7" i="33"/>
</calcChain>
</file>

<file path=xl/sharedStrings.xml><?xml version="1.0" encoding="utf-8"?>
<sst xmlns="http://schemas.openxmlformats.org/spreadsheetml/2006/main" count="2168" uniqueCount="205">
  <si>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</si>
  <si>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</si>
  <si>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</si>
  <si>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</si>
  <si>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</si>
  <si>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</si>
  <si>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</si>
  <si>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</si>
  <si>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</si>
  <si>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</si>
  <si>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</si>
  <si>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</si>
  <si>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</si>
  <si>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</si>
  <si>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</si>
  <si>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</si>
  <si>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</si>
  <si>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</si>
  <si>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</si>
  <si>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</si>
  <si>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</si>
  <si>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</si>
  <si>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</si>
  <si>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</si>
  <si>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</si>
  <si>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</si>
  <si>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</si>
  <si>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</si>
  <si>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</si>
  <si>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</si>
  <si>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</si>
  <si>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</si>
  <si>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</si>
  <si>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</si>
  <si>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</si>
  <si>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</si>
  <si>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</si>
  <si>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</si>
  <si>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</si>
  <si>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</si>
  <si>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</si>
  <si>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</si>
  <si>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</si>
  <si>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</si>
  <si>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</si>
  <si>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</si>
  <si>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</si>
  <si>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</si>
  <si>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</si>
  <si>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</si>
  <si>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</si>
  <si>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</si>
  <si>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</si>
  <si>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</si>
  <si>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</si>
  <si>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</si>
  <si>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</si>
  <si>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</si>
  <si>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</si>
  <si>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</si>
  <si>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</si>
  <si>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</si>
  <si>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</si>
  <si>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</si>
  <si>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</si>
  <si>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</si>
  <si>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</si>
  <si>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</si>
  <si>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</si>
  <si>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</si>
  <si>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</si>
  <si>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</si>
  <si>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</si>
  <si>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</si>
  <si>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</si>
  <si>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</si>
  <si>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</si>
  <si>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</si>
  <si>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</si>
  <si>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</si>
  <si>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</si>
  <si>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</si>
  <si>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</si>
  <si>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</si>
  <si>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</si>
  <si>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</si>
  <si>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</si>
  <si>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</si>
  <si>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</si>
  <si>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</si>
  <si>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</si>
  <si>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</si>
  <si>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</si>
  <si>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</si>
  <si>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</si>
  <si>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</si>
  <si>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</si>
  <si>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</si>
  <si>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</si>
  <si>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</si>
  <si>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</si>
  <si>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</si>
  <si>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</si>
  <si>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</si>
  <si>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</si>
  <si>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</si>
  <si>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</si>
  <si>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</si>
  <si>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</si>
  <si>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</si>
  <si>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</si>
  <si>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</si>
  <si>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</si>
  <si>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</si>
  <si>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</si>
  <si>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</si>
  <si>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</si>
  <si>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</si>
  <si>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</si>
  <si>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</si>
  <si>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</si>
  <si>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</si>
  <si>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</si>
  <si>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</si>
  <si>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</si>
  <si>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03208</t>
    <phoneticPr fontId="2"/>
  </si>
  <si>
    <t>遠野市</t>
    <phoneticPr fontId="2"/>
  </si>
  <si>
    <t>岩手県</t>
    <phoneticPr fontId="2"/>
  </si>
  <si>
    <t>03208</t>
    <phoneticPr fontId="2"/>
  </si>
  <si>
    <t>遠野市</t>
    <phoneticPr fontId="2"/>
  </si>
  <si>
    <t>遠野市</t>
    <phoneticPr fontId="2"/>
  </si>
  <si>
    <t>03208</t>
    <phoneticPr fontId="2"/>
  </si>
  <si>
    <t>岩手県</t>
    <phoneticPr fontId="2"/>
  </si>
  <si>
    <t>遠野市</t>
    <phoneticPr fontId="2"/>
  </si>
  <si>
    <t>03208</t>
    <phoneticPr fontId="2"/>
  </si>
  <si>
    <t>03208</t>
    <phoneticPr fontId="2"/>
  </si>
  <si>
    <t>岩手県</t>
    <phoneticPr fontId="2"/>
  </si>
  <si>
    <t>岩手県</t>
    <phoneticPr fontId="2"/>
  </si>
  <si>
    <t>03208</t>
    <phoneticPr fontId="2"/>
  </si>
  <si>
    <t>岩手県</t>
    <phoneticPr fontId="2"/>
  </si>
  <si>
    <t>遠野市</t>
    <phoneticPr fontId="2"/>
  </si>
  <si>
    <t>遠野市</t>
    <phoneticPr fontId="2"/>
  </si>
  <si>
    <t>岩手県</t>
    <phoneticPr fontId="2"/>
  </si>
  <si>
    <t>岩手県</t>
    <phoneticPr fontId="2"/>
  </si>
  <si>
    <t>03208</t>
    <phoneticPr fontId="2"/>
  </si>
  <si>
    <t>03209</t>
    <phoneticPr fontId="2"/>
  </si>
  <si>
    <t>一関市</t>
    <phoneticPr fontId="2"/>
  </si>
  <si>
    <t>03209</t>
    <phoneticPr fontId="2"/>
  </si>
  <si>
    <t>一関市</t>
    <phoneticPr fontId="2"/>
  </si>
  <si>
    <t>岩手県</t>
    <phoneticPr fontId="2"/>
  </si>
  <si>
    <t>03209</t>
    <phoneticPr fontId="2"/>
  </si>
  <si>
    <t>03209</t>
    <phoneticPr fontId="2"/>
  </si>
  <si>
    <t>岩手県</t>
    <phoneticPr fontId="2"/>
  </si>
  <si>
    <t>岩手県</t>
    <phoneticPr fontId="2"/>
  </si>
  <si>
    <t>岩手県</t>
    <phoneticPr fontId="2"/>
  </si>
  <si>
    <t>03209</t>
    <phoneticPr fontId="2"/>
  </si>
  <si>
    <t>一関市</t>
    <phoneticPr fontId="2"/>
  </si>
  <si>
    <t>03209</t>
    <phoneticPr fontId="2"/>
  </si>
  <si>
    <t>岩手県</t>
    <phoneticPr fontId="2"/>
  </si>
  <si>
    <t>03303</t>
    <phoneticPr fontId="2"/>
  </si>
  <si>
    <t>岩手町</t>
    <phoneticPr fontId="2"/>
  </si>
  <si>
    <t>03303</t>
    <phoneticPr fontId="2"/>
  </si>
  <si>
    <t>03303</t>
    <phoneticPr fontId="2"/>
  </si>
  <si>
    <t>岩手町</t>
    <phoneticPr fontId="2"/>
  </si>
  <si>
    <t>03303</t>
    <phoneticPr fontId="2"/>
  </si>
  <si>
    <t>岩手町</t>
    <phoneticPr fontId="2"/>
  </si>
  <si>
    <t>03303</t>
    <phoneticPr fontId="2"/>
  </si>
  <si>
    <t>岩手町</t>
    <phoneticPr fontId="2"/>
  </si>
  <si>
    <t>岩手県</t>
    <phoneticPr fontId="2"/>
  </si>
  <si>
    <t>03303</t>
    <phoneticPr fontId="2"/>
  </si>
  <si>
    <t>岩手町</t>
    <phoneticPr fontId="2"/>
  </si>
  <si>
    <t>03303</t>
    <phoneticPr fontId="2"/>
  </si>
  <si>
    <t>岩手県</t>
    <phoneticPr fontId="2"/>
  </si>
  <si>
    <t>03303</t>
    <phoneticPr fontId="2"/>
  </si>
  <si>
    <t>岩手町</t>
    <phoneticPr fontId="2"/>
  </si>
  <si>
    <t>岩手町</t>
    <phoneticPr fontId="2"/>
  </si>
  <si>
    <t>03303</t>
    <phoneticPr fontId="2"/>
  </si>
  <si>
    <t>岩手町</t>
    <phoneticPr fontId="2"/>
  </si>
  <si>
    <t>岩手町</t>
    <phoneticPr fontId="2"/>
  </si>
  <si>
    <t>03303</t>
    <phoneticPr fontId="2"/>
  </si>
  <si>
    <t>03524</t>
    <phoneticPr fontId="2"/>
  </si>
  <si>
    <t>一戸町</t>
    <phoneticPr fontId="2"/>
  </si>
  <si>
    <t>03524</t>
    <phoneticPr fontId="2"/>
  </si>
  <si>
    <t>03524</t>
    <phoneticPr fontId="2"/>
  </si>
  <si>
    <t>一戸町</t>
    <phoneticPr fontId="2"/>
  </si>
  <si>
    <t>03524</t>
    <phoneticPr fontId="2"/>
  </si>
  <si>
    <t>一戸町</t>
    <phoneticPr fontId="2"/>
  </si>
  <si>
    <t>03524</t>
    <phoneticPr fontId="2"/>
  </si>
  <si>
    <t>03524</t>
    <phoneticPr fontId="2"/>
  </si>
  <si>
    <t>03524</t>
    <phoneticPr fontId="2"/>
  </si>
  <si>
    <t>03524</t>
    <phoneticPr fontId="2"/>
  </si>
  <si>
    <t>03524</t>
    <phoneticPr fontId="2"/>
  </si>
  <si>
    <t>一戸町</t>
    <phoneticPr fontId="2"/>
  </si>
  <si>
    <t>岩手県</t>
    <phoneticPr fontId="2"/>
  </si>
  <si>
    <t>03524</t>
    <phoneticPr fontId="2"/>
  </si>
  <si>
    <t>一戸町</t>
    <phoneticPr fontId="2"/>
  </si>
  <si>
    <t>03524</t>
    <phoneticPr fontId="2"/>
  </si>
  <si>
    <t>一戸町</t>
    <phoneticPr fontId="2"/>
  </si>
  <si>
    <t>一戸町</t>
    <phoneticPr fontId="2"/>
  </si>
  <si>
    <t>岩手県</t>
    <phoneticPr fontId="2"/>
  </si>
  <si>
    <t>一戸町</t>
    <phoneticPr fontId="2"/>
  </si>
  <si>
    <t>岩手県</t>
    <phoneticPr fontId="2"/>
  </si>
  <si>
    <t>一戸町</t>
    <phoneticPr fontId="2"/>
  </si>
  <si>
    <t>一戸町</t>
    <phoneticPr fontId="2"/>
  </si>
  <si>
    <t>03000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</si>
</sst>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1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204</v>
      </c>
      <c r="C7" s="37" t="s">
        <v>79</v>
      </c>
      <c r="D7" s="94">
        <f>SUM($D$8:$D$11)</f>
        <v>1230</v>
      </c>
      <c r="E7" s="38">
        <f>SUM($E$8:$E$11)</f>
        <v>620</v>
      </c>
      <c r="F7" s="38">
        <f>SUM($F$8:$F$11)</f>
        <v>0</v>
      </c>
      <c r="G7" s="38">
        <f>SUM($G$8:$G$11)</f>
        <v>607</v>
      </c>
      <c r="H7" s="38">
        <f>SUM($H$8:$H$11)</f>
        <v>14</v>
      </c>
      <c r="I7" s="38">
        <f>SUM($I$8:$I$11)</f>
        <v>39</v>
      </c>
      <c r="J7" s="38">
        <f>SUM($J$8:$J$11)</f>
        <v>0</v>
      </c>
      <c r="K7" s="38">
        <f>SUM($K$8:$K$11)</f>
        <v>0</v>
      </c>
      <c r="L7" s="38">
        <f>SUM($L$8:$L$11)</f>
        <v>0</v>
      </c>
      <c r="M7" s="38">
        <f>SUM($M$8:$M$11)</f>
        <v>554</v>
      </c>
      <c r="N7" s="38">
        <f>SUM($N$8:$N$11)</f>
        <v>0</v>
      </c>
      <c r="O7" s="38">
        <f>SUM($O$8:$O$11)</f>
        <v>1</v>
      </c>
      <c r="P7" s="38">
        <f>SUM($P$8:$P$11)</f>
        <v>1228</v>
      </c>
      <c r="Q7" s="39">
        <f>IF(P7&lt;&gt;0,(O7+E7+G7)/P7*100,"-")</f>
        <v>100</v>
      </c>
      <c r="R7" s="38">
        <f>SUM($R$8:$R$11)</f>
        <v>0</v>
      </c>
      <c r="S7" s="38">
        <f>SUM($S$8:$S$11)</f>
        <v>1</v>
      </c>
      <c r="T7" s="38">
        <f>SUM($T$8:$T$11)</f>
        <v>0</v>
      </c>
      <c r="U7" s="38">
        <f>SUM($U$8:$U$11)</f>
        <v>0</v>
      </c>
      <c r="V7" s="38">
        <f>SUM($V$8:$V$11)</f>
        <v>0</v>
      </c>
      <c r="W7" s="38">
        <f>SUM($W$8:$W$11)</f>
        <v>554</v>
      </c>
      <c r="X7" s="38">
        <f>SUM($X$8:$X$11)</f>
        <v>37</v>
      </c>
      <c r="Y7" s="38">
        <f>SUM($Y$8:$Y$11)</f>
        <v>592</v>
      </c>
      <c r="Z7" s="40" t="s">
        <v>81</v>
      </c>
      <c r="AA7" s="40" t="s">
        <v>81</v>
      </c>
      <c r="AB7" s="38">
        <f>SUM($AB$8:$AB$11)</f>
        <v>0</v>
      </c>
      <c r="AC7" s="38">
        <f>SUM($AC$8:$AC$11)</f>
        <v>9</v>
      </c>
      <c r="AD7" s="38">
        <f>SUM($AD$8:$AD$11)</f>
        <v>9</v>
      </c>
      <c r="AE7" s="38">
        <f>SUM($AE$8:$AE$11)</f>
        <v>18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515</v>
      </c>
      <c r="E8" s="42">
        <f>ごみ処理量内訳!E8</f>
        <v>515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515</v>
      </c>
      <c r="Q8" s="44">
        <f>IF(P8&lt;&gt;0,(O8+E8+G8)/P8*100,"-")</f>
        <v>100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145</v>
      </c>
      <c r="C9" s="10" t="s">
        <v>146</v>
      </c>
      <c r="D9" s="34">
        <f>'ごみ搬入量内訳(総括)'!D9</f>
        <v>612</v>
      </c>
      <c r="E9" s="42">
        <f>ごみ処理量内訳!E9</f>
        <v>12</v>
      </c>
      <c r="F9" s="42">
        <f>ごみ処理量内訳!O9</f>
        <v>0</v>
      </c>
      <c r="G9" s="42">
        <f>SUM(H9:N9)</f>
        <v>600</v>
      </c>
      <c r="H9" s="42">
        <f>ごみ処理量内訳!G9</f>
        <v>9</v>
      </c>
      <c r="I9" s="42">
        <f>ごみ処理量内訳!L9+ごみ処理量内訳!M9</f>
        <v>37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554</v>
      </c>
      <c r="N9" s="42">
        <f>ごみ処理量内訳!N9</f>
        <v>0</v>
      </c>
      <c r="O9" s="42">
        <f>資源化量内訳!AH9</f>
        <v>0</v>
      </c>
      <c r="P9" s="43">
        <f>SUM(E9,F9,G9,O9)</f>
        <v>612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1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554</v>
      </c>
      <c r="X9" s="42">
        <f>'施設資源化量内訳(資源化等)'!D9+'ごみ搬入量内訳(セメント)'!D9</f>
        <v>35</v>
      </c>
      <c r="Y9" s="43">
        <f>SUM(R9:X9)</f>
        <v>590</v>
      </c>
      <c r="Z9" s="44"/>
      <c r="AA9" s="44"/>
      <c r="AB9" s="43">
        <f>ごみ処理量内訳!O9</f>
        <v>0</v>
      </c>
      <c r="AC9" s="43">
        <f>ごみ処理量内訳!AO9</f>
        <v>1</v>
      </c>
      <c r="AD9" s="43">
        <f>ごみ処理量内訳!AP9</f>
        <v>7</v>
      </c>
      <c r="AE9" s="43">
        <f>SUM(AB9:AD9)</f>
        <v>8</v>
      </c>
    </row>
    <row r="10" spans="1:31" s="10" customFormat="1" ht="12" customHeight="1">
      <c r="A10" s="10" t="s">
        <v>132</v>
      </c>
      <c r="B10" s="41" t="s">
        <v>159</v>
      </c>
      <c r="C10" s="10" t="s">
        <v>160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180</v>
      </c>
      <c r="C11" s="10" t="s">
        <v>181</v>
      </c>
      <c r="D11" s="34">
        <f>'ごみ搬入量内訳(総括)'!D11</f>
        <v>103</v>
      </c>
      <c r="E11" s="42">
        <f>ごみ処理量内訳!E11</f>
        <v>93</v>
      </c>
      <c r="F11" s="42">
        <f>ごみ処理量内訳!O11</f>
        <v>0</v>
      </c>
      <c r="G11" s="42">
        <f>SUM(H11:N11)</f>
        <v>7</v>
      </c>
      <c r="H11" s="42">
        <f>ごみ処理量内訳!G11</f>
        <v>5</v>
      </c>
      <c r="I11" s="42">
        <f>ごみ処理量内訳!L11+ごみ処理量内訳!M11</f>
        <v>2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1</v>
      </c>
      <c r="P11" s="43">
        <f>SUM(E11,F11,G11,O11)</f>
        <v>101</v>
      </c>
      <c r="Q11" s="44">
        <f>IF(P11&lt;&gt;0,(O11+E11+G11)/P11*100,"-")</f>
        <v>100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2</v>
      </c>
      <c r="Y11" s="43">
        <f>SUM(R11:X11)</f>
        <v>2</v>
      </c>
      <c r="Z11" s="44"/>
      <c r="AA11" s="44"/>
      <c r="AB11" s="43">
        <f>ごみ処理量内訳!O11</f>
        <v>0</v>
      </c>
      <c r="AC11" s="43">
        <f>ごみ処理量内訳!AO11</f>
        <v>8</v>
      </c>
      <c r="AD11" s="43">
        <f>ごみ処理量内訳!AP11</f>
        <v>2</v>
      </c>
      <c r="AE11" s="43">
        <f>SUM(AB11:AD11)</f>
        <v>10</v>
      </c>
    </row>
    <row r="12" spans="1:31" s="10" customFormat="1" ht="12" customHeight="1">
      <c r="B12" s="41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3"/>
      <c r="Q12" s="44"/>
      <c r="R12" s="42"/>
      <c r="S12" s="42"/>
      <c r="T12" s="42"/>
      <c r="U12" s="42"/>
      <c r="V12" s="42"/>
      <c r="W12" s="42"/>
      <c r="X12" s="42"/>
      <c r="Y12" s="43"/>
      <c r="Z12" s="44"/>
      <c r="AA12" s="44"/>
      <c r="AB12" s="43"/>
      <c r="AC12" s="43"/>
      <c r="AD12" s="43"/>
      <c r="AE12" s="43"/>
    </row>
    <row r="13" spans="1:31" s="10" customFormat="1" ht="12" customHeight="1">
      <c r="B13" s="41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6"/>
      <c r="AD13" s="45"/>
      <c r="AE13" s="45"/>
    </row>
    <row r="14" spans="1:31" s="10" customFormat="1" ht="12" customHeight="1">
      <c r="B14" s="41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6"/>
      <c r="AD14" s="45"/>
      <c r="AE14" s="45"/>
    </row>
    <row r="15" spans="1:31" s="10" customFormat="1" ht="12" customHeight="1">
      <c r="B15" s="41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6"/>
      <c r="AD15" s="45"/>
      <c r="AE15" s="45"/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12:AE995">
    <cfRule type="expression" dxfId="414" priority="12" stopIfTrue="1">
      <formula>$A12&lt;&gt;""</formula>
    </cfRule>
  </conditionalFormatting>
  <conditionalFormatting sqref="A8:AE8">
    <cfRule type="expression" dxfId="412" priority="10" stopIfTrue="1">
      <formula>$A8&lt;&gt;""</formula>
    </cfRule>
  </conditionalFormatting>
  <conditionalFormatting sqref="D8">
    <cfRule type="expression" dxfId="411" priority="9" stopIfTrue="1">
      <formula>$A8&lt;&gt;""</formula>
    </cfRule>
  </conditionalFormatting>
  <conditionalFormatting sqref="A9:AE9">
    <cfRule type="expression" dxfId="410" priority="8" stopIfTrue="1">
      <formula>$A9&lt;&gt;""</formula>
    </cfRule>
  </conditionalFormatting>
  <conditionalFormatting sqref="D9">
    <cfRule type="expression" dxfId="409" priority="7" stopIfTrue="1">
      <formula>$A9&lt;&gt;""</formula>
    </cfRule>
  </conditionalFormatting>
  <conditionalFormatting sqref="A10:AE10">
    <cfRule type="expression" dxfId="408" priority="6" stopIfTrue="1">
      <formula>$A10&lt;&gt;""</formula>
    </cfRule>
  </conditionalFormatting>
  <conditionalFormatting sqref="D10">
    <cfRule type="expression" dxfId="407" priority="5" stopIfTrue="1">
      <formula>$A10&lt;&gt;""</formula>
    </cfRule>
  </conditionalFormatting>
  <conditionalFormatting sqref="A11:AE11">
    <cfRule type="expression" dxfId="406" priority="4" stopIfTrue="1">
      <formula>$A11&lt;&gt;""</formula>
    </cfRule>
  </conditionalFormatting>
  <conditionalFormatting sqref="D11">
    <cfRule type="expression" dxfId="405" priority="3" stopIfTrue="1">
      <formula>$A11&lt;&gt;""</formula>
    </cfRule>
  </conditionalFormatting>
  <conditionalFormatting sqref="A7:AE7">
    <cfRule type="expression" dxfId="404" priority="2" stopIfTrue="1">
      <formula>$A7&lt;&gt;""</formula>
    </cfRule>
  </conditionalFormatting>
  <conditionalFormatting sqref="D7">
    <cfRule type="expression" dxfId="4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189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270" priority="17" stopIfTrue="1">
      <formula>$A12&lt;&gt;""</formula>
    </cfRule>
  </conditionalFormatting>
  <conditionalFormatting sqref="A12:AF997 AH12:AH997">
    <cfRule type="expression" dxfId="269" priority="19" stopIfTrue="1">
      <formula>$A12&lt;&gt;""</formula>
    </cfRule>
  </conditionalFormatting>
  <conditionalFormatting sqref="A8:C8">
    <cfRule type="expression" dxfId="266" priority="14" stopIfTrue="1">
      <formula>$A8&lt;&gt;""</formula>
    </cfRule>
  </conditionalFormatting>
  <conditionalFormatting sqref="D8:AF8 AH8:AI8">
    <cfRule type="expression" dxfId="265" priority="13" stopIfTrue="1">
      <formula>$A8&lt;&gt;""</formula>
    </cfRule>
  </conditionalFormatting>
  <conditionalFormatting sqref="AG8">
    <cfRule type="expression" dxfId="264" priority="12" stopIfTrue="1">
      <formula>$A8&lt;&gt;""</formula>
    </cfRule>
  </conditionalFormatting>
  <conditionalFormatting sqref="A9:C9">
    <cfRule type="expression" dxfId="263" priority="11" stopIfTrue="1">
      <formula>$A9&lt;&gt;""</formula>
    </cfRule>
  </conditionalFormatting>
  <conditionalFormatting sqref="D9:AF9 AH9:AI9">
    <cfRule type="expression" dxfId="262" priority="10" stopIfTrue="1">
      <formula>$A9&lt;&gt;""</formula>
    </cfRule>
  </conditionalFormatting>
  <conditionalFormatting sqref="AG9">
    <cfRule type="expression" dxfId="261" priority="9" stopIfTrue="1">
      <formula>$A9&lt;&gt;""</formula>
    </cfRule>
  </conditionalFormatting>
  <conditionalFormatting sqref="A10:C10">
    <cfRule type="expression" dxfId="260" priority="8" stopIfTrue="1">
      <formula>$A10&lt;&gt;""</formula>
    </cfRule>
  </conditionalFormatting>
  <conditionalFormatting sqref="D10:AF10 AH10:AI10">
    <cfRule type="expression" dxfId="259" priority="7" stopIfTrue="1">
      <formula>$A10&lt;&gt;""</formula>
    </cfRule>
  </conditionalFormatting>
  <conditionalFormatting sqref="AG10">
    <cfRule type="expression" dxfId="258" priority="6" stopIfTrue="1">
      <formula>$A10&lt;&gt;""</formula>
    </cfRule>
  </conditionalFormatting>
  <conditionalFormatting sqref="A11:C11">
    <cfRule type="expression" dxfId="257" priority="5" stopIfTrue="1">
      <formula>$A11&lt;&gt;""</formula>
    </cfRule>
  </conditionalFormatting>
  <conditionalFormatting sqref="D11:AF11 AH11:AI11">
    <cfRule type="expression" dxfId="256" priority="4" stopIfTrue="1">
      <formula>$A11&lt;&gt;""</formula>
    </cfRule>
  </conditionalFormatting>
  <conditionalFormatting sqref="AG11">
    <cfRule type="expression" dxfId="255" priority="3" stopIfTrue="1">
      <formula>$A11&lt;&gt;""</formula>
    </cfRule>
  </conditionalFormatting>
  <conditionalFormatting sqref="AG7">
    <cfRule type="expression" dxfId="254" priority="1" stopIfTrue="1">
      <formula>$A7&lt;&gt;""</formula>
    </cfRule>
  </conditionalFormatting>
  <conditionalFormatting sqref="A7:AF7 AH7:AI7">
    <cfRule type="expression" dxfId="2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39</v>
      </c>
      <c r="E7" s="47">
        <f>SUM($E$8:$E$11)</f>
        <v>0</v>
      </c>
      <c r="F7" s="47">
        <f>SUM($F$8:$F$11)</f>
        <v>2</v>
      </c>
      <c r="G7" s="47">
        <f>SUM($G$8:$G$11)</f>
        <v>6</v>
      </c>
      <c r="H7" s="47">
        <f>SUM($H$8:$H$11)</f>
        <v>24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4</v>
      </c>
      <c r="O7" s="47">
        <f>SUM($O$8:$O$11)</f>
        <v>0</v>
      </c>
      <c r="P7" s="47">
        <f>SUM($P$8:$P$11)</f>
        <v>0</v>
      </c>
      <c r="Q7" s="47">
        <f>SUM($Q$8:$Q$11)</f>
        <v>3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148</v>
      </c>
      <c r="D9" s="33">
        <f>SUM(E9:AI9)</f>
        <v>37</v>
      </c>
      <c r="E9" s="33">
        <v>0</v>
      </c>
      <c r="F9" s="33">
        <v>0</v>
      </c>
      <c r="G9" s="33">
        <v>6</v>
      </c>
      <c r="H9" s="33">
        <v>24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4</v>
      </c>
      <c r="O9" s="33">
        <v>0</v>
      </c>
      <c r="P9" s="33">
        <v>0</v>
      </c>
      <c r="Q9" s="33">
        <v>3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190</v>
      </c>
      <c r="C11" s="10" t="s">
        <v>181</v>
      </c>
      <c r="D11" s="33">
        <f>SUM(E11:AI11)</f>
        <v>2</v>
      </c>
      <c r="E11" s="33">
        <v>0</v>
      </c>
      <c r="F11" s="33">
        <v>2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252" priority="17" stopIfTrue="1">
      <formula>$A12&lt;&gt;""</formula>
    </cfRule>
  </conditionalFormatting>
  <conditionalFormatting sqref="A12:AF997 AH12:AH997">
    <cfRule type="expression" dxfId="251" priority="19" stopIfTrue="1">
      <formula>$A12&lt;&gt;""</formula>
    </cfRule>
  </conditionalFormatting>
  <conditionalFormatting sqref="A8:C8">
    <cfRule type="expression" dxfId="248" priority="14" stopIfTrue="1">
      <formula>$A8&lt;&gt;""</formula>
    </cfRule>
  </conditionalFormatting>
  <conditionalFormatting sqref="D8:AF8 AH8:AI8">
    <cfRule type="expression" dxfId="247" priority="13" stopIfTrue="1">
      <formula>$A8&lt;&gt;""</formula>
    </cfRule>
  </conditionalFormatting>
  <conditionalFormatting sqref="AG8">
    <cfRule type="expression" dxfId="246" priority="12" stopIfTrue="1">
      <formula>$A8&lt;&gt;""</formula>
    </cfRule>
  </conditionalFormatting>
  <conditionalFormatting sqref="A9:C9">
    <cfRule type="expression" dxfId="245" priority="11" stopIfTrue="1">
      <formula>$A9&lt;&gt;""</formula>
    </cfRule>
  </conditionalFormatting>
  <conditionalFormatting sqref="D9:AF9 AH9:AI9">
    <cfRule type="expression" dxfId="244" priority="10" stopIfTrue="1">
      <formula>$A9&lt;&gt;""</formula>
    </cfRule>
  </conditionalFormatting>
  <conditionalFormatting sqref="AG9">
    <cfRule type="expression" dxfId="243" priority="9" stopIfTrue="1">
      <formula>$A9&lt;&gt;""</formula>
    </cfRule>
  </conditionalFormatting>
  <conditionalFormatting sqref="A10:C10">
    <cfRule type="expression" dxfId="242" priority="8" stopIfTrue="1">
      <formula>$A10&lt;&gt;""</formula>
    </cfRule>
  </conditionalFormatting>
  <conditionalFormatting sqref="D10:AF10 AH10:AI10">
    <cfRule type="expression" dxfId="241" priority="7" stopIfTrue="1">
      <formula>$A10&lt;&gt;""</formula>
    </cfRule>
  </conditionalFormatting>
  <conditionalFormatting sqref="AG10">
    <cfRule type="expression" dxfId="240" priority="6" stopIfTrue="1">
      <formula>$A10&lt;&gt;""</formula>
    </cfRule>
  </conditionalFormatting>
  <conditionalFormatting sqref="A11:C11">
    <cfRule type="expression" dxfId="239" priority="5" stopIfTrue="1">
      <formula>$A11&lt;&gt;""</formula>
    </cfRule>
  </conditionalFormatting>
  <conditionalFormatting sqref="D11:AF11 AH11:AI11">
    <cfRule type="expression" dxfId="238" priority="4" stopIfTrue="1">
      <formula>$A11&lt;&gt;""</formula>
    </cfRule>
  </conditionalFormatting>
  <conditionalFormatting sqref="AG11">
    <cfRule type="expression" dxfId="237" priority="3" stopIfTrue="1">
      <formula>$A11&lt;&gt;""</formula>
    </cfRule>
  </conditionalFormatting>
  <conditionalFormatting sqref="AG7">
    <cfRule type="expression" dxfId="236" priority="1" stopIfTrue="1">
      <formula>$A7&lt;&gt;""</formula>
    </cfRule>
  </conditionalFormatting>
  <conditionalFormatting sqref="A7:AF7 AH7:AI7">
    <cfRule type="expression" dxfId="2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125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166</v>
      </c>
      <c r="C10" s="10" t="s">
        <v>167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191</v>
      </c>
      <c r="C11" s="10" t="s">
        <v>192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234" priority="17" stopIfTrue="1">
      <formula>$A12&lt;&gt;""</formula>
    </cfRule>
  </conditionalFormatting>
  <conditionalFormatting sqref="A12:AF997 AH12:AH997">
    <cfRule type="expression" dxfId="233" priority="19" stopIfTrue="1">
      <formula>$A12&lt;&gt;""</formula>
    </cfRule>
  </conditionalFormatting>
  <conditionalFormatting sqref="A8:C8">
    <cfRule type="expression" dxfId="230" priority="14" stopIfTrue="1">
      <formula>$A8&lt;&gt;""</formula>
    </cfRule>
  </conditionalFormatting>
  <conditionalFormatting sqref="D8:AF8 AH8:AI8">
    <cfRule type="expression" dxfId="229" priority="13" stopIfTrue="1">
      <formula>$A8&lt;&gt;""</formula>
    </cfRule>
  </conditionalFormatting>
  <conditionalFormatting sqref="AG8">
    <cfRule type="expression" dxfId="228" priority="12" stopIfTrue="1">
      <formula>$A8&lt;&gt;""</formula>
    </cfRule>
  </conditionalFormatting>
  <conditionalFormatting sqref="A9:C9">
    <cfRule type="expression" dxfId="227" priority="11" stopIfTrue="1">
      <formula>$A9&lt;&gt;""</formula>
    </cfRule>
  </conditionalFormatting>
  <conditionalFormatting sqref="D9:AF9 AH9:AI9">
    <cfRule type="expression" dxfId="226" priority="10" stopIfTrue="1">
      <formula>$A9&lt;&gt;""</formula>
    </cfRule>
  </conditionalFormatting>
  <conditionalFormatting sqref="AG9">
    <cfRule type="expression" dxfId="225" priority="9" stopIfTrue="1">
      <formula>$A9&lt;&gt;""</formula>
    </cfRule>
  </conditionalFormatting>
  <conditionalFormatting sqref="A10:C10">
    <cfRule type="expression" dxfId="224" priority="8" stopIfTrue="1">
      <formula>$A10&lt;&gt;""</formula>
    </cfRule>
  </conditionalFormatting>
  <conditionalFormatting sqref="D10:AF10 AH10:AI10">
    <cfRule type="expression" dxfId="223" priority="7" stopIfTrue="1">
      <formula>$A10&lt;&gt;""</formula>
    </cfRule>
  </conditionalFormatting>
  <conditionalFormatting sqref="AG10">
    <cfRule type="expression" dxfId="222" priority="6" stopIfTrue="1">
      <formula>$A10&lt;&gt;""</formula>
    </cfRule>
  </conditionalFormatting>
  <conditionalFormatting sqref="A11:C11">
    <cfRule type="expression" dxfId="221" priority="5" stopIfTrue="1">
      <formula>$A11&lt;&gt;""</formula>
    </cfRule>
  </conditionalFormatting>
  <conditionalFormatting sqref="D11:AF11 AH11:AI11">
    <cfRule type="expression" dxfId="220" priority="4" stopIfTrue="1">
      <formula>$A11&lt;&gt;""</formula>
    </cfRule>
  </conditionalFormatting>
  <conditionalFormatting sqref="AG11">
    <cfRule type="expression" dxfId="219" priority="3" stopIfTrue="1">
      <formula>$A11&lt;&gt;""</formula>
    </cfRule>
  </conditionalFormatting>
  <conditionalFormatting sqref="AG7">
    <cfRule type="expression" dxfId="218" priority="1" stopIfTrue="1">
      <formula>$A7&lt;&gt;""</formula>
    </cfRule>
  </conditionalFormatting>
  <conditionalFormatting sqref="A7:AF7 AH7:AI7">
    <cfRule type="expression" dxfId="2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135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168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168</v>
      </c>
      <c r="B11" s="41" t="s">
        <v>182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216" priority="17" stopIfTrue="1">
      <formula>$A12&lt;&gt;""</formula>
    </cfRule>
  </conditionalFormatting>
  <conditionalFormatting sqref="A12:AF997 AH12:AH997">
    <cfRule type="expression" dxfId="215" priority="19" stopIfTrue="1">
      <formula>$A12&lt;&gt;""</formula>
    </cfRule>
  </conditionalFormatting>
  <conditionalFormatting sqref="A8:C8">
    <cfRule type="expression" dxfId="212" priority="14" stopIfTrue="1">
      <formula>$A8&lt;&gt;""</formula>
    </cfRule>
  </conditionalFormatting>
  <conditionalFormatting sqref="D8:AF8 AH8:AI8">
    <cfRule type="expression" dxfId="211" priority="13" stopIfTrue="1">
      <formula>$A8&lt;&gt;""</formula>
    </cfRule>
  </conditionalFormatting>
  <conditionalFormatting sqref="AG8">
    <cfRule type="expression" dxfId="210" priority="12" stopIfTrue="1">
      <formula>$A8&lt;&gt;""</formula>
    </cfRule>
  </conditionalFormatting>
  <conditionalFormatting sqref="A9:C9">
    <cfRule type="expression" dxfId="209" priority="11" stopIfTrue="1">
      <formula>$A9&lt;&gt;""</formula>
    </cfRule>
  </conditionalFormatting>
  <conditionalFormatting sqref="D9:AF9 AH9:AI9">
    <cfRule type="expression" dxfId="208" priority="10" stopIfTrue="1">
      <formula>$A9&lt;&gt;""</formula>
    </cfRule>
  </conditionalFormatting>
  <conditionalFormatting sqref="AG9">
    <cfRule type="expression" dxfId="207" priority="9" stopIfTrue="1">
      <formula>$A9&lt;&gt;""</formula>
    </cfRule>
  </conditionalFormatting>
  <conditionalFormatting sqref="A10:C10">
    <cfRule type="expression" dxfId="206" priority="8" stopIfTrue="1">
      <formula>$A10&lt;&gt;""</formula>
    </cfRule>
  </conditionalFormatting>
  <conditionalFormatting sqref="D10:AF10 AH10:AI10">
    <cfRule type="expression" dxfId="205" priority="7" stopIfTrue="1">
      <formula>$A10&lt;&gt;""</formula>
    </cfRule>
  </conditionalFormatting>
  <conditionalFormatting sqref="AG10">
    <cfRule type="expression" dxfId="204" priority="6" stopIfTrue="1">
      <formula>$A10&lt;&gt;""</formula>
    </cfRule>
  </conditionalFormatting>
  <conditionalFormatting sqref="A11:C11">
    <cfRule type="expression" dxfId="203" priority="5" stopIfTrue="1">
      <formula>$A11&lt;&gt;""</formula>
    </cfRule>
  </conditionalFormatting>
  <conditionalFormatting sqref="D11:AF11 AH11:AI11">
    <cfRule type="expression" dxfId="202" priority="4" stopIfTrue="1">
      <formula>$A11&lt;&gt;""</formula>
    </cfRule>
  </conditionalFormatting>
  <conditionalFormatting sqref="AG11">
    <cfRule type="expression" dxfId="201" priority="3" stopIfTrue="1">
      <formula>$A11&lt;&gt;""</formula>
    </cfRule>
  </conditionalFormatting>
  <conditionalFormatting sqref="AG7">
    <cfRule type="expression" dxfId="200" priority="1" stopIfTrue="1">
      <formula>$A7&lt;&gt;""</formula>
    </cfRule>
  </conditionalFormatting>
  <conditionalFormatting sqref="A7:AF7 AH7:AI7">
    <cfRule type="expression" dxfId="1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SUM($AF$8:$AF$11)</f>
        <v>0</v>
      </c>
      <c r="AG7" s="55">
        <v>0</v>
      </c>
      <c r="AH7" s="55"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0</v>
      </c>
      <c r="E8" s="56">
        <f>E7</f>
        <v>0</v>
      </c>
      <c r="F8" s="56">
        <f t="shared" ref="F8:AE11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158</v>
      </c>
      <c r="B10" s="41" t="s">
        <v>159</v>
      </c>
      <c r="C10" s="10" t="s">
        <v>167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193</v>
      </c>
      <c r="B11" s="41" t="s">
        <v>194</v>
      </c>
      <c r="C11" s="10" t="s">
        <v>195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5"/>
      <c r="AG13" s="45"/>
      <c r="AH13" s="34"/>
    </row>
    <row r="14" spans="1:35" s="10" customFormat="1" ht="12" customHeight="1">
      <c r="B14" s="41"/>
      <c r="D14" s="45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5"/>
      <c r="AG14" s="45"/>
      <c r="AH14" s="34"/>
    </row>
    <row r="15" spans="1:35" s="10" customFormat="1" ht="12" customHeight="1">
      <c r="B15" s="41"/>
      <c r="D15" s="45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5"/>
      <c r="AG15" s="45"/>
      <c r="AH15" s="34"/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198" priority="17" stopIfTrue="1">
      <formula>$A12&lt;&gt;""</formula>
    </cfRule>
  </conditionalFormatting>
  <conditionalFormatting sqref="A12:AF997 AH12:AH997">
    <cfRule type="expression" dxfId="197" priority="20" stopIfTrue="1">
      <formula>$A12&lt;&gt;""</formula>
    </cfRule>
  </conditionalFormatting>
  <conditionalFormatting sqref="A8:C8">
    <cfRule type="expression" dxfId="194" priority="14" stopIfTrue="1">
      <formula>$A8&lt;&gt;""</formula>
    </cfRule>
  </conditionalFormatting>
  <conditionalFormatting sqref="D8:AF8 AH8:AI8">
    <cfRule type="expression" dxfId="193" priority="13" stopIfTrue="1">
      <formula>$A8&lt;&gt;""</formula>
    </cfRule>
  </conditionalFormatting>
  <conditionalFormatting sqref="AG8">
    <cfRule type="expression" dxfId="192" priority="12" stopIfTrue="1">
      <formula>$A8&lt;&gt;""</formula>
    </cfRule>
  </conditionalFormatting>
  <conditionalFormatting sqref="A9:C9">
    <cfRule type="expression" dxfId="191" priority="11" stopIfTrue="1">
      <formula>$A9&lt;&gt;""</formula>
    </cfRule>
  </conditionalFormatting>
  <conditionalFormatting sqref="D9:AF9 AH9:AI9">
    <cfRule type="expression" dxfId="190" priority="10" stopIfTrue="1">
      <formula>$A9&lt;&gt;""</formula>
    </cfRule>
  </conditionalFormatting>
  <conditionalFormatting sqref="AG9">
    <cfRule type="expression" dxfId="189" priority="9" stopIfTrue="1">
      <formula>$A9&lt;&gt;""</formula>
    </cfRule>
  </conditionalFormatting>
  <conditionalFormatting sqref="A10:C10">
    <cfRule type="expression" dxfId="188" priority="8" stopIfTrue="1">
      <formula>$A10&lt;&gt;""</formula>
    </cfRule>
  </conditionalFormatting>
  <conditionalFormatting sqref="D10:AF10 AH10:AI10">
    <cfRule type="expression" dxfId="187" priority="7" stopIfTrue="1">
      <formula>$A10&lt;&gt;""</formula>
    </cfRule>
  </conditionalFormatting>
  <conditionalFormatting sqref="AG10">
    <cfRule type="expression" dxfId="186" priority="6" stopIfTrue="1">
      <formula>$A10&lt;&gt;""</formula>
    </cfRule>
  </conditionalFormatting>
  <conditionalFormatting sqref="A11:C11">
    <cfRule type="expression" dxfId="185" priority="5" stopIfTrue="1">
      <formula>$A11&lt;&gt;""</formula>
    </cfRule>
  </conditionalFormatting>
  <conditionalFormatting sqref="D11:AF11 AH11:AI11">
    <cfRule type="expression" dxfId="184" priority="4" stopIfTrue="1">
      <formula>$A11&lt;&gt;""</formula>
    </cfRule>
  </conditionalFormatting>
  <conditionalFormatting sqref="AG11">
    <cfRule type="expression" dxfId="183" priority="3" stopIfTrue="1">
      <formula>$A11&lt;&gt;""</formula>
    </cfRule>
  </conditionalFormatting>
  <conditionalFormatting sqref="AG7">
    <cfRule type="expression" dxfId="182" priority="1" stopIfTrue="1">
      <formula>$A7&lt;&gt;""</formula>
    </cfRule>
  </conditionalFormatting>
  <conditionalFormatting sqref="A7:AF7 AH7:AI7">
    <cfRule type="expression" dxfId="1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593</v>
      </c>
      <c r="E7" s="47">
        <f>SUM($E$8:$E$11)</f>
        <v>554</v>
      </c>
      <c r="F7" s="47">
        <f>SUM($F$8:$F$11)</f>
        <v>2</v>
      </c>
      <c r="G7" s="47">
        <f>SUM($G$8:$G$11)</f>
        <v>6</v>
      </c>
      <c r="H7" s="47">
        <f>SUM($H$8:$H$11)</f>
        <v>24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2</v>
      </c>
      <c r="N7" s="47">
        <f>SUM($N$8:$N$11)</f>
        <v>0</v>
      </c>
      <c r="O7" s="47">
        <f>SUM($O$8:$O$11)</f>
        <v>0</v>
      </c>
      <c r="P7" s="47">
        <f>SUM($P$8:$P$11)</f>
        <v>1</v>
      </c>
      <c r="Q7" s="47">
        <f>SUM($Q$8:$Q$11)</f>
        <v>4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1</v>
      </c>
      <c r="AI7" s="47">
        <f>SUM($AI$8:$AI$11)</f>
        <v>0</v>
      </c>
      <c r="AJ7" s="47">
        <f>SUM($AJ$8:$AJ$11)</f>
        <v>0</v>
      </c>
      <c r="AK7" s="47">
        <f>SUM($AK$8:$AK$11)</f>
        <v>0</v>
      </c>
      <c r="AL7" s="47">
        <f>SUM($AL$8:$AL$11)</f>
        <v>0</v>
      </c>
      <c r="AM7" s="47">
        <f>SUM($AM$8:$AM$11)</f>
        <v>0</v>
      </c>
      <c r="AN7" s="47">
        <f>SUM($AN$8:$AN$11)</f>
        <v>0</v>
      </c>
      <c r="AO7" s="47">
        <f>SUM($AO$8:$AO$11)</f>
        <v>0</v>
      </c>
      <c r="AP7" s="47">
        <f>SUM($AP$8:$AP$11)</f>
        <v>0</v>
      </c>
      <c r="AQ7" s="47">
        <f>SUM($AQ$8:$AQ$11)</f>
        <v>0</v>
      </c>
      <c r="AR7" s="47">
        <f>SUM($AR$8:$AR$11)</f>
        <v>0</v>
      </c>
      <c r="AS7" s="47">
        <f>SUM($AS$8:$AS$11)</f>
        <v>0</v>
      </c>
      <c r="AT7" s="47">
        <f>SUM($AT$8:$AT$11)</f>
        <v>0</v>
      </c>
      <c r="AU7" s="47">
        <f>SUM($AU$8:$AU$11)</f>
        <v>1</v>
      </c>
      <c r="AV7" s="47">
        <f>SUM($AV$8:$AV$11)</f>
        <v>0</v>
      </c>
      <c r="AW7" s="47">
        <f>SUM($AW$8:$AW$11)</f>
        <v>0</v>
      </c>
      <c r="AX7" s="47">
        <f>SUM($AX$8:$AX$11)</f>
        <v>0</v>
      </c>
      <c r="AY7" s="47">
        <f>SUM($AY$8:$AY$11)</f>
        <v>0</v>
      </c>
      <c r="AZ7" s="47">
        <f>SUM($AZ$8:$AZ$11)</f>
        <v>0</v>
      </c>
      <c r="BA7" s="47">
        <f>SUM($BA$8:$BA$11)</f>
        <v>0</v>
      </c>
      <c r="BB7" s="47">
        <f>SUM($BB$8:$BB$11)</f>
        <v>0</v>
      </c>
      <c r="BC7" s="47">
        <f>SUM($BC$8:$BC$11)</f>
        <v>0</v>
      </c>
      <c r="BD7" s="47">
        <f>SUM($BD$8:$BD$11)</f>
        <v>0</v>
      </c>
      <c r="BE7" s="47">
        <f>SUM($BE$8:$BE$11)</f>
        <v>0</v>
      </c>
      <c r="BF7" s="47">
        <f>SUM($BF$8:$BF$11)</f>
        <v>0</v>
      </c>
      <c r="BG7" s="47">
        <f>SUM($BG$8:$BG$11)</f>
        <v>0</v>
      </c>
      <c r="BH7" s="47">
        <f>SUM($BH$8:$BH$11)</f>
        <v>0</v>
      </c>
      <c r="BI7" s="47">
        <f>SUM($BI$8:$BI$11)</f>
        <v>0</v>
      </c>
      <c r="BJ7" s="47">
        <f>SUM($BJ$8:$BJ$11)</f>
        <v>0</v>
      </c>
      <c r="BK7" s="47">
        <f>SUM($BK$8:$BK$11)</f>
        <v>0</v>
      </c>
      <c r="BL7" s="47">
        <f>SUM($BL$8:$BL$11)</f>
        <v>592</v>
      </c>
      <c r="BM7" s="47">
        <f>SUM($BM$8:$BM$11)</f>
        <v>554</v>
      </c>
      <c r="BN7" s="47">
        <f>SUM($BN$8:$BN$11)</f>
        <v>2</v>
      </c>
      <c r="BO7" s="47">
        <f>SUM($BO$8:$BO$11)</f>
        <v>6</v>
      </c>
      <c r="BP7" s="47">
        <f>SUM($BP$8:$BP$11)</f>
        <v>24</v>
      </c>
      <c r="BQ7" s="47">
        <f>SUM($BQ$8:$BQ$11)</f>
        <v>0</v>
      </c>
      <c r="BR7" s="47">
        <f>SUM($BR$8:$BR$11)</f>
        <v>0</v>
      </c>
      <c r="BS7" s="47">
        <f>SUM($BS$8:$BS$11)</f>
        <v>0</v>
      </c>
      <c r="BT7" s="47">
        <f>SUM($BT$8:$BT$11)</f>
        <v>0</v>
      </c>
      <c r="BU7" s="47">
        <f>SUM($BU$8:$BU$11)</f>
        <v>2</v>
      </c>
      <c r="BV7" s="47">
        <f>SUM($BV$8:$BV$11)</f>
        <v>0</v>
      </c>
      <c r="BW7" s="47">
        <f>SUM($BW$8:$BW$11)</f>
        <v>0</v>
      </c>
      <c r="BX7" s="47">
        <f>SUM($BX$8:$BX$11)</f>
        <v>1</v>
      </c>
      <c r="BY7" s="47">
        <f>SUM($BY$8:$BY$11)</f>
        <v>3</v>
      </c>
      <c r="BZ7" s="47">
        <f>SUM($BZ$8:$BZ$11)</f>
        <v>0</v>
      </c>
      <c r="CA7" s="47">
        <f>SUM($CA$8:$CA$11)</f>
        <v>0</v>
      </c>
      <c r="CB7" s="47">
        <f>SUM($CB$8:$CB$11)</f>
        <v>0</v>
      </c>
      <c r="CC7" s="47">
        <f>SUM($CC$8:$CC$11)</f>
        <v>0</v>
      </c>
      <c r="CD7" s="47">
        <f>SUM($CD$8:$CD$11)</f>
        <v>0</v>
      </c>
      <c r="CE7" s="47">
        <f>SUM($CE$8:$CE$11)</f>
        <v>0</v>
      </c>
      <c r="CF7" s="47">
        <f>SUM($CF$8:$CF$11)</f>
        <v>0</v>
      </c>
      <c r="CG7" s="47">
        <f>SUM($CG$8:$CG$11)</f>
        <v>0</v>
      </c>
      <c r="CH7" s="47">
        <f>SUM($CH$8:$CH$11)</f>
        <v>0</v>
      </c>
      <c r="CI7" s="47">
        <f>SUM($CI$8:$CI$11)</f>
        <v>0</v>
      </c>
      <c r="CJ7" s="47">
        <f>SUM($CJ$8:$CJ$11)</f>
        <v>0</v>
      </c>
      <c r="CK7" s="47">
        <f>SUM($CK$8:$CK$11)</f>
        <v>0</v>
      </c>
      <c r="CL7" s="47">
        <f>SUM($CL$8:$CL$11)</f>
        <v>0</v>
      </c>
      <c r="CM7" s="47">
        <f>SUM($CM$8:$CM$11)</f>
        <v>0</v>
      </c>
      <c r="CN7" s="47">
        <f>SUM($CN$8:$CN$11)</f>
        <v>0</v>
      </c>
      <c r="CO7" s="47">
        <f>SUM($CO$8:$CO$11)</f>
        <v>0</v>
      </c>
    </row>
    <row r="8" spans="1:93" s="10" customFormat="1" ht="12" customHeight="1">
      <c r="A8" s="10" t="s">
        <v>136</v>
      </c>
      <c r="B8" s="41" t="s">
        <v>128</v>
      </c>
      <c r="C8" s="10" t="s">
        <v>129</v>
      </c>
      <c r="D8" s="33">
        <f>SUM(E8:AG8)</f>
        <v>0</v>
      </c>
      <c r="E8" s="33">
        <f t="shared" ref="E8:E11" si="0">AI8+BM8</f>
        <v>0</v>
      </c>
      <c r="F8" s="33">
        <f t="shared" ref="F8:F11" si="1">AJ8+BN8</f>
        <v>0</v>
      </c>
      <c r="G8" s="33">
        <f t="shared" ref="G8:G11" si="2">AK8+BO8</f>
        <v>0</v>
      </c>
      <c r="H8" s="33">
        <f t="shared" ref="H8:H11" si="3">AL8+BP8</f>
        <v>0</v>
      </c>
      <c r="I8" s="33">
        <f t="shared" ref="I8:I11" si="4">AM8+BQ8</f>
        <v>0</v>
      </c>
      <c r="J8" s="33">
        <f t="shared" ref="J8:J11" si="5">AN8+BR8</f>
        <v>0</v>
      </c>
      <c r="K8" s="33">
        <f t="shared" ref="K8:K11" si="6">AO8+BS8</f>
        <v>0</v>
      </c>
      <c r="L8" s="33">
        <f t="shared" ref="L8:L11" si="7">AP8+BT8</f>
        <v>0</v>
      </c>
      <c r="M8" s="33">
        <f t="shared" ref="M8:M11" si="8">AQ8+BU8</f>
        <v>0</v>
      </c>
      <c r="N8" s="33">
        <f t="shared" ref="N8:N11" si="9">AR8+BV8</f>
        <v>0</v>
      </c>
      <c r="O8" s="33">
        <f t="shared" ref="O8:O11" si="10">AS8+BW8</f>
        <v>0</v>
      </c>
      <c r="P8" s="33">
        <f t="shared" ref="P8:P11" si="11">AT8+BX8</f>
        <v>0</v>
      </c>
      <c r="Q8" s="33">
        <f t="shared" ref="Q8:Q11" si="12">AU8+BY8</f>
        <v>0</v>
      </c>
      <c r="R8" s="33">
        <f t="shared" ref="R8:R11" si="13">AV8+BZ8</f>
        <v>0</v>
      </c>
      <c r="S8" s="33">
        <f t="shared" ref="S8:S11" si="14">AW8+CA8</f>
        <v>0</v>
      </c>
      <c r="T8" s="33">
        <f t="shared" ref="T8:T11" si="15">AX8+CB8</f>
        <v>0</v>
      </c>
      <c r="U8" s="33">
        <f t="shared" ref="U8:U11" si="16">AY8+CC8</f>
        <v>0</v>
      </c>
      <c r="V8" s="33">
        <f t="shared" ref="V8:V11" si="17">AZ8+CD8</f>
        <v>0</v>
      </c>
      <c r="W8" s="33">
        <f t="shared" ref="W8:W11" si="18">BA8+CE8</f>
        <v>0</v>
      </c>
      <c r="X8" s="33">
        <f t="shared" ref="X8:X11" si="19">BB8+CF8</f>
        <v>0</v>
      </c>
      <c r="Y8" s="33">
        <f t="shared" ref="Y8:Y11" si="20">BC8+CG8</f>
        <v>0</v>
      </c>
      <c r="Z8" s="33">
        <f t="shared" ref="Z8:Z11" si="21">BD8+CH8</f>
        <v>0</v>
      </c>
      <c r="AA8" s="33">
        <f t="shared" ref="AA8:AA11" si="22">BE8+CI8</f>
        <v>0</v>
      </c>
      <c r="AB8" s="33">
        <f t="shared" ref="AB8:AB11" si="23">BF8+CJ8</f>
        <v>0</v>
      </c>
      <c r="AC8" s="33">
        <f t="shared" ref="AC8:AC11" si="24">BG8+CK8</f>
        <v>0</v>
      </c>
      <c r="AD8" s="33">
        <f t="shared" ref="AD8:AD11" si="25">BH8+CL8</f>
        <v>0</v>
      </c>
      <c r="AE8" s="33">
        <f t="shared" ref="AE8:AE11" si="26">BI8+CM8</f>
        <v>0</v>
      </c>
      <c r="AF8" s="33">
        <f t="shared" ref="AF8:AF11" si="27">BJ8+CN8</f>
        <v>0</v>
      </c>
      <c r="AG8" s="33">
        <f t="shared" ref="AG8:AG1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124</v>
      </c>
      <c r="B9" s="41" t="s">
        <v>147</v>
      </c>
      <c r="C9" s="10" t="s">
        <v>148</v>
      </c>
      <c r="D9" s="33">
        <f>SUM(E9:AG9)</f>
        <v>590</v>
      </c>
      <c r="E9" s="33">
        <f t="shared" si="0"/>
        <v>554</v>
      </c>
      <c r="F9" s="33">
        <f t="shared" si="1"/>
        <v>0</v>
      </c>
      <c r="G9" s="33">
        <f t="shared" si="2"/>
        <v>6</v>
      </c>
      <c r="H9" s="33">
        <f t="shared" si="3"/>
        <v>24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2</v>
      </c>
      <c r="N9" s="33">
        <f t="shared" si="9"/>
        <v>0</v>
      </c>
      <c r="O9" s="33">
        <f t="shared" si="10"/>
        <v>0</v>
      </c>
      <c r="P9" s="33">
        <f t="shared" si="11"/>
        <v>1</v>
      </c>
      <c r="Q9" s="33">
        <f t="shared" si="12"/>
        <v>3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590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554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6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24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2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1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3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169</v>
      </c>
      <c r="C10" s="10" t="s">
        <v>170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136</v>
      </c>
      <c r="B11" s="41" t="s">
        <v>196</v>
      </c>
      <c r="C11" s="10" t="s">
        <v>181</v>
      </c>
      <c r="D11" s="33">
        <f>SUM(E11:AG11)</f>
        <v>3</v>
      </c>
      <c r="E11" s="33">
        <f t="shared" si="0"/>
        <v>0</v>
      </c>
      <c r="F11" s="33">
        <f t="shared" si="1"/>
        <v>2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1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1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1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2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2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BJ12" s="34"/>
      <c r="CN12" s="34"/>
    </row>
    <row r="13" spans="1:9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BJ13" s="45"/>
      <c r="CN13" s="45"/>
    </row>
    <row r="14" spans="1:9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BJ14" s="45"/>
      <c r="CN14" s="45"/>
    </row>
    <row r="15" spans="1:9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BJ15" s="45"/>
      <c r="CN15" s="45"/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12:CO997 A12:AE997">
    <cfRule type="expression" dxfId="180" priority="34" stopIfTrue="1">
      <formula>$A12&lt;&gt;""</formula>
    </cfRule>
  </conditionalFormatting>
  <conditionalFormatting sqref="AF12:AF995">
    <cfRule type="expression" dxfId="179" priority="27" stopIfTrue="1">
      <formula>$A12&lt;&gt;""</formula>
    </cfRule>
  </conditionalFormatting>
  <conditionalFormatting sqref="BJ12:BJ995">
    <cfRule type="expression" dxfId="178" priority="30" stopIfTrue="1">
      <formula>$A12&lt;&gt;""</formula>
    </cfRule>
  </conditionalFormatting>
  <conditionalFormatting sqref="CN12:CN995">
    <cfRule type="expression" dxfId="177" priority="28" stopIfTrue="1">
      <formula>$A12&lt;&gt;""</formula>
    </cfRule>
  </conditionalFormatting>
  <conditionalFormatting sqref="A8:AE8 AG8:AH8 BL8:CO8">
    <cfRule type="expression" dxfId="174" priority="24" stopIfTrue="1">
      <formula>$A8&lt;&gt;""</formula>
    </cfRule>
  </conditionalFormatting>
  <conditionalFormatting sqref="AF8">
    <cfRule type="expression" dxfId="173" priority="22" stopIfTrue="1">
      <formula>$A8&lt;&gt;""</formula>
    </cfRule>
  </conditionalFormatting>
  <conditionalFormatting sqref="CN8">
    <cfRule type="expression" dxfId="172" priority="23" stopIfTrue="1">
      <formula>$A8&lt;&gt;""</formula>
    </cfRule>
  </conditionalFormatting>
  <conditionalFormatting sqref="AI8:BK8">
    <cfRule type="expression" dxfId="171" priority="21" stopIfTrue="1">
      <formula>$A8&lt;&gt;""</formula>
    </cfRule>
  </conditionalFormatting>
  <conditionalFormatting sqref="BJ8">
    <cfRule type="expression" dxfId="170" priority="20" stopIfTrue="1">
      <formula>$A8&lt;&gt;""</formula>
    </cfRule>
  </conditionalFormatting>
  <conditionalFormatting sqref="A9:AE9 AG9:AH9 BL9:CO9">
    <cfRule type="expression" dxfId="169" priority="19" stopIfTrue="1">
      <formula>$A9&lt;&gt;""</formula>
    </cfRule>
  </conditionalFormatting>
  <conditionalFormatting sqref="AF9">
    <cfRule type="expression" dxfId="168" priority="17" stopIfTrue="1">
      <formula>$A9&lt;&gt;""</formula>
    </cfRule>
  </conditionalFormatting>
  <conditionalFormatting sqref="CN9">
    <cfRule type="expression" dxfId="167" priority="18" stopIfTrue="1">
      <formula>$A9&lt;&gt;""</formula>
    </cfRule>
  </conditionalFormatting>
  <conditionalFormatting sqref="AI9:BK9">
    <cfRule type="expression" dxfId="166" priority="16" stopIfTrue="1">
      <formula>$A9&lt;&gt;""</formula>
    </cfRule>
  </conditionalFormatting>
  <conditionalFormatting sqref="BJ9">
    <cfRule type="expression" dxfId="165" priority="15" stopIfTrue="1">
      <formula>$A9&lt;&gt;""</formula>
    </cfRule>
  </conditionalFormatting>
  <conditionalFormatting sqref="A10:AE10 AG10:AH10 BL10:CO10">
    <cfRule type="expression" dxfId="164" priority="14" stopIfTrue="1">
      <formula>$A10&lt;&gt;""</formula>
    </cfRule>
  </conditionalFormatting>
  <conditionalFormatting sqref="AF10">
    <cfRule type="expression" dxfId="163" priority="12" stopIfTrue="1">
      <formula>$A10&lt;&gt;""</formula>
    </cfRule>
  </conditionalFormatting>
  <conditionalFormatting sqref="CN10">
    <cfRule type="expression" dxfId="162" priority="13" stopIfTrue="1">
      <formula>$A10&lt;&gt;""</formula>
    </cfRule>
  </conditionalFormatting>
  <conditionalFormatting sqref="AI10:BK10">
    <cfRule type="expression" dxfId="161" priority="11" stopIfTrue="1">
      <formula>$A10&lt;&gt;""</formula>
    </cfRule>
  </conditionalFormatting>
  <conditionalFormatting sqref="BJ10">
    <cfRule type="expression" dxfId="160" priority="10" stopIfTrue="1">
      <formula>$A10&lt;&gt;""</formula>
    </cfRule>
  </conditionalFormatting>
  <conditionalFormatting sqref="A11:AE11 AG11:AH11 BL11:CO11">
    <cfRule type="expression" dxfId="159" priority="9" stopIfTrue="1">
      <formula>$A11&lt;&gt;""</formula>
    </cfRule>
  </conditionalFormatting>
  <conditionalFormatting sqref="AF11">
    <cfRule type="expression" dxfId="158" priority="7" stopIfTrue="1">
      <formula>$A11&lt;&gt;""</formula>
    </cfRule>
  </conditionalFormatting>
  <conditionalFormatting sqref="CN11">
    <cfRule type="expression" dxfId="157" priority="8" stopIfTrue="1">
      <formula>$A11&lt;&gt;""</formula>
    </cfRule>
  </conditionalFormatting>
  <conditionalFormatting sqref="AI11:BK11">
    <cfRule type="expression" dxfId="156" priority="6" stopIfTrue="1">
      <formula>$A11&lt;&gt;""</formula>
    </cfRule>
  </conditionalFormatting>
  <conditionalFormatting sqref="BJ11">
    <cfRule type="expression" dxfId="155" priority="5" stopIfTrue="1">
      <formula>$A11&lt;&gt;""</formula>
    </cfRule>
  </conditionalFormatting>
  <conditionalFormatting sqref="A7:AE7 AG7:CO7">
    <cfRule type="expression" dxfId="154" priority="4" stopIfTrue="1">
      <formula>$A7&lt;&gt;""</formula>
    </cfRule>
  </conditionalFormatting>
  <conditionalFormatting sqref="AF7">
    <cfRule type="expression" dxfId="153" priority="1" stopIfTrue="1">
      <formula>$A7&lt;&gt;""</formula>
    </cfRule>
  </conditionalFormatting>
  <conditionalFormatting sqref="BJ7">
    <cfRule type="expression" dxfId="152" priority="3" stopIfTrue="1">
      <formula>$A7&lt;&gt;""</formula>
    </cfRule>
  </conditionalFormatting>
  <conditionalFormatting sqref="CN7">
    <cfRule type="expression" dxfId="1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0" man="1"/>
    <brk id="33" min="1" max="10" man="1"/>
    <brk id="48" min="1" max="10" man="1"/>
    <brk id="63" min="1" max="10" man="1"/>
    <brk id="80" min="1" max="1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137</v>
      </c>
      <c r="B8" s="41" t="s">
        <v>138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159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127</v>
      </c>
      <c r="B11" s="41" t="s">
        <v>182</v>
      </c>
      <c r="C11" s="10" t="s">
        <v>197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E997 AG12:AG997">
    <cfRule type="expression" dxfId="150" priority="19" stopIfTrue="1">
      <formula>$A12&lt;&gt;""</formula>
    </cfRule>
  </conditionalFormatting>
  <conditionalFormatting sqref="AF12:AF995">
    <cfRule type="expression" dxfId="149" priority="17" stopIfTrue="1">
      <formula>$A12&lt;&gt;""</formula>
    </cfRule>
  </conditionalFormatting>
  <conditionalFormatting sqref="A8:C8">
    <cfRule type="expression" dxfId="146" priority="14" stopIfTrue="1">
      <formula>$A8&lt;&gt;""</formula>
    </cfRule>
  </conditionalFormatting>
  <conditionalFormatting sqref="D8:AE8 AG8">
    <cfRule type="expression" dxfId="145" priority="13" stopIfTrue="1">
      <formula>$A8&lt;&gt;""</formula>
    </cfRule>
  </conditionalFormatting>
  <conditionalFormatting sqref="AF8">
    <cfRule type="expression" dxfId="144" priority="12" stopIfTrue="1">
      <formula>$A8&lt;&gt;""</formula>
    </cfRule>
  </conditionalFormatting>
  <conditionalFormatting sqref="A9:C9">
    <cfRule type="expression" dxfId="143" priority="11" stopIfTrue="1">
      <formula>$A9&lt;&gt;""</formula>
    </cfRule>
  </conditionalFormatting>
  <conditionalFormatting sqref="D9:AE9 AG9">
    <cfRule type="expression" dxfId="142" priority="10" stopIfTrue="1">
      <formula>$A9&lt;&gt;""</formula>
    </cfRule>
  </conditionalFormatting>
  <conditionalFormatting sqref="AF9">
    <cfRule type="expression" dxfId="141" priority="9" stopIfTrue="1">
      <formula>$A9&lt;&gt;""</formula>
    </cfRule>
  </conditionalFormatting>
  <conditionalFormatting sqref="A10:C10">
    <cfRule type="expression" dxfId="140" priority="8" stopIfTrue="1">
      <formula>$A10&lt;&gt;""</formula>
    </cfRule>
  </conditionalFormatting>
  <conditionalFormatting sqref="D10:AE10 AG10">
    <cfRule type="expression" dxfId="139" priority="7" stopIfTrue="1">
      <formula>$A10&lt;&gt;""</formula>
    </cfRule>
  </conditionalFormatting>
  <conditionalFormatting sqref="AF10">
    <cfRule type="expression" dxfId="138" priority="6" stopIfTrue="1">
      <formula>$A10&lt;&gt;""</formula>
    </cfRule>
  </conditionalFormatting>
  <conditionalFormatting sqref="A11:C11">
    <cfRule type="expression" dxfId="137" priority="5" stopIfTrue="1">
      <formula>$A11&lt;&gt;""</formula>
    </cfRule>
  </conditionalFormatting>
  <conditionalFormatting sqref="D11:AE11 AG11">
    <cfRule type="expression" dxfId="136" priority="4" stopIfTrue="1">
      <formula>$A11&lt;&gt;""</formula>
    </cfRule>
  </conditionalFormatting>
  <conditionalFormatting sqref="AF11">
    <cfRule type="expression" dxfId="135" priority="3" stopIfTrue="1">
      <formula>$A11&lt;&gt;""</formula>
    </cfRule>
  </conditionalFormatting>
  <conditionalFormatting sqref="A7:AE7 AG7">
    <cfRule type="expression" dxfId="134" priority="2" stopIfTrue="1">
      <formula>$A7&lt;&gt;""</formula>
    </cfRule>
  </conditionalFormatting>
  <conditionalFormatting sqref="AF7">
    <cfRule type="expression" dxfId="1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1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1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149</v>
      </c>
      <c r="B9" s="41" t="s">
        <v>147</v>
      </c>
      <c r="C9" s="10" t="s">
        <v>148</v>
      </c>
      <c r="D9" s="33">
        <f>SUM(E9:AG9)</f>
        <v>1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1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171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182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E997 AG12:AG997">
    <cfRule type="expression" dxfId="132" priority="19" stopIfTrue="1">
      <formula>$A12&lt;&gt;""</formula>
    </cfRule>
  </conditionalFormatting>
  <conditionalFormatting sqref="AF12:AF995">
    <cfRule type="expression" dxfId="131" priority="17" stopIfTrue="1">
      <formula>$A12&lt;&gt;""</formula>
    </cfRule>
  </conditionalFormatting>
  <conditionalFormatting sqref="A8:C8">
    <cfRule type="expression" dxfId="128" priority="14" stopIfTrue="1">
      <formula>$A8&lt;&gt;""</formula>
    </cfRule>
  </conditionalFormatting>
  <conditionalFormatting sqref="D8:AE8 AG8">
    <cfRule type="expression" dxfId="127" priority="13" stopIfTrue="1">
      <formula>$A8&lt;&gt;""</formula>
    </cfRule>
  </conditionalFormatting>
  <conditionalFormatting sqref="AF8">
    <cfRule type="expression" dxfId="126" priority="12" stopIfTrue="1">
      <formula>$A8&lt;&gt;""</formula>
    </cfRule>
  </conditionalFormatting>
  <conditionalFormatting sqref="A9:C9">
    <cfRule type="expression" dxfId="125" priority="11" stopIfTrue="1">
      <formula>$A9&lt;&gt;""</formula>
    </cfRule>
  </conditionalFormatting>
  <conditionalFormatting sqref="D9:AE9 AG9">
    <cfRule type="expression" dxfId="124" priority="10" stopIfTrue="1">
      <formula>$A9&lt;&gt;""</formula>
    </cfRule>
  </conditionalFormatting>
  <conditionalFormatting sqref="AF9">
    <cfRule type="expression" dxfId="123" priority="9" stopIfTrue="1">
      <formula>$A9&lt;&gt;""</formula>
    </cfRule>
  </conditionalFormatting>
  <conditionalFormatting sqref="A10:C10">
    <cfRule type="expression" dxfId="122" priority="8" stopIfTrue="1">
      <formula>$A10&lt;&gt;""</formula>
    </cfRule>
  </conditionalFormatting>
  <conditionalFormatting sqref="D10:AE10 AG10">
    <cfRule type="expression" dxfId="121" priority="7" stopIfTrue="1">
      <formula>$A10&lt;&gt;""</formula>
    </cfRule>
  </conditionalFormatting>
  <conditionalFormatting sqref="AF10">
    <cfRule type="expression" dxfId="120" priority="6" stopIfTrue="1">
      <formula>$A10&lt;&gt;""</formula>
    </cfRule>
  </conditionalFormatting>
  <conditionalFormatting sqref="A11:C11">
    <cfRule type="expression" dxfId="119" priority="5" stopIfTrue="1">
      <formula>$A11&lt;&gt;""</formula>
    </cfRule>
  </conditionalFormatting>
  <conditionalFormatting sqref="D11:AE11 AG11">
    <cfRule type="expression" dxfId="118" priority="4" stopIfTrue="1">
      <formula>$A11&lt;&gt;""</formula>
    </cfRule>
  </conditionalFormatting>
  <conditionalFormatting sqref="AF11">
    <cfRule type="expression" dxfId="117" priority="3" stopIfTrue="1">
      <formula>$A11&lt;&gt;""</formula>
    </cfRule>
  </conditionalFormatting>
  <conditionalFormatting sqref="A7:AE7 AG7">
    <cfRule type="expression" dxfId="116" priority="2" stopIfTrue="1">
      <formula>$A7&lt;&gt;""</formula>
    </cfRule>
  </conditionalFormatting>
  <conditionalFormatting sqref="AF7">
    <cfRule type="expression" dxfId="1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139</v>
      </c>
      <c r="B8" s="41" t="s">
        <v>128</v>
      </c>
      <c r="C8" s="10" t="s">
        <v>140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147</v>
      </c>
      <c r="C9" s="10" t="s">
        <v>146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199</v>
      </c>
      <c r="B11" s="41" t="s">
        <v>194</v>
      </c>
      <c r="C11" s="10" t="s">
        <v>186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E997 AG12:AG997">
    <cfRule type="expression" dxfId="114" priority="19" stopIfTrue="1">
      <formula>$A12&lt;&gt;""</formula>
    </cfRule>
  </conditionalFormatting>
  <conditionalFormatting sqref="AF12:AF995">
    <cfRule type="expression" dxfId="113" priority="17" stopIfTrue="1">
      <formula>$A12&lt;&gt;""</formula>
    </cfRule>
  </conditionalFormatting>
  <conditionalFormatting sqref="A8:C8">
    <cfRule type="expression" dxfId="110" priority="14" stopIfTrue="1">
      <formula>$A8&lt;&gt;""</formula>
    </cfRule>
  </conditionalFormatting>
  <conditionalFormatting sqref="D8:AE8 AG8">
    <cfRule type="expression" dxfId="109" priority="13" stopIfTrue="1">
      <formula>$A8&lt;&gt;""</formula>
    </cfRule>
  </conditionalFormatting>
  <conditionalFormatting sqref="AF8">
    <cfRule type="expression" dxfId="108" priority="12" stopIfTrue="1">
      <formula>$A8&lt;&gt;""</formula>
    </cfRule>
  </conditionalFormatting>
  <conditionalFormatting sqref="A9:C9">
    <cfRule type="expression" dxfId="107" priority="11" stopIfTrue="1">
      <formula>$A9&lt;&gt;""</formula>
    </cfRule>
  </conditionalFormatting>
  <conditionalFormatting sqref="D9:AE9 AG9">
    <cfRule type="expression" dxfId="106" priority="10" stopIfTrue="1">
      <formula>$A9&lt;&gt;""</formula>
    </cfRule>
  </conditionalFormatting>
  <conditionalFormatting sqref="AF9">
    <cfRule type="expression" dxfId="105" priority="9" stopIfTrue="1">
      <formula>$A9&lt;&gt;""</formula>
    </cfRule>
  </conditionalFormatting>
  <conditionalFormatting sqref="A10:C10">
    <cfRule type="expression" dxfId="104" priority="8" stopIfTrue="1">
      <formula>$A10&lt;&gt;""</formula>
    </cfRule>
  </conditionalFormatting>
  <conditionalFormatting sqref="D10:AE10 AG10">
    <cfRule type="expression" dxfId="103" priority="7" stopIfTrue="1">
      <formula>$A10&lt;&gt;""</formula>
    </cfRule>
  </conditionalFormatting>
  <conditionalFormatting sqref="AF10">
    <cfRule type="expression" dxfId="102" priority="6" stopIfTrue="1">
      <formula>$A10&lt;&gt;""</formula>
    </cfRule>
  </conditionalFormatting>
  <conditionalFormatting sqref="A11:C11">
    <cfRule type="expression" dxfId="101" priority="5" stopIfTrue="1">
      <formula>$A11&lt;&gt;""</formula>
    </cfRule>
  </conditionalFormatting>
  <conditionalFormatting sqref="D11:AE11 AG11">
    <cfRule type="expression" dxfId="100" priority="4" stopIfTrue="1">
      <formula>$A11&lt;&gt;""</formula>
    </cfRule>
  </conditionalFormatting>
  <conditionalFormatting sqref="AF11">
    <cfRule type="expression" dxfId="99" priority="3" stopIfTrue="1">
      <formula>$A11&lt;&gt;""</formula>
    </cfRule>
  </conditionalFormatting>
  <conditionalFormatting sqref="A7:AE7 AG7">
    <cfRule type="expression" dxfId="98" priority="2" stopIfTrue="1">
      <formula>$A7&lt;&gt;""</formula>
    </cfRule>
  </conditionalFormatting>
  <conditionalFormatting sqref="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172</v>
      </c>
      <c r="B10" s="41" t="s">
        <v>173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185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E997 AG12:AG997">
    <cfRule type="expression" dxfId="96" priority="19" stopIfTrue="1">
      <formula>$A12&lt;&gt;""</formula>
    </cfRule>
  </conditionalFormatting>
  <conditionalFormatting sqref="AF12:AF995">
    <cfRule type="expression" dxfId="95" priority="17" stopIfTrue="1">
      <formula>$A12&lt;&gt;""</formula>
    </cfRule>
  </conditionalFormatting>
  <conditionalFormatting sqref="A8:C8">
    <cfRule type="expression" dxfId="92" priority="14" stopIfTrue="1">
      <formula>$A8&lt;&gt;""</formula>
    </cfRule>
  </conditionalFormatting>
  <conditionalFormatting sqref="D8:AE8 AG8">
    <cfRule type="expression" dxfId="91" priority="13" stopIfTrue="1">
      <formula>$A8&lt;&gt;""</formula>
    </cfRule>
  </conditionalFormatting>
  <conditionalFormatting sqref="AF8">
    <cfRule type="expression" dxfId="90" priority="12" stopIfTrue="1">
      <formula>$A8&lt;&gt;""</formula>
    </cfRule>
  </conditionalFormatting>
  <conditionalFormatting sqref="A9:C9">
    <cfRule type="expression" dxfId="89" priority="11" stopIfTrue="1">
      <formula>$A9&lt;&gt;""</formula>
    </cfRule>
  </conditionalFormatting>
  <conditionalFormatting sqref="D9:AE9 AG9">
    <cfRule type="expression" dxfId="88" priority="10" stopIfTrue="1">
      <formula>$A9&lt;&gt;""</formula>
    </cfRule>
  </conditionalFormatting>
  <conditionalFormatting sqref="AF9">
    <cfRule type="expression" dxfId="87" priority="9" stopIfTrue="1">
      <formula>$A9&lt;&gt;""</formula>
    </cfRule>
  </conditionalFormatting>
  <conditionalFormatting sqref="A10:C10">
    <cfRule type="expression" dxfId="86" priority="8" stopIfTrue="1">
      <formula>$A10&lt;&gt;""</formula>
    </cfRule>
  </conditionalFormatting>
  <conditionalFormatting sqref="D10:AE10 AG10">
    <cfRule type="expression" dxfId="85" priority="7" stopIfTrue="1">
      <formula>$A10&lt;&gt;""</formula>
    </cfRule>
  </conditionalFormatting>
  <conditionalFormatting sqref="AF10">
    <cfRule type="expression" dxfId="84" priority="6" stopIfTrue="1">
      <formula>$A10&lt;&gt;""</formula>
    </cfRule>
  </conditionalFormatting>
  <conditionalFormatting sqref="A11:C11">
    <cfRule type="expression" dxfId="83" priority="5" stopIfTrue="1">
      <formula>$A11&lt;&gt;""</formula>
    </cfRule>
  </conditionalFormatting>
  <conditionalFormatting sqref="D11:AE11 AG11">
    <cfRule type="expression" dxfId="82" priority="4" stopIfTrue="1">
      <formula>$A11&lt;&gt;""</formula>
    </cfRule>
  </conditionalFormatting>
  <conditionalFormatting sqref="AF11">
    <cfRule type="expression" dxfId="81" priority="3" stopIfTrue="1">
      <formula>$A11&lt;&gt;""</formula>
    </cfRule>
  </conditionalFormatting>
  <conditionalFormatting sqref="A7:AE7 AG7">
    <cfRule type="expression" dxfId="80" priority="2" stopIfTrue="1">
      <formula>$A7&lt;&gt;""</formula>
    </cfRule>
  </conditionalFormatting>
  <conditionalFormatting sqref="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1230</v>
      </c>
      <c r="E7" s="47">
        <f>SUM($E$8:$E$11)</f>
        <v>1</v>
      </c>
      <c r="F7" s="47">
        <f>SUM($F$8:$F$11)</f>
        <v>2</v>
      </c>
      <c r="G7" s="47">
        <f>SUM($G$8:$G$11)</f>
        <v>6</v>
      </c>
      <c r="H7" s="47">
        <f>SUM($H$8:$H$11)</f>
        <v>24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94</v>
      </c>
      <c r="M7" s="47">
        <f>SUM($M$8:$M$11)</f>
        <v>13</v>
      </c>
      <c r="N7" s="47">
        <f>SUM($N$8:$N$11)</f>
        <v>4</v>
      </c>
      <c r="O7" s="47">
        <f>SUM($O$8:$O$11)</f>
        <v>0</v>
      </c>
      <c r="P7" s="47">
        <f>SUM($P$8:$P$11)</f>
        <v>14</v>
      </c>
      <c r="Q7" s="47">
        <f>SUM($Q$8:$Q$11)</f>
        <v>4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1068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515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515</v>
      </c>
    </row>
    <row r="9" spans="1:35" s="10" customFormat="1" ht="12" customHeight="1">
      <c r="A9" s="10" t="s">
        <v>124</v>
      </c>
      <c r="B9" s="41" t="s">
        <v>145</v>
      </c>
      <c r="C9" s="10" t="s">
        <v>146</v>
      </c>
      <c r="D9" s="33">
        <f>SUM(E9:AI9)</f>
        <v>612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1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6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24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12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4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9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553</v>
      </c>
    </row>
    <row r="10" spans="1:35" s="10" customFormat="1" ht="12" customHeight="1">
      <c r="A10" s="10" t="s">
        <v>124</v>
      </c>
      <c r="B10" s="41" t="s">
        <v>161</v>
      </c>
      <c r="C10" s="10" t="s">
        <v>160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180</v>
      </c>
      <c r="C11" s="10" t="s">
        <v>181</v>
      </c>
      <c r="D11" s="33">
        <f>SUM(E11:AI11)</f>
        <v>103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2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94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1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5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H995">
    <cfRule type="expression" dxfId="402" priority="6" stopIfTrue="1">
      <formula>$A12&lt;&gt;""</formula>
    </cfRule>
  </conditionalFormatting>
  <conditionalFormatting sqref="A8:AI8">
    <cfRule type="expression" dxfId="401" priority="5" stopIfTrue="1">
      <formula>$A8&lt;&gt;""</formula>
    </cfRule>
  </conditionalFormatting>
  <conditionalFormatting sqref="A9:AI9">
    <cfRule type="expression" dxfId="400" priority="4" stopIfTrue="1">
      <formula>$A9&lt;&gt;""</formula>
    </cfRule>
  </conditionalFormatting>
  <conditionalFormatting sqref="A10:AI10">
    <cfRule type="expression" dxfId="399" priority="3" stopIfTrue="1">
      <formula>$A10&lt;&gt;""</formula>
    </cfRule>
  </conditionalFormatting>
  <conditionalFormatting sqref="A11:AI11">
    <cfRule type="expression" dxfId="398" priority="2" stopIfTrue="1">
      <formula>$A11&lt;&gt;""</formula>
    </cfRule>
  </conditionalFormatting>
  <conditionalFormatting sqref="A7:AI7">
    <cfRule type="expression" dxfId="3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153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153</v>
      </c>
      <c r="B11" s="41" t="s">
        <v>185</v>
      </c>
      <c r="C11" s="10" t="s">
        <v>200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12:AG997 A12:AE997">
    <cfRule type="expression" dxfId="78" priority="13" stopIfTrue="1">
      <formula>$A12&lt;&gt;""</formula>
    </cfRule>
  </conditionalFormatting>
  <conditionalFormatting sqref="AF12:AF995">
    <cfRule type="expression" dxfId="77" priority="11" stopIfTrue="1">
      <formula>$A12&lt;&gt;""</formula>
    </cfRule>
  </conditionalFormatting>
  <conditionalFormatting sqref="A8:AE8 AG8">
    <cfRule type="expression" dxfId="76" priority="10" stopIfTrue="1">
      <formula>$A8&lt;&gt;""</formula>
    </cfRule>
  </conditionalFormatting>
  <conditionalFormatting sqref="AF8">
    <cfRule type="expression" dxfId="75" priority="9" stopIfTrue="1">
      <formula>$A8&lt;&gt;""</formula>
    </cfRule>
  </conditionalFormatting>
  <conditionalFormatting sqref="A9:AE9 AG9">
    <cfRule type="expression" dxfId="74" priority="8" stopIfTrue="1">
      <formula>$A9&lt;&gt;""</formula>
    </cfRule>
  </conditionalFormatting>
  <conditionalFormatting sqref="AF9">
    <cfRule type="expression" dxfId="73" priority="7" stopIfTrue="1">
      <formula>$A9&lt;&gt;""</formula>
    </cfRule>
  </conditionalFormatting>
  <conditionalFormatting sqref="A10:AE10 AG10">
    <cfRule type="expression" dxfId="72" priority="6" stopIfTrue="1">
      <formula>$A10&lt;&gt;""</formula>
    </cfRule>
  </conditionalFormatting>
  <conditionalFormatting sqref="AF10">
    <cfRule type="expression" dxfId="71" priority="5" stopIfTrue="1">
      <formula>$A10&lt;&gt;""</formula>
    </cfRule>
  </conditionalFormatting>
  <conditionalFormatting sqref="A11:AE11 AG11">
    <cfRule type="expression" dxfId="70" priority="4" stopIfTrue="1">
      <formula>$A11&lt;&gt;""</formula>
    </cfRule>
  </conditionalFormatting>
  <conditionalFormatting sqref="AF11">
    <cfRule type="expression" dxfId="69" priority="3" stopIfTrue="1">
      <formula>$A11&lt;&gt;""</formula>
    </cfRule>
  </conditionalFormatting>
  <conditionalFormatting sqref="A7:AE7 AG7">
    <cfRule type="expression" dxfId="68" priority="2" stopIfTrue="1">
      <formula>$A7&lt;&gt;""</formula>
    </cfRule>
  </conditionalFormatting>
  <conditionalFormatting sqref="AF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554</v>
      </c>
      <c r="E7" s="47">
        <f>SUM($E$8:$E$11)</f>
        <v>554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154</v>
      </c>
      <c r="B9" s="41" t="s">
        <v>155</v>
      </c>
      <c r="C9" s="10" t="s">
        <v>156</v>
      </c>
      <c r="D9" s="33">
        <f>SUM(E9:AG9)</f>
        <v>554</v>
      </c>
      <c r="E9" s="33">
        <v>554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154</v>
      </c>
      <c r="B10" s="41" t="s">
        <v>166</v>
      </c>
      <c r="C10" s="10" t="s">
        <v>175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180</v>
      </c>
      <c r="C11" s="10" t="s">
        <v>192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E997 AG12:AG997">
    <cfRule type="expression" dxfId="66" priority="19" stopIfTrue="1">
      <formula>$A12&lt;&gt;""</formula>
    </cfRule>
  </conditionalFormatting>
  <conditionalFormatting sqref="AF12:AF995">
    <cfRule type="expression" dxfId="65" priority="17" stopIfTrue="1">
      <formula>$A12&lt;&gt;""</formula>
    </cfRule>
  </conditionalFormatting>
  <conditionalFormatting sqref="A8:C8">
    <cfRule type="expression" dxfId="62" priority="14" stopIfTrue="1">
      <formula>$A8&lt;&gt;""</formula>
    </cfRule>
  </conditionalFormatting>
  <conditionalFormatting sqref="D8:AE8 AG8">
    <cfRule type="expression" dxfId="61" priority="13" stopIfTrue="1">
      <formula>$A8&lt;&gt;""</formula>
    </cfRule>
  </conditionalFormatting>
  <conditionalFormatting sqref="AF8">
    <cfRule type="expression" dxfId="60" priority="12" stopIfTrue="1">
      <formula>$A8&lt;&gt;""</formula>
    </cfRule>
  </conditionalFormatting>
  <conditionalFormatting sqref="A9:C9">
    <cfRule type="expression" dxfId="59" priority="11" stopIfTrue="1">
      <formula>$A9&lt;&gt;""</formula>
    </cfRule>
  </conditionalFormatting>
  <conditionalFormatting sqref="D9:AE9 AG9">
    <cfRule type="expression" dxfId="58" priority="10" stopIfTrue="1">
      <formula>$A9&lt;&gt;""</formula>
    </cfRule>
  </conditionalFormatting>
  <conditionalFormatting sqref="AF9">
    <cfRule type="expression" dxfId="57" priority="9" stopIfTrue="1">
      <formula>$A9&lt;&gt;""</formula>
    </cfRule>
  </conditionalFormatting>
  <conditionalFormatting sqref="A10:C10">
    <cfRule type="expression" dxfId="56" priority="8" stopIfTrue="1">
      <formula>$A10&lt;&gt;""</formula>
    </cfRule>
  </conditionalFormatting>
  <conditionalFormatting sqref="D10:AE10 AG10">
    <cfRule type="expression" dxfId="55" priority="7" stopIfTrue="1">
      <formula>$A10&lt;&gt;""</formula>
    </cfRule>
  </conditionalFormatting>
  <conditionalFormatting sqref="AF10">
    <cfRule type="expression" dxfId="54" priority="6" stopIfTrue="1">
      <formula>$A10&lt;&gt;""</formula>
    </cfRule>
  </conditionalFormatting>
  <conditionalFormatting sqref="A11:C11">
    <cfRule type="expression" dxfId="53" priority="5" stopIfTrue="1">
      <formula>$A11&lt;&gt;""</formula>
    </cfRule>
  </conditionalFormatting>
  <conditionalFormatting sqref="D11:AE11 AG11">
    <cfRule type="expression" dxfId="52" priority="4" stopIfTrue="1">
      <formula>$A11&lt;&gt;""</formula>
    </cfRule>
  </conditionalFormatting>
  <conditionalFormatting sqref="AF11">
    <cfRule type="expression" dxfId="51" priority="3" stopIfTrue="1">
      <formula>$A11&lt;&gt;""</formula>
    </cfRule>
  </conditionalFormatting>
  <conditionalFormatting sqref="A7:AE7 AG7">
    <cfRule type="expression" dxfId="50" priority="2" stopIfTrue="1">
      <formula>$A7&lt;&gt;""</formula>
    </cfRule>
  </conditionalFormatting>
  <conditionalFormatting sqref="AF7">
    <cfRule type="expression" dxfId="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127</v>
      </c>
      <c r="B8" s="41" t="s">
        <v>128</v>
      </c>
      <c r="C8" s="10" t="s">
        <v>130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147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201</v>
      </c>
      <c r="B11" s="41" t="s">
        <v>185</v>
      </c>
      <c r="C11" s="10" t="s">
        <v>202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E997 AG12:AG997">
    <cfRule type="expression" dxfId="48" priority="19" stopIfTrue="1">
      <formula>$A12&lt;&gt;""</formula>
    </cfRule>
  </conditionalFormatting>
  <conditionalFormatting sqref="AF12:AF995">
    <cfRule type="expression" dxfId="47" priority="17" stopIfTrue="1">
      <formula>$A12&lt;&gt;""</formula>
    </cfRule>
  </conditionalFormatting>
  <conditionalFormatting sqref="A8:C8">
    <cfRule type="expression" dxfId="44" priority="14" stopIfTrue="1">
      <formula>$A8&lt;&gt;""</formula>
    </cfRule>
  </conditionalFormatting>
  <conditionalFormatting sqref="D8:AE8 AG8">
    <cfRule type="expression" dxfId="43" priority="13" stopIfTrue="1">
      <formula>$A8&lt;&gt;""</formula>
    </cfRule>
  </conditionalFormatting>
  <conditionalFormatting sqref="AF8">
    <cfRule type="expression" dxfId="42" priority="12" stopIfTrue="1">
      <formula>$A8&lt;&gt;""</formula>
    </cfRule>
  </conditionalFormatting>
  <conditionalFormatting sqref="A9:C9">
    <cfRule type="expression" dxfId="41" priority="11" stopIfTrue="1">
      <formula>$A9&lt;&gt;""</formula>
    </cfRule>
  </conditionalFormatting>
  <conditionalFormatting sqref="D9:AE9 AG9">
    <cfRule type="expression" dxfId="40" priority="10" stopIfTrue="1">
      <formula>$A9&lt;&gt;""</formula>
    </cfRule>
  </conditionalFormatting>
  <conditionalFormatting sqref="AF9">
    <cfRule type="expression" dxfId="39" priority="9" stopIfTrue="1">
      <formula>$A9&lt;&gt;""</formula>
    </cfRule>
  </conditionalFormatting>
  <conditionalFormatting sqref="A10:C10">
    <cfRule type="expression" dxfId="38" priority="8" stopIfTrue="1">
      <formula>$A10&lt;&gt;""</formula>
    </cfRule>
  </conditionalFormatting>
  <conditionalFormatting sqref="D10:AE10 AG10">
    <cfRule type="expression" dxfId="37" priority="7" stopIfTrue="1">
      <formula>$A10&lt;&gt;""</formula>
    </cfRule>
  </conditionalFormatting>
  <conditionalFormatting sqref="AF10">
    <cfRule type="expression" dxfId="36" priority="6" stopIfTrue="1">
      <formula>$A10&lt;&gt;""</formula>
    </cfRule>
  </conditionalFormatting>
  <conditionalFormatting sqref="A11:C11">
    <cfRule type="expression" dxfId="35" priority="5" stopIfTrue="1">
      <formula>$A11&lt;&gt;""</formula>
    </cfRule>
  </conditionalFormatting>
  <conditionalFormatting sqref="D11:AE11 AG11">
    <cfRule type="expression" dxfId="34" priority="4" stopIfTrue="1">
      <formula>$A11&lt;&gt;""</formula>
    </cfRule>
  </conditionalFormatting>
  <conditionalFormatting sqref="AF11">
    <cfRule type="expression" dxfId="33" priority="3" stopIfTrue="1">
      <formula>$A11&lt;&gt;""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37</v>
      </c>
      <c r="E7" s="47">
        <f>SUM($E$8:$E$11)</f>
        <v>0</v>
      </c>
      <c r="F7" s="47">
        <f>SUM($F$8:$F$11)</f>
        <v>2</v>
      </c>
      <c r="G7" s="47">
        <f>SUM($G$8:$G$11)</f>
        <v>6</v>
      </c>
      <c r="H7" s="47">
        <f>SUM($H$8:$H$11)</f>
        <v>24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2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3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</row>
    <row r="8" spans="1:33" s="10" customFormat="1" ht="12" customHeight="1">
      <c r="A8" s="10" t="s">
        <v>142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157</v>
      </c>
      <c r="C9" s="10" t="s">
        <v>146</v>
      </c>
      <c r="D9" s="33">
        <f>SUM(E9:AG9)</f>
        <v>35</v>
      </c>
      <c r="E9" s="33">
        <v>0</v>
      </c>
      <c r="F9" s="33">
        <v>0</v>
      </c>
      <c r="G9" s="33">
        <v>6</v>
      </c>
      <c r="H9" s="33">
        <v>24</v>
      </c>
      <c r="I9" s="33">
        <v>0</v>
      </c>
      <c r="J9" s="33">
        <v>0</v>
      </c>
      <c r="K9" s="33">
        <v>0</v>
      </c>
      <c r="L9" s="33">
        <v>0</v>
      </c>
      <c r="M9" s="33">
        <v>2</v>
      </c>
      <c r="N9" s="33">
        <v>0</v>
      </c>
      <c r="O9" s="33">
        <v>0</v>
      </c>
      <c r="P9" s="33">
        <v>0</v>
      </c>
      <c r="Q9" s="33">
        <v>3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159</v>
      </c>
      <c r="C10" s="10" t="s">
        <v>178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193</v>
      </c>
      <c r="B11" s="41" t="s">
        <v>182</v>
      </c>
      <c r="C11" s="10" t="s">
        <v>203</v>
      </c>
      <c r="D11" s="33">
        <f>SUM(E11:AG11)</f>
        <v>2</v>
      </c>
      <c r="E11" s="33">
        <v>0</v>
      </c>
      <c r="F11" s="33">
        <v>2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</row>
    <row r="13" spans="1:33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</row>
    <row r="14" spans="1:33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</row>
    <row r="15" spans="1:33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12:AE997 AG12:AG997">
    <cfRule type="expression" dxfId="30" priority="19" stopIfTrue="1">
      <formula>$A12&lt;&gt;""</formula>
    </cfRule>
  </conditionalFormatting>
  <conditionalFormatting sqref="AF12:AF995">
    <cfRule type="expression" dxfId="29" priority="17" stopIfTrue="1">
      <formula>$A12&lt;&gt;""</formula>
    </cfRule>
  </conditionalFormatting>
  <conditionalFormatting sqref="A8:C8">
    <cfRule type="expression" dxfId="26" priority="14" stopIfTrue="1">
      <formula>$A8&lt;&gt;""</formula>
    </cfRule>
  </conditionalFormatting>
  <conditionalFormatting sqref="D8:AE8 AG8">
    <cfRule type="expression" dxfId="25" priority="13" stopIfTrue="1">
      <formula>$A8&lt;&gt;""</formula>
    </cfRule>
  </conditionalFormatting>
  <conditionalFormatting sqref="AF8">
    <cfRule type="expression" dxfId="24" priority="12" stopIfTrue="1">
      <formula>$A8&lt;&gt;""</formula>
    </cfRule>
  </conditionalFormatting>
  <conditionalFormatting sqref="A9:C9">
    <cfRule type="expression" dxfId="23" priority="11" stopIfTrue="1">
      <formula>$A9&lt;&gt;""</formula>
    </cfRule>
  </conditionalFormatting>
  <conditionalFormatting sqref="D9:AE9 AG9">
    <cfRule type="expression" dxfId="22" priority="10" stopIfTrue="1">
      <formula>$A9&lt;&gt;""</formula>
    </cfRule>
  </conditionalFormatting>
  <conditionalFormatting sqref="AF9">
    <cfRule type="expression" dxfId="21" priority="9" stopIfTrue="1">
      <formula>$A9&lt;&gt;""</formula>
    </cfRule>
  </conditionalFormatting>
  <conditionalFormatting sqref="A10:C10">
    <cfRule type="expression" dxfId="20" priority="8" stopIfTrue="1">
      <formula>$A10&lt;&gt;""</formula>
    </cfRule>
  </conditionalFormatting>
  <conditionalFormatting sqref="D10:AE10 AG10">
    <cfRule type="expression" dxfId="19" priority="7" stopIfTrue="1">
      <formula>$A10&lt;&gt;""</formula>
    </cfRule>
  </conditionalFormatting>
  <conditionalFormatting sqref="AF10">
    <cfRule type="expression" dxfId="18" priority="6" stopIfTrue="1">
      <formula>$A10&lt;&gt;""</formula>
    </cfRule>
  </conditionalFormatting>
  <conditionalFormatting sqref="A11:C11">
    <cfRule type="expression" dxfId="17" priority="5" stopIfTrue="1">
      <formula>$A11&lt;&gt;""</formula>
    </cfRule>
  </conditionalFormatting>
  <conditionalFormatting sqref="D11:AE11 AG11">
    <cfRule type="expression" dxfId="16" priority="4" stopIfTrue="1">
      <formula>$A11&lt;&gt;""</formula>
    </cfRule>
  </conditionalFormatting>
  <conditionalFormatting sqref="AF11">
    <cfRule type="expression" dxfId="15" priority="3" stopIfTrue="1">
      <formula>$A11&lt;&gt;""</formula>
    </cfRule>
  </conditionalFormatting>
  <conditionalFormatting sqref="A7:AE7 AG7">
    <cfRule type="expression" dxfId="14" priority="2" stopIfTrue="1">
      <formula>$A7&lt;&gt;""</formula>
    </cfRule>
  </conditionalFormatting>
  <conditionalFormatting sqref="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1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204</v>
      </c>
      <c r="C7" s="37" t="s">
        <v>79</v>
      </c>
      <c r="D7" s="47">
        <f>SUM($D$8:$D$11)</f>
        <v>1228</v>
      </c>
      <c r="E7" s="47">
        <f>SUM($E$8:$E$11)</f>
        <v>620</v>
      </c>
      <c r="F7" s="47">
        <f>SUM($F$8:$F$11)</f>
        <v>607</v>
      </c>
      <c r="G7" s="47">
        <f>SUM($G$8:$G$11)</f>
        <v>14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554</v>
      </c>
      <c r="L7" s="47">
        <f>SUM($L$8:$L$11)</f>
        <v>39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1</v>
      </c>
      <c r="Q7" s="47">
        <f>SUM($Q$8:$Q$11)</f>
        <v>625</v>
      </c>
      <c r="R7" s="47">
        <f>SUM($R$8:$R$11)</f>
        <v>620</v>
      </c>
      <c r="S7" s="47">
        <f>SUM($S$8:$S$11)</f>
        <v>5</v>
      </c>
      <c r="T7" s="47">
        <f>SUM($T$8:$T$11)</f>
        <v>4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1</v>
      </c>
      <c r="Z7" s="47">
        <f>SUM($Z$8:$Z$11)</f>
        <v>0</v>
      </c>
      <c r="AA7" s="47">
        <f>SUM($AA$8:$AA$11)</f>
        <v>0</v>
      </c>
      <c r="AB7" s="47">
        <f>SUM($AB$8:$AB$11)</f>
        <v>592</v>
      </c>
      <c r="AC7" s="47">
        <f>SUM($AC$8:$AC$11)</f>
        <v>0</v>
      </c>
      <c r="AD7" s="47">
        <f>SUM($AD$8:$AD$11)</f>
        <v>592</v>
      </c>
      <c r="AE7" s="47">
        <f>SUM($AE$8:$AE$11)</f>
        <v>1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554</v>
      </c>
      <c r="AJ7" s="47">
        <f>SUM($AJ$8:$AJ$11)</f>
        <v>37</v>
      </c>
      <c r="AK7" s="47">
        <f>SUM($AK$8:$AK$11)</f>
        <v>0</v>
      </c>
      <c r="AL7" s="47">
        <f>SUM($AL$8:$AL$11)</f>
        <v>0</v>
      </c>
      <c r="AM7" s="47">
        <f>SUM($AM$8:$AM$11)</f>
        <v>18</v>
      </c>
      <c r="AN7" s="47">
        <f>SUM($AN$8:$AN$11)</f>
        <v>0</v>
      </c>
      <c r="AO7" s="47">
        <f>SUM($AO$8:$AO$11)</f>
        <v>9</v>
      </c>
      <c r="AP7" s="47">
        <f>SUM($AP$8:$AP$11)</f>
        <v>9</v>
      </c>
      <c r="AQ7" s="47">
        <f>SUM($AQ$8:$AQ$11)</f>
        <v>7</v>
      </c>
      <c r="AR7" s="47">
        <f>SUM($AR$8:$AR$11)</f>
        <v>0</v>
      </c>
      <c r="AS7" s="47">
        <f>SUM($AS$8:$AS$11)</f>
        <v>0</v>
      </c>
      <c r="AT7" s="47">
        <f>SUM($AT$8:$AT$11)</f>
        <v>0</v>
      </c>
      <c r="AU7" s="47">
        <f>SUM($AU$8:$AU$11)</f>
        <v>0</v>
      </c>
      <c r="AV7" s="47">
        <f>SUM($AV$8:$AV$11)</f>
        <v>2</v>
      </c>
      <c r="AW7" s="47">
        <f>SUM($AW$8:$AW$11)</f>
        <v>0</v>
      </c>
      <c r="AX7" s="47">
        <f>SUM($AX$8:$AX$11)</f>
        <v>0</v>
      </c>
      <c r="AY7" s="47">
        <f>SUM($AY$8:$AY$11)</f>
        <v>0</v>
      </c>
      <c r="AZ7" s="47">
        <f>SUM($AZ$8:$AZ$11)</f>
        <v>0</v>
      </c>
      <c r="BA7" s="47">
        <f>SUM($BA$8:$BA$11)</f>
        <v>0</v>
      </c>
      <c r="BB7" s="47">
        <f>SUM($BB$8:$BB$11)</f>
        <v>0</v>
      </c>
      <c r="BC7" s="47">
        <f>SUM($BC$8:$BC$11)</f>
        <v>0</v>
      </c>
      <c r="BD7" s="47">
        <f>SUM($BD$8:$BD$11)</f>
        <v>0</v>
      </c>
      <c r="BE7" s="47">
        <f>SUM($BE$8:$BE$11)</f>
        <v>0</v>
      </c>
      <c r="BF7" s="47">
        <f>SUM($BF$8:$BF$11)</f>
        <v>0</v>
      </c>
      <c r="BG7" s="47">
        <f>SUM($BG$8:$BG$11)</f>
        <v>0</v>
      </c>
      <c r="BH7" s="47">
        <f>SUM($BH$8:$BH$11)</f>
        <v>0</v>
      </c>
      <c r="BI7" s="47" t="s">
        <v>81</v>
      </c>
    </row>
    <row r="8" spans="1:61" s="10" customFormat="1" ht="12" customHeight="1">
      <c r="A8" s="10" t="s">
        <v>143</v>
      </c>
      <c r="B8" s="41" t="s">
        <v>144</v>
      </c>
      <c r="C8" s="10" t="s">
        <v>130</v>
      </c>
      <c r="D8" s="33">
        <f>SUM(E8,F8,O8,P8)</f>
        <v>515</v>
      </c>
      <c r="E8" s="33">
        <f>R8</f>
        <v>515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515</v>
      </c>
      <c r="R8" s="33">
        <v>515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158</v>
      </c>
      <c r="B9" s="41" t="s">
        <v>145</v>
      </c>
      <c r="C9" s="10" t="s">
        <v>146</v>
      </c>
      <c r="D9" s="33">
        <f>SUM(E9,F9,O9,P9)</f>
        <v>612</v>
      </c>
      <c r="E9" s="33">
        <f>R9</f>
        <v>12</v>
      </c>
      <c r="F9" s="33">
        <f>SUM(G9:N9)</f>
        <v>600</v>
      </c>
      <c r="G9" s="33">
        <v>9</v>
      </c>
      <c r="H9" s="33">
        <v>0</v>
      </c>
      <c r="I9" s="33">
        <v>0</v>
      </c>
      <c r="J9" s="33">
        <v>0</v>
      </c>
      <c r="K9" s="33">
        <v>554</v>
      </c>
      <c r="L9" s="33">
        <v>37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15</v>
      </c>
      <c r="R9" s="33">
        <v>12</v>
      </c>
      <c r="S9" s="33">
        <f>SUM(T9:AA9)</f>
        <v>3</v>
      </c>
      <c r="T9" s="33">
        <v>2</v>
      </c>
      <c r="U9" s="33">
        <v>0</v>
      </c>
      <c r="V9" s="33">
        <v>0</v>
      </c>
      <c r="W9" s="33">
        <v>0</v>
      </c>
      <c r="X9" s="33">
        <v>0</v>
      </c>
      <c r="Y9" s="33">
        <v>1</v>
      </c>
      <c r="Z9" s="33">
        <v>0</v>
      </c>
      <c r="AA9" s="33">
        <v>0</v>
      </c>
      <c r="AB9" s="33">
        <f>SUM(AC9:AD9)</f>
        <v>590</v>
      </c>
      <c r="AC9" s="33">
        <v>0</v>
      </c>
      <c r="AD9" s="33">
        <f>SUM(AE9:AK9)</f>
        <v>590</v>
      </c>
      <c r="AE9" s="33">
        <v>1</v>
      </c>
      <c r="AF9" s="33">
        <v>0</v>
      </c>
      <c r="AG9" s="33">
        <v>0</v>
      </c>
      <c r="AH9" s="33">
        <v>0</v>
      </c>
      <c r="AI9" s="33">
        <v>554</v>
      </c>
      <c r="AJ9" s="33">
        <v>35</v>
      </c>
      <c r="AK9" s="33">
        <v>0</v>
      </c>
      <c r="AL9" s="60" t="s">
        <v>81</v>
      </c>
      <c r="AM9" s="61">
        <f>SUM(AN9:AP9)</f>
        <v>8</v>
      </c>
      <c r="AN9" s="61">
        <v>0</v>
      </c>
      <c r="AO9" s="61">
        <v>1</v>
      </c>
      <c r="AP9" s="61">
        <f>SUM(AQ9:AX9)</f>
        <v>7</v>
      </c>
      <c r="AQ9" s="61">
        <v>5</v>
      </c>
      <c r="AR9" s="61">
        <v>0</v>
      </c>
      <c r="AS9" s="61">
        <v>0</v>
      </c>
      <c r="AT9" s="61">
        <v>0</v>
      </c>
      <c r="AU9" s="61">
        <v>0</v>
      </c>
      <c r="AV9" s="61">
        <v>2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132</v>
      </c>
      <c r="B10" s="41" t="s">
        <v>179</v>
      </c>
      <c r="C10" s="10" t="s">
        <v>160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124</v>
      </c>
      <c r="B11" s="41" t="s">
        <v>188</v>
      </c>
      <c r="C11" s="10" t="s">
        <v>181</v>
      </c>
      <c r="D11" s="33">
        <f>SUM(E11,F11,O11,P11)</f>
        <v>101</v>
      </c>
      <c r="E11" s="33">
        <f>R11</f>
        <v>93</v>
      </c>
      <c r="F11" s="33">
        <f>SUM(G11:N11)</f>
        <v>7</v>
      </c>
      <c r="G11" s="33">
        <v>5</v>
      </c>
      <c r="H11" s="33">
        <v>0</v>
      </c>
      <c r="I11" s="33">
        <v>0</v>
      </c>
      <c r="J11" s="33">
        <v>0</v>
      </c>
      <c r="K11" s="33">
        <v>0</v>
      </c>
      <c r="L11" s="33">
        <v>2</v>
      </c>
      <c r="M11" s="33">
        <v>0</v>
      </c>
      <c r="N11" s="33">
        <v>0</v>
      </c>
      <c r="O11" s="33">
        <f>AN11</f>
        <v>0</v>
      </c>
      <c r="P11" s="33">
        <f>資源化量内訳!AH11</f>
        <v>1</v>
      </c>
      <c r="Q11" s="33">
        <f>SUM(R11:S11)</f>
        <v>95</v>
      </c>
      <c r="R11" s="33">
        <v>93</v>
      </c>
      <c r="S11" s="33">
        <f>SUM(T11:AA11)</f>
        <v>2</v>
      </c>
      <c r="T11" s="33">
        <v>2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2</v>
      </c>
      <c r="AC11" s="33">
        <v>0</v>
      </c>
      <c r="AD11" s="33">
        <f>SUM(AE11:AK11)</f>
        <v>2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2</v>
      </c>
      <c r="AK11" s="33">
        <v>0</v>
      </c>
      <c r="AL11" s="60" t="s">
        <v>81</v>
      </c>
      <c r="AM11" s="61">
        <f>SUM(AN11:AP11)</f>
        <v>10</v>
      </c>
      <c r="AN11" s="61">
        <v>0</v>
      </c>
      <c r="AO11" s="61">
        <v>8</v>
      </c>
      <c r="AP11" s="61">
        <f>SUM(AQ11:AX11)</f>
        <v>2</v>
      </c>
      <c r="AQ11" s="61">
        <v>2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B12" s="41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</row>
    <row r="13" spans="1:61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</row>
    <row r="14" spans="1:61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</row>
    <row r="15" spans="1:61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12:BH993">
    <cfRule type="expression" dxfId="12" priority="13" stopIfTrue="1">
      <formula>$A12&lt;&gt;""</formula>
    </cfRule>
  </conditionalFormatting>
  <conditionalFormatting sqref="A8:C8">
    <cfRule type="expression" dxfId="9" priority="10" stopIfTrue="1">
      <formula>$A8&lt;&gt;""</formula>
    </cfRule>
  </conditionalFormatting>
  <conditionalFormatting sqref="D8:BI8">
    <cfRule type="expression" dxfId="8" priority="9" stopIfTrue="1">
      <formula>$A8&lt;&gt;""</formula>
    </cfRule>
  </conditionalFormatting>
  <conditionalFormatting sqref="A9:C9">
    <cfRule type="expression" dxfId="7" priority="8" stopIfTrue="1">
      <formula>$A9&lt;&gt;""</formula>
    </cfRule>
  </conditionalFormatting>
  <conditionalFormatting sqref="D9:BI9">
    <cfRule type="expression" dxfId="6" priority="7" stopIfTrue="1">
      <formula>$A9&lt;&gt;""</formula>
    </cfRule>
  </conditionalFormatting>
  <conditionalFormatting sqref="A10:C10">
    <cfRule type="expression" dxfId="5" priority="6" stopIfTrue="1">
      <formula>$A10&lt;&gt;""</formula>
    </cfRule>
  </conditionalFormatting>
  <conditionalFormatting sqref="D10:BI10">
    <cfRule type="expression" dxfId="4" priority="5" stopIfTrue="1">
      <formula>$A10&lt;&gt;""</formula>
    </cfRule>
  </conditionalFormatting>
  <conditionalFormatting sqref="A11:C11">
    <cfRule type="expression" dxfId="3" priority="4" stopIfTrue="1">
      <formula>$A11&lt;&gt;""</formula>
    </cfRule>
  </conditionalFormatting>
  <conditionalFormatting sqref="D11:BI11">
    <cfRule type="expression" dxfId="2" priority="3" stopIfTrue="1">
      <formula>$A11&lt;&gt;""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0" man="1"/>
    <brk id="30" min="1" max="10" man="1"/>
    <brk id="42" min="1" max="1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1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1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182</v>
      </c>
      <c r="C11" s="10" t="s">
        <v>181</v>
      </c>
      <c r="D11" s="33">
        <f>SUM(E11:AI11)</f>
        <v>1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1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12:AH995">
    <cfRule type="expression" dxfId="396" priority="17" stopIfTrue="1">
      <formula>$A12&lt;&gt;""</formula>
    </cfRule>
  </conditionalFormatting>
  <conditionalFormatting sqref="A8:C8">
    <cfRule type="expression" dxfId="392" priority="14" stopIfTrue="1">
      <formula>$A8&lt;&gt;""</formula>
    </cfRule>
  </conditionalFormatting>
  <conditionalFormatting sqref="D8:AF8 AH8:AI8">
    <cfRule type="expression" dxfId="391" priority="13" stopIfTrue="1">
      <formula>$A8&lt;&gt;""</formula>
    </cfRule>
  </conditionalFormatting>
  <conditionalFormatting sqref="AG8">
    <cfRule type="expression" dxfId="390" priority="12" stopIfTrue="1">
      <formula>$A8&lt;&gt;""</formula>
    </cfRule>
  </conditionalFormatting>
  <conditionalFormatting sqref="A9:C9">
    <cfRule type="expression" dxfId="389" priority="11" stopIfTrue="1">
      <formula>$A9&lt;&gt;""</formula>
    </cfRule>
  </conditionalFormatting>
  <conditionalFormatting sqref="D9:AF9 AH9:AI9">
    <cfRule type="expression" dxfId="388" priority="10" stopIfTrue="1">
      <formula>$A9&lt;&gt;""</formula>
    </cfRule>
  </conditionalFormatting>
  <conditionalFormatting sqref="AG9">
    <cfRule type="expression" dxfId="387" priority="9" stopIfTrue="1">
      <formula>$A9&lt;&gt;""</formula>
    </cfRule>
  </conditionalFormatting>
  <conditionalFormatting sqref="A10:C10">
    <cfRule type="expression" dxfId="386" priority="8" stopIfTrue="1">
      <formula>$A10&lt;&gt;""</formula>
    </cfRule>
  </conditionalFormatting>
  <conditionalFormatting sqref="D10:AF10 AH10:AI10">
    <cfRule type="expression" dxfId="385" priority="7" stopIfTrue="1">
      <formula>$A10&lt;&gt;""</formula>
    </cfRule>
  </conditionalFormatting>
  <conditionalFormatting sqref="AG10">
    <cfRule type="expression" dxfId="384" priority="6" stopIfTrue="1">
      <formula>$A10&lt;&gt;""</formula>
    </cfRule>
  </conditionalFormatting>
  <conditionalFormatting sqref="A11:C11">
    <cfRule type="expression" dxfId="383" priority="5" stopIfTrue="1">
      <formula>$A11&lt;&gt;""</formula>
    </cfRule>
  </conditionalFormatting>
  <conditionalFormatting sqref="D11:AF11 AH11:AI11">
    <cfRule type="expression" dxfId="382" priority="4" stopIfTrue="1">
      <formula>$A11&lt;&gt;""</formula>
    </cfRule>
  </conditionalFormatting>
  <conditionalFormatting sqref="AG11">
    <cfRule type="expression" dxfId="381" priority="3" stopIfTrue="1">
      <formula>$A11&lt;&gt;""</formula>
    </cfRule>
  </conditionalFormatting>
  <conditionalFormatting sqref="A7:AH7">
    <cfRule type="expression" dxfId="380" priority="1" stopIfTrue="1">
      <formula>$A7&lt;&gt;""</formula>
    </cfRule>
  </conditionalFormatting>
  <conditionalFormatting sqref="AI7">
    <cfRule type="expression" dxfId="37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622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94</v>
      </c>
      <c r="M7" s="47">
        <f>SUM($M$8:$M$11)</f>
        <v>13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515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515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515</v>
      </c>
    </row>
    <row r="9" spans="1:35" s="10" customFormat="1" ht="12" customHeight="1">
      <c r="A9" s="10" t="s">
        <v>127</v>
      </c>
      <c r="B9" s="41" t="s">
        <v>145</v>
      </c>
      <c r="C9" s="10" t="s">
        <v>146</v>
      </c>
      <c r="D9" s="33">
        <f>SUM(E9:AI9)</f>
        <v>12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12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180</v>
      </c>
      <c r="C11" s="10" t="s">
        <v>181</v>
      </c>
      <c r="D11" s="33">
        <f>SUM(E11:AI11)</f>
        <v>95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94</v>
      </c>
      <c r="M11" s="33">
        <v>1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378" priority="17" stopIfTrue="1">
      <formula>$A12&lt;&gt;""</formula>
    </cfRule>
  </conditionalFormatting>
  <conditionalFormatting sqref="A12:AF997 AH12:AH997">
    <cfRule type="expression" dxfId="377" priority="19" stopIfTrue="1">
      <formula>$A12&lt;&gt;""</formula>
    </cfRule>
  </conditionalFormatting>
  <conditionalFormatting sqref="A8:C8">
    <cfRule type="expression" dxfId="374" priority="14" stopIfTrue="1">
      <formula>$A8&lt;&gt;""</formula>
    </cfRule>
  </conditionalFormatting>
  <conditionalFormatting sqref="D8:AF8 AH8:AI8">
    <cfRule type="expression" dxfId="373" priority="13" stopIfTrue="1">
      <formula>$A8&lt;&gt;""</formula>
    </cfRule>
  </conditionalFormatting>
  <conditionalFormatting sqref="AG8">
    <cfRule type="expression" dxfId="372" priority="12" stopIfTrue="1">
      <formula>$A8&lt;&gt;""</formula>
    </cfRule>
  </conditionalFormatting>
  <conditionalFormatting sqref="A9:C9">
    <cfRule type="expression" dxfId="371" priority="11" stopIfTrue="1">
      <formula>$A9&lt;&gt;""</formula>
    </cfRule>
  </conditionalFormatting>
  <conditionalFormatting sqref="D9:AF9 AH9:AI9">
    <cfRule type="expression" dxfId="370" priority="10" stopIfTrue="1">
      <formula>$A9&lt;&gt;""</formula>
    </cfRule>
  </conditionalFormatting>
  <conditionalFormatting sqref="AG9">
    <cfRule type="expression" dxfId="369" priority="9" stopIfTrue="1">
      <formula>$A9&lt;&gt;""</formula>
    </cfRule>
  </conditionalFormatting>
  <conditionalFormatting sqref="A10:C10">
    <cfRule type="expression" dxfId="368" priority="8" stopIfTrue="1">
      <formula>$A10&lt;&gt;""</formula>
    </cfRule>
  </conditionalFormatting>
  <conditionalFormatting sqref="D10:AF10 AH10:AI10">
    <cfRule type="expression" dxfId="367" priority="7" stopIfTrue="1">
      <formula>$A10&lt;&gt;""</formula>
    </cfRule>
  </conditionalFormatting>
  <conditionalFormatting sqref="AG10">
    <cfRule type="expression" dxfId="366" priority="6" stopIfTrue="1">
      <formula>$A10&lt;&gt;""</formula>
    </cfRule>
  </conditionalFormatting>
  <conditionalFormatting sqref="A11:C11">
    <cfRule type="expression" dxfId="365" priority="5" stopIfTrue="1">
      <formula>$A11&lt;&gt;""</formula>
    </cfRule>
  </conditionalFormatting>
  <conditionalFormatting sqref="D11:AF11 AH11:AI11">
    <cfRule type="expression" dxfId="364" priority="4" stopIfTrue="1">
      <formula>$A11&lt;&gt;""</formula>
    </cfRule>
  </conditionalFormatting>
  <conditionalFormatting sqref="AG11">
    <cfRule type="expression" dxfId="363" priority="3" stopIfTrue="1">
      <formula>$A11&lt;&gt;""</formula>
    </cfRule>
  </conditionalFormatting>
  <conditionalFormatting sqref="AG7">
    <cfRule type="expression" dxfId="362" priority="1" stopIfTrue="1">
      <formula>$A7&lt;&gt;""</formula>
    </cfRule>
  </conditionalFormatting>
  <conditionalFormatting sqref="A7:AF7 AH7:AI7">
    <cfRule type="expression" dxfId="3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14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14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149</v>
      </c>
      <c r="B9" s="41" t="s">
        <v>150</v>
      </c>
      <c r="C9" s="10" t="s">
        <v>148</v>
      </c>
      <c r="D9" s="33">
        <f>SUM(E9:AI9)</f>
        <v>9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9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183</v>
      </c>
      <c r="C11" s="10" t="s">
        <v>184</v>
      </c>
      <c r="D11" s="33">
        <f>SUM(E11:AI11)</f>
        <v>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5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360" priority="17" stopIfTrue="1">
      <formula>$A12&lt;&gt;""</formula>
    </cfRule>
  </conditionalFormatting>
  <conditionalFormatting sqref="A12:AF997 AH12:AH997">
    <cfRule type="expression" dxfId="359" priority="19" stopIfTrue="1">
      <formula>$A12&lt;&gt;""</formula>
    </cfRule>
  </conditionalFormatting>
  <conditionalFormatting sqref="A8:C8">
    <cfRule type="expression" dxfId="356" priority="14" stopIfTrue="1">
      <formula>$A8&lt;&gt;""</formula>
    </cfRule>
  </conditionalFormatting>
  <conditionalFormatting sqref="D8:AF8 AH8:AI8">
    <cfRule type="expression" dxfId="355" priority="13" stopIfTrue="1">
      <formula>$A8&lt;&gt;""</formula>
    </cfRule>
  </conditionalFormatting>
  <conditionalFormatting sqref="AG8">
    <cfRule type="expression" dxfId="354" priority="12" stopIfTrue="1">
      <formula>$A8&lt;&gt;""</formula>
    </cfRule>
  </conditionalFormatting>
  <conditionalFormatting sqref="A9:C9">
    <cfRule type="expression" dxfId="353" priority="11" stopIfTrue="1">
      <formula>$A9&lt;&gt;""</formula>
    </cfRule>
  </conditionalFormatting>
  <conditionalFormatting sqref="D9:AF9 AH9:AI9">
    <cfRule type="expression" dxfId="352" priority="10" stopIfTrue="1">
      <formula>$A9&lt;&gt;""</formula>
    </cfRule>
  </conditionalFormatting>
  <conditionalFormatting sqref="AG9">
    <cfRule type="expression" dxfId="351" priority="9" stopIfTrue="1">
      <formula>$A9&lt;&gt;""</formula>
    </cfRule>
  </conditionalFormatting>
  <conditionalFormatting sqref="A10:C10">
    <cfRule type="expression" dxfId="350" priority="8" stopIfTrue="1">
      <formula>$A10&lt;&gt;""</formula>
    </cfRule>
  </conditionalFormatting>
  <conditionalFormatting sqref="D10:AF10 AH10:AI10">
    <cfRule type="expression" dxfId="349" priority="7" stopIfTrue="1">
      <formula>$A10&lt;&gt;""</formula>
    </cfRule>
  </conditionalFormatting>
  <conditionalFormatting sqref="AG10">
    <cfRule type="expression" dxfId="348" priority="6" stopIfTrue="1">
      <formula>$A10&lt;&gt;""</formula>
    </cfRule>
  </conditionalFormatting>
  <conditionalFormatting sqref="A11:C11">
    <cfRule type="expression" dxfId="347" priority="5" stopIfTrue="1">
      <formula>$A11&lt;&gt;""</formula>
    </cfRule>
  </conditionalFormatting>
  <conditionalFormatting sqref="D11:AF11 AH11:AI11">
    <cfRule type="expression" dxfId="346" priority="4" stopIfTrue="1">
      <formula>$A11&lt;&gt;""</formula>
    </cfRule>
  </conditionalFormatting>
  <conditionalFormatting sqref="AG11">
    <cfRule type="expression" dxfId="345" priority="3" stopIfTrue="1">
      <formula>$A11&lt;&gt;""</formula>
    </cfRule>
  </conditionalFormatting>
  <conditionalFormatting sqref="AG7">
    <cfRule type="expression" dxfId="344" priority="1" stopIfTrue="1">
      <formula>$A7&lt;&gt;""</formula>
    </cfRule>
  </conditionalFormatting>
  <conditionalFormatting sqref="A7:AF7 AH7:AI7">
    <cfRule type="expression" dxfId="3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151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139</v>
      </c>
      <c r="B10" s="41" t="s">
        <v>164</v>
      </c>
      <c r="C10" s="10" t="s">
        <v>165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185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342" priority="17" stopIfTrue="1">
      <formula>$A12&lt;&gt;""</formula>
    </cfRule>
  </conditionalFormatting>
  <conditionalFormatting sqref="A12:AF997 AH12:AH997">
    <cfRule type="expression" dxfId="341" priority="19" stopIfTrue="1">
      <formula>$A12&lt;&gt;""</formula>
    </cfRule>
  </conditionalFormatting>
  <conditionalFormatting sqref="A8:C8">
    <cfRule type="expression" dxfId="338" priority="14" stopIfTrue="1">
      <formula>$A8&lt;&gt;""</formula>
    </cfRule>
  </conditionalFormatting>
  <conditionalFormatting sqref="D8:AF8 AH8:AI8">
    <cfRule type="expression" dxfId="337" priority="13" stopIfTrue="1">
      <formula>$A8&lt;&gt;""</formula>
    </cfRule>
  </conditionalFormatting>
  <conditionalFormatting sqref="AG8">
    <cfRule type="expression" dxfId="336" priority="12" stopIfTrue="1">
      <formula>$A8&lt;&gt;""</formula>
    </cfRule>
  </conditionalFormatting>
  <conditionalFormatting sqref="A9:C9">
    <cfRule type="expression" dxfId="335" priority="11" stopIfTrue="1">
      <formula>$A9&lt;&gt;""</formula>
    </cfRule>
  </conditionalFormatting>
  <conditionalFormatting sqref="D9:AF9 AH9:AI9">
    <cfRule type="expression" dxfId="334" priority="10" stopIfTrue="1">
      <formula>$A9&lt;&gt;""</formula>
    </cfRule>
  </conditionalFormatting>
  <conditionalFormatting sqref="AG9">
    <cfRule type="expression" dxfId="333" priority="9" stopIfTrue="1">
      <formula>$A9&lt;&gt;""</formula>
    </cfRule>
  </conditionalFormatting>
  <conditionalFormatting sqref="A10:C10">
    <cfRule type="expression" dxfId="332" priority="8" stopIfTrue="1">
      <formula>$A10&lt;&gt;""</formula>
    </cfRule>
  </conditionalFormatting>
  <conditionalFormatting sqref="D10:AF10 AH10:AI10">
    <cfRule type="expression" dxfId="331" priority="7" stopIfTrue="1">
      <formula>$A10&lt;&gt;""</formula>
    </cfRule>
  </conditionalFormatting>
  <conditionalFormatting sqref="AG10">
    <cfRule type="expression" dxfId="330" priority="6" stopIfTrue="1">
      <formula>$A10&lt;&gt;""</formula>
    </cfRule>
  </conditionalFormatting>
  <conditionalFormatting sqref="A11:C11">
    <cfRule type="expression" dxfId="329" priority="5" stopIfTrue="1">
      <formula>$A11&lt;&gt;""</formula>
    </cfRule>
  </conditionalFormatting>
  <conditionalFormatting sqref="D11:AF11 AH11:AI11">
    <cfRule type="expression" dxfId="328" priority="4" stopIfTrue="1">
      <formula>$A11&lt;&gt;""</formula>
    </cfRule>
  </conditionalFormatting>
  <conditionalFormatting sqref="AG11">
    <cfRule type="expression" dxfId="327" priority="3" stopIfTrue="1">
      <formula>$A11&lt;&gt;""</formula>
    </cfRule>
  </conditionalFormatting>
  <conditionalFormatting sqref="AG7">
    <cfRule type="expression" dxfId="326" priority="1" stopIfTrue="1">
      <formula>$A7&lt;&gt;""</formula>
    </cfRule>
  </conditionalFormatting>
  <conditionalFormatting sqref="A7:AF7 AH7:AI7">
    <cfRule type="expression" dxfId="3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152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182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324" priority="17" stopIfTrue="1">
      <formula>$A12&lt;&gt;""</formula>
    </cfRule>
  </conditionalFormatting>
  <conditionalFormatting sqref="A12:AF997 AH12:AH997">
    <cfRule type="expression" dxfId="323" priority="19" stopIfTrue="1">
      <formula>$A12&lt;&gt;""</formula>
    </cfRule>
  </conditionalFormatting>
  <conditionalFormatting sqref="A8:C8">
    <cfRule type="expression" dxfId="320" priority="14" stopIfTrue="1">
      <formula>$A8&lt;&gt;""</formula>
    </cfRule>
  </conditionalFormatting>
  <conditionalFormatting sqref="D8:AF8 AH8:AI8">
    <cfRule type="expression" dxfId="319" priority="13" stopIfTrue="1">
      <formula>$A8&lt;&gt;""</formula>
    </cfRule>
  </conditionalFormatting>
  <conditionalFormatting sqref="AG8">
    <cfRule type="expression" dxfId="318" priority="12" stopIfTrue="1">
      <formula>$A8&lt;&gt;""</formula>
    </cfRule>
  </conditionalFormatting>
  <conditionalFormatting sqref="A9:C9">
    <cfRule type="expression" dxfId="317" priority="11" stopIfTrue="1">
      <formula>$A9&lt;&gt;""</formula>
    </cfRule>
  </conditionalFormatting>
  <conditionalFormatting sqref="D9:AF9 AH9:AI9">
    <cfRule type="expression" dxfId="316" priority="10" stopIfTrue="1">
      <formula>$A9&lt;&gt;""</formula>
    </cfRule>
  </conditionalFormatting>
  <conditionalFormatting sqref="AG9">
    <cfRule type="expression" dxfId="315" priority="9" stopIfTrue="1">
      <formula>$A9&lt;&gt;""</formula>
    </cfRule>
  </conditionalFormatting>
  <conditionalFormatting sqref="A10:C10">
    <cfRule type="expression" dxfId="314" priority="8" stopIfTrue="1">
      <formula>$A10&lt;&gt;""</formula>
    </cfRule>
  </conditionalFormatting>
  <conditionalFormatting sqref="D10:AF10 AH10:AI10">
    <cfRule type="expression" dxfId="313" priority="7" stopIfTrue="1">
      <formula>$A10&lt;&gt;""</formula>
    </cfRule>
  </conditionalFormatting>
  <conditionalFormatting sqref="AG10">
    <cfRule type="expression" dxfId="312" priority="6" stopIfTrue="1">
      <formula>$A10&lt;&gt;""</formula>
    </cfRule>
  </conditionalFormatting>
  <conditionalFormatting sqref="A11:C11">
    <cfRule type="expression" dxfId="311" priority="5" stopIfTrue="1">
      <formula>$A11&lt;&gt;""</formula>
    </cfRule>
  </conditionalFormatting>
  <conditionalFormatting sqref="D11:AF11 AH11:AI11">
    <cfRule type="expression" dxfId="310" priority="4" stopIfTrue="1">
      <formula>$A11&lt;&gt;""</formula>
    </cfRule>
  </conditionalFormatting>
  <conditionalFormatting sqref="AG11">
    <cfRule type="expression" dxfId="309" priority="3" stopIfTrue="1">
      <formula>$A11&lt;&gt;""</formula>
    </cfRule>
  </conditionalFormatting>
  <conditionalFormatting sqref="AG7">
    <cfRule type="expression" dxfId="308" priority="1" stopIfTrue="1">
      <formula>$A7&lt;&gt;""</formula>
    </cfRule>
  </conditionalFormatting>
  <conditionalFormatting sqref="A7:AF7 AH7:AI7">
    <cfRule type="expression" dxfId="3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0</v>
      </c>
      <c r="E7" s="47">
        <f>SUM($E$8:$E$11)</f>
        <v>0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0</v>
      </c>
    </row>
    <row r="8" spans="1:35" s="10" customFormat="1" ht="12" customHeight="1">
      <c r="A8" s="10" t="s">
        <v>132</v>
      </c>
      <c r="B8" s="41" t="s">
        <v>125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162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153</v>
      </c>
      <c r="B11" s="41" t="s">
        <v>187</v>
      </c>
      <c r="C11" s="10" t="s">
        <v>181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306" priority="17" stopIfTrue="1">
      <formula>$A12&lt;&gt;""</formula>
    </cfRule>
  </conditionalFormatting>
  <conditionalFormatting sqref="A12:AF997 AH12:AH997">
    <cfRule type="expression" dxfId="305" priority="19" stopIfTrue="1">
      <formula>$A12&lt;&gt;""</formula>
    </cfRule>
  </conditionalFormatting>
  <conditionalFormatting sqref="A8:C8">
    <cfRule type="expression" dxfId="302" priority="14" stopIfTrue="1">
      <formula>$A8&lt;&gt;""</formula>
    </cfRule>
  </conditionalFormatting>
  <conditionalFormatting sqref="D8:AF8 AH8:AI8">
    <cfRule type="expression" dxfId="301" priority="13" stopIfTrue="1">
      <formula>$A8&lt;&gt;""</formula>
    </cfRule>
  </conditionalFormatting>
  <conditionalFormatting sqref="AG8">
    <cfRule type="expression" dxfId="300" priority="12" stopIfTrue="1">
      <formula>$A8&lt;&gt;""</formula>
    </cfRule>
  </conditionalFormatting>
  <conditionalFormatting sqref="A9:C9">
    <cfRule type="expression" dxfId="299" priority="11" stopIfTrue="1">
      <formula>$A9&lt;&gt;""</formula>
    </cfRule>
  </conditionalFormatting>
  <conditionalFormatting sqref="D9:AF9 AH9:AI9">
    <cfRule type="expression" dxfId="298" priority="10" stopIfTrue="1">
      <formula>$A9&lt;&gt;""</formula>
    </cfRule>
  </conditionalFormatting>
  <conditionalFormatting sqref="AG9">
    <cfRule type="expression" dxfId="297" priority="9" stopIfTrue="1">
      <formula>$A9&lt;&gt;""</formula>
    </cfRule>
  </conditionalFormatting>
  <conditionalFormatting sqref="A10:C10">
    <cfRule type="expression" dxfId="296" priority="8" stopIfTrue="1">
      <formula>$A10&lt;&gt;""</formula>
    </cfRule>
  </conditionalFormatting>
  <conditionalFormatting sqref="D10:AF10 AH10:AI10">
    <cfRule type="expression" dxfId="295" priority="7" stopIfTrue="1">
      <formula>$A10&lt;&gt;""</formula>
    </cfRule>
  </conditionalFormatting>
  <conditionalFormatting sqref="AG10">
    <cfRule type="expression" dxfId="294" priority="6" stopIfTrue="1">
      <formula>$A10&lt;&gt;""</formula>
    </cfRule>
  </conditionalFormatting>
  <conditionalFormatting sqref="A11:C11">
    <cfRule type="expression" dxfId="293" priority="5" stopIfTrue="1">
      <formula>$A11&lt;&gt;""</formula>
    </cfRule>
  </conditionalFormatting>
  <conditionalFormatting sqref="D11:AF11 AH11:AI11">
    <cfRule type="expression" dxfId="292" priority="4" stopIfTrue="1">
      <formula>$A11&lt;&gt;""</formula>
    </cfRule>
  </conditionalFormatting>
  <conditionalFormatting sqref="AG11">
    <cfRule type="expression" dxfId="291" priority="3" stopIfTrue="1">
      <formula>$A11&lt;&gt;""</formula>
    </cfRule>
  </conditionalFormatting>
  <conditionalFormatting sqref="AG7">
    <cfRule type="expression" dxfId="290" priority="1" stopIfTrue="1">
      <formula>$A7&lt;&gt;""</formula>
    </cfRule>
  </conditionalFormatting>
  <conditionalFormatting sqref="A7:AF7 AH7:AI7">
    <cfRule type="expression" dxfId="2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204</v>
      </c>
      <c r="C7" s="35" t="s">
        <v>79</v>
      </c>
      <c r="D7" s="47">
        <f>SUM($D$8:$D$11)</f>
        <v>554</v>
      </c>
      <c r="E7" s="47">
        <f>SUM($E$8:$E$11)</f>
        <v>1</v>
      </c>
      <c r="F7" s="47">
        <f>SUM($F$8:$F$11)</f>
        <v>0</v>
      </c>
      <c r="G7" s="47">
        <f>SUM($G$8:$G$11)</f>
        <v>0</v>
      </c>
      <c r="H7" s="47">
        <f>SUM($H$8:$H$11)</f>
        <v>0</v>
      </c>
      <c r="I7" s="47">
        <f>SUM($I$8:$I$11)</f>
        <v>0</v>
      </c>
      <c r="J7" s="47">
        <f>SUM($J$8:$J$11)</f>
        <v>0</v>
      </c>
      <c r="K7" s="47">
        <f>SUM($K$8:$K$11)</f>
        <v>0</v>
      </c>
      <c r="L7" s="47">
        <f>SUM($L$8:$L$11)</f>
        <v>0</v>
      </c>
      <c r="M7" s="47">
        <f>SUM($M$8:$M$11)</f>
        <v>0</v>
      </c>
      <c r="N7" s="47">
        <f>SUM($N$8:$N$11)</f>
        <v>0</v>
      </c>
      <c r="O7" s="47">
        <f>SUM($O$8:$O$11)</f>
        <v>0</v>
      </c>
      <c r="P7" s="47">
        <f>SUM($P$8:$P$11)</f>
        <v>0</v>
      </c>
      <c r="Q7" s="47">
        <f>SUM($Q$8:$Q$11)</f>
        <v>0</v>
      </c>
      <c r="R7" s="47">
        <f>SUM($R$8:$R$11)</f>
        <v>0</v>
      </c>
      <c r="S7" s="47">
        <f>SUM($S$8:$S$11)</f>
        <v>0</v>
      </c>
      <c r="T7" s="47">
        <f>SUM($T$8:$T$11)</f>
        <v>0</v>
      </c>
      <c r="U7" s="47">
        <f>SUM($U$8:$U$11)</f>
        <v>0</v>
      </c>
      <c r="V7" s="47">
        <f>SUM($V$8:$V$11)</f>
        <v>0</v>
      </c>
      <c r="W7" s="47">
        <f>SUM($W$8:$W$11)</f>
        <v>0</v>
      </c>
      <c r="X7" s="47">
        <f>SUM($X$8:$X$11)</f>
        <v>0</v>
      </c>
      <c r="Y7" s="47">
        <f>SUM($Y$8:$Y$11)</f>
        <v>0</v>
      </c>
      <c r="Z7" s="47">
        <f>SUM($Z$8:$Z$11)</f>
        <v>0</v>
      </c>
      <c r="AA7" s="47">
        <f>SUM($AA$8:$AA$11)</f>
        <v>0</v>
      </c>
      <c r="AB7" s="47">
        <f>SUM($AB$8:$AB$11)</f>
        <v>0</v>
      </c>
      <c r="AC7" s="47">
        <f>SUM($AC$8:$AC$11)</f>
        <v>0</v>
      </c>
      <c r="AD7" s="47">
        <f>SUM($AD$8:$AD$11)</f>
        <v>0</v>
      </c>
      <c r="AE7" s="47">
        <f>SUM($AE$8:$AE$11)</f>
        <v>0</v>
      </c>
      <c r="AF7" s="47">
        <f>SUM($AF$8:$AF$11)</f>
        <v>0</v>
      </c>
      <c r="AG7" s="47">
        <f>SUM($AG$8:$AG$11)</f>
        <v>0</v>
      </c>
      <c r="AH7" s="47">
        <f>SUM($AH$8:$AH$11)</f>
        <v>0</v>
      </c>
      <c r="AI7" s="47">
        <f>SUM($AI$8:$AI$11)</f>
        <v>553</v>
      </c>
    </row>
    <row r="8" spans="1:35" s="10" customFormat="1" ht="12" customHeight="1">
      <c r="A8" s="10" t="s">
        <v>127</v>
      </c>
      <c r="B8" s="41" t="s">
        <v>134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147</v>
      </c>
      <c r="C9" s="10" t="s">
        <v>148</v>
      </c>
      <c r="D9" s="33">
        <f>SUM(E9:AI9)</f>
        <v>554</v>
      </c>
      <c r="E9" s="33">
        <v>1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553</v>
      </c>
    </row>
    <row r="10" spans="1:35" s="10" customFormat="1" ht="12" customHeight="1">
      <c r="A10" s="10" t="s">
        <v>127</v>
      </c>
      <c r="B10" s="41" t="s">
        <v>162</v>
      </c>
      <c r="C10" s="10" t="s">
        <v>160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188</v>
      </c>
      <c r="C11" s="10" t="s">
        <v>186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B12" s="41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</row>
    <row r="13" spans="1:35" s="10" customFormat="1" ht="12" customHeight="1">
      <c r="B13" s="41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6"/>
      <c r="AC13" s="45"/>
      <c r="AD13" s="45"/>
      <c r="AE13" s="45"/>
      <c r="AF13" s="45"/>
      <c r="AG13" s="45"/>
      <c r="AH13" s="45"/>
    </row>
    <row r="14" spans="1:35" s="10" customFormat="1" ht="12" customHeight="1">
      <c r="B14" s="41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6"/>
      <c r="AC14" s="45"/>
      <c r="AD14" s="45"/>
      <c r="AE14" s="45"/>
      <c r="AF14" s="45"/>
      <c r="AG14" s="45"/>
      <c r="AH14" s="45"/>
    </row>
    <row r="15" spans="1:35" s="10" customFormat="1" ht="12" customHeight="1">
      <c r="B15" s="4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6"/>
      <c r="AC15" s="45"/>
      <c r="AD15" s="45"/>
      <c r="AE15" s="45"/>
      <c r="AF15" s="45"/>
      <c r="AG15" s="45"/>
      <c r="AH15" s="45"/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12:AG995">
    <cfRule type="expression" dxfId="288" priority="17" stopIfTrue="1">
      <formula>$A12&lt;&gt;""</formula>
    </cfRule>
  </conditionalFormatting>
  <conditionalFormatting sqref="A12:AF997 AH12:AH997">
    <cfRule type="expression" dxfId="287" priority="19" stopIfTrue="1">
      <formula>$A12&lt;&gt;""</formula>
    </cfRule>
  </conditionalFormatting>
  <conditionalFormatting sqref="A8:C8">
    <cfRule type="expression" dxfId="284" priority="14" stopIfTrue="1">
      <formula>$A8&lt;&gt;""</formula>
    </cfRule>
  </conditionalFormatting>
  <conditionalFormatting sqref="D8:AF8 AH8:AI8">
    <cfRule type="expression" dxfId="283" priority="13" stopIfTrue="1">
      <formula>$A8&lt;&gt;""</formula>
    </cfRule>
  </conditionalFormatting>
  <conditionalFormatting sqref="AG8">
    <cfRule type="expression" dxfId="282" priority="12" stopIfTrue="1">
      <formula>$A8&lt;&gt;""</formula>
    </cfRule>
  </conditionalFormatting>
  <conditionalFormatting sqref="A9:C9">
    <cfRule type="expression" dxfId="281" priority="11" stopIfTrue="1">
      <formula>$A9&lt;&gt;""</formula>
    </cfRule>
  </conditionalFormatting>
  <conditionalFormatting sqref="D9:AF9 AH9:AI9">
    <cfRule type="expression" dxfId="280" priority="10" stopIfTrue="1">
      <formula>$A9&lt;&gt;""</formula>
    </cfRule>
  </conditionalFormatting>
  <conditionalFormatting sqref="AG9">
    <cfRule type="expression" dxfId="279" priority="9" stopIfTrue="1">
      <formula>$A9&lt;&gt;""</formula>
    </cfRule>
  </conditionalFormatting>
  <conditionalFormatting sqref="A10:C10">
    <cfRule type="expression" dxfId="278" priority="8" stopIfTrue="1">
      <formula>$A10&lt;&gt;""</formula>
    </cfRule>
  </conditionalFormatting>
  <conditionalFormatting sqref="D10:AF10 AH10:AI10">
    <cfRule type="expression" dxfId="277" priority="7" stopIfTrue="1">
      <formula>$A10&lt;&gt;""</formula>
    </cfRule>
  </conditionalFormatting>
  <conditionalFormatting sqref="AG10">
    <cfRule type="expression" dxfId="276" priority="6" stopIfTrue="1">
      <formula>$A10&lt;&gt;""</formula>
    </cfRule>
  </conditionalFormatting>
  <conditionalFormatting sqref="A11:C11">
    <cfRule type="expression" dxfId="275" priority="5" stopIfTrue="1">
      <formula>$A11&lt;&gt;""</formula>
    </cfRule>
  </conditionalFormatting>
  <conditionalFormatting sqref="D11:AF11 AH11:AI11">
    <cfRule type="expression" dxfId="274" priority="4" stopIfTrue="1">
      <formula>$A11&lt;&gt;""</formula>
    </cfRule>
  </conditionalFormatting>
  <conditionalFormatting sqref="AG11">
    <cfRule type="expression" dxfId="273" priority="3" stopIfTrue="1">
      <formula>$A11&lt;&gt;""</formula>
    </cfRule>
  </conditionalFormatting>
  <conditionalFormatting sqref="AG7">
    <cfRule type="expression" dxfId="272" priority="1" stopIfTrue="1">
      <formula>$A7&lt;&gt;""</formula>
    </cfRule>
  </conditionalFormatting>
  <conditionalFormatting sqref="A7:AF7 AH7:AI7">
    <cfRule type="expression" dxfId="2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2023-12-07T02:26:38Z</dcterms:modified>
</cp:coreProperties>
</file>