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3岩手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'委託許可件数（市町村）'!$A$6:$S$39</definedName>
    <definedName name="_xlnm._FilterDatabase" localSheetId="6" hidden="1">'委託許可件数（組合）'!$A$6:$S$22</definedName>
    <definedName name="_xlnm._FilterDatabase" localSheetId="3" hidden="1">'収集運搬機材（市町村）'!$A$6:$KG$39</definedName>
    <definedName name="_xlnm._FilterDatabase" localSheetId="4" hidden="1">'収集運搬機材（組合）'!$A$6:$FP$22</definedName>
    <definedName name="_xlnm._FilterDatabase" localSheetId="7" hidden="1">処理業者と従業員数!$A$6:$J$39</definedName>
    <definedName name="_xlnm._FilterDatabase" localSheetId="0" hidden="1">組合状況!$A$6:$CD$40</definedName>
    <definedName name="_xlnm._FilterDatabase" localSheetId="1" hidden="1">'廃棄物処理従事職員数（市町村）'!$A$6:$AD$39</definedName>
    <definedName name="_xlnm._FilterDatabase" localSheetId="2" hidden="1">'廃棄物処理従事職員数（組合）'!$A$6:$AD$22</definedName>
    <definedName name="_xlnm.Print_Area" localSheetId="5">'委託許可件数（市町村）'!$2:$40</definedName>
    <definedName name="_xlnm.Print_Area" localSheetId="6">'委託許可件数（組合）'!$2:$23</definedName>
    <definedName name="_xlnm.Print_Area" localSheetId="3">'収集運搬機材（市町村）'!$2:$40</definedName>
    <definedName name="_xlnm.Print_Area" localSheetId="4">'収集運搬機材（組合）'!$2:$23</definedName>
    <definedName name="_xlnm.Print_Area" localSheetId="7">処理業者と従業員数!$2:$40</definedName>
    <definedName name="_xlnm.Print_Area" localSheetId="0">組合状況!$2:$23</definedName>
    <definedName name="_xlnm.Print_Area" localSheetId="1">'廃棄物処理従事職員数（市町村）'!$2:$40</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AV12" i="5" s="1"/>
  <c r="BI13" i="5"/>
  <c r="BI14" i="5"/>
  <c r="BI15" i="5"/>
  <c r="BI16" i="5"/>
  <c r="BI17" i="5"/>
  <c r="BI18" i="5"/>
  <c r="AV18" i="5" s="1"/>
  <c r="BI19" i="5"/>
  <c r="BI20" i="5"/>
  <c r="BI21" i="5"/>
  <c r="BI22" i="5"/>
  <c r="BI23" i="5"/>
  <c r="BC8" i="5"/>
  <c r="BC9" i="5"/>
  <c r="BC10" i="5"/>
  <c r="BC11" i="5"/>
  <c r="BC12" i="5"/>
  <c r="BC13" i="5"/>
  <c r="BC14" i="5"/>
  <c r="BC15" i="5"/>
  <c r="BC16" i="5"/>
  <c r="BC17" i="5"/>
  <c r="BC18" i="5"/>
  <c r="BC19" i="5"/>
  <c r="BC20" i="5"/>
  <c r="BC21" i="5"/>
  <c r="BC22" i="5"/>
  <c r="BC23" i="5"/>
  <c r="AW8" i="5"/>
  <c r="AW9" i="5"/>
  <c r="AW10" i="5"/>
  <c r="AV10" i="5" s="1"/>
  <c r="AW11" i="5"/>
  <c r="AW12" i="5"/>
  <c r="AW13" i="5"/>
  <c r="AV13" i="5" s="1"/>
  <c r="AB13" i="5" s="1"/>
  <c r="AW14" i="5"/>
  <c r="AW15" i="5"/>
  <c r="AW16" i="5"/>
  <c r="AV16" i="5" s="1"/>
  <c r="AW17" i="5"/>
  <c r="AW18" i="5"/>
  <c r="AW19" i="5"/>
  <c r="AV19" i="5" s="1"/>
  <c r="AB19" i="5" s="1"/>
  <c r="AW20" i="5"/>
  <c r="AW21" i="5"/>
  <c r="AW22" i="5"/>
  <c r="AV22" i="5" s="1"/>
  <c r="AW23" i="5"/>
  <c r="AV9" i="5"/>
  <c r="AV11" i="5"/>
  <c r="AV15" i="5"/>
  <c r="AV17" i="5"/>
  <c r="AV21" i="5"/>
  <c r="AV23" i="5"/>
  <c r="AP8" i="5"/>
  <c r="AP9" i="5"/>
  <c r="AP10" i="5"/>
  <c r="AP11" i="5"/>
  <c r="AP12" i="5"/>
  <c r="AP13" i="5"/>
  <c r="AP14" i="5"/>
  <c r="AC14" i="5" s="1"/>
  <c r="AP15" i="5"/>
  <c r="AP16" i="5"/>
  <c r="AP17" i="5"/>
  <c r="AP18" i="5"/>
  <c r="AP19" i="5"/>
  <c r="AP20" i="5"/>
  <c r="AP21" i="5"/>
  <c r="AP22" i="5"/>
  <c r="AP23" i="5"/>
  <c r="AJ8" i="5"/>
  <c r="AJ9" i="5"/>
  <c r="AJ10" i="5"/>
  <c r="AJ11" i="5"/>
  <c r="AJ12" i="5"/>
  <c r="AJ13" i="5"/>
  <c r="AJ14" i="5"/>
  <c r="AJ15" i="5"/>
  <c r="AJ16" i="5"/>
  <c r="AJ17" i="5"/>
  <c r="AJ18" i="5"/>
  <c r="AJ19" i="5"/>
  <c r="AJ20" i="5"/>
  <c r="AJ21" i="5"/>
  <c r="AJ22" i="5"/>
  <c r="AJ23" i="5"/>
  <c r="AD8" i="5"/>
  <c r="AD9" i="5"/>
  <c r="AC9" i="5" s="1"/>
  <c r="AB9" i="5" s="1"/>
  <c r="AD10" i="5"/>
  <c r="AD11" i="5"/>
  <c r="AD12" i="5"/>
  <c r="AC12" i="5" s="1"/>
  <c r="AD13" i="5"/>
  <c r="AD14" i="5"/>
  <c r="AD15" i="5"/>
  <c r="AC15" i="5" s="1"/>
  <c r="AB15" i="5" s="1"/>
  <c r="AD16" i="5"/>
  <c r="AD17" i="5"/>
  <c r="AD18" i="5"/>
  <c r="AC18" i="5" s="1"/>
  <c r="AD19" i="5"/>
  <c r="AD20" i="5"/>
  <c r="AD21" i="5"/>
  <c r="AC21" i="5" s="1"/>
  <c r="AB21" i="5" s="1"/>
  <c r="AD22" i="5"/>
  <c r="AD23" i="5"/>
  <c r="AC8" i="5"/>
  <c r="AC11" i="5"/>
  <c r="AB11" i="5" s="1"/>
  <c r="AC13" i="5"/>
  <c r="AC17" i="5"/>
  <c r="AB17" i="5" s="1"/>
  <c r="AC19" i="5"/>
  <c r="AC20" i="5"/>
  <c r="AC23" i="5"/>
  <c r="AB23"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CV8" i="4"/>
  <c r="CV9" i="4"/>
  <c r="CV10" i="4"/>
  <c r="CU10" i="4" s="1"/>
  <c r="CV11" i="4"/>
  <c r="CU11" i="4" s="1"/>
  <c r="CV12" i="4"/>
  <c r="CU12" i="4" s="1"/>
  <c r="CV13" i="4"/>
  <c r="CV14" i="4"/>
  <c r="CV15" i="4"/>
  <c r="CV16" i="4"/>
  <c r="CU16" i="4" s="1"/>
  <c r="CV17" i="4"/>
  <c r="CU17" i="4" s="1"/>
  <c r="CV18" i="4"/>
  <c r="CU18" i="4" s="1"/>
  <c r="CV19" i="4"/>
  <c r="CV20" i="4"/>
  <c r="CV21" i="4"/>
  <c r="CV22" i="4"/>
  <c r="CU22" i="4" s="1"/>
  <c r="CV23" i="4"/>
  <c r="CU23" i="4" s="1"/>
  <c r="CV24" i="4"/>
  <c r="CU24" i="4" s="1"/>
  <c r="CV25" i="4"/>
  <c r="CV26" i="4"/>
  <c r="CV27" i="4"/>
  <c r="CV28" i="4"/>
  <c r="CU28" i="4" s="1"/>
  <c r="CV29" i="4"/>
  <c r="CU29" i="4" s="1"/>
  <c r="CV30" i="4"/>
  <c r="CU30" i="4" s="1"/>
  <c r="CV31" i="4"/>
  <c r="CV32" i="4"/>
  <c r="CV33" i="4"/>
  <c r="CV34" i="4"/>
  <c r="CU34" i="4" s="1"/>
  <c r="CV35" i="4"/>
  <c r="CU35" i="4" s="1"/>
  <c r="CV36" i="4"/>
  <c r="CU36" i="4" s="1"/>
  <c r="CV37" i="4"/>
  <c r="CV38" i="4"/>
  <c r="CV39" i="4"/>
  <c r="CV40" i="4"/>
  <c r="CU40" i="4" s="1"/>
  <c r="CU8" i="4"/>
  <c r="CU9" i="4"/>
  <c r="CU13" i="4"/>
  <c r="CU14" i="4"/>
  <c r="CU15" i="4"/>
  <c r="CU19" i="4"/>
  <c r="CU20" i="4"/>
  <c r="CU21" i="4"/>
  <c r="CU25" i="4"/>
  <c r="CU26" i="4"/>
  <c r="CU27" i="4"/>
  <c r="CU31" i="4"/>
  <c r="CU32" i="4"/>
  <c r="CU33" i="4"/>
  <c r="CU37" i="4"/>
  <c r="CU38" i="4"/>
  <c r="CU3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C8" i="4"/>
  <c r="CC9" i="4"/>
  <c r="CC10" i="4"/>
  <c r="CB10" i="4" s="1"/>
  <c r="CC11" i="4"/>
  <c r="CB11" i="4" s="1"/>
  <c r="CC12" i="4"/>
  <c r="CB12" i="4" s="1"/>
  <c r="CA12" i="4" s="1"/>
  <c r="CC13" i="4"/>
  <c r="CC14" i="4"/>
  <c r="CC15" i="4"/>
  <c r="CC16" i="4"/>
  <c r="CB16" i="4" s="1"/>
  <c r="CC17" i="4"/>
  <c r="CB17" i="4" s="1"/>
  <c r="CC18" i="4"/>
  <c r="CB18" i="4" s="1"/>
  <c r="CA18" i="4" s="1"/>
  <c r="CC19" i="4"/>
  <c r="CC20" i="4"/>
  <c r="CC21" i="4"/>
  <c r="CC22" i="4"/>
  <c r="CB22" i="4" s="1"/>
  <c r="CC23" i="4"/>
  <c r="CB23" i="4" s="1"/>
  <c r="CC24" i="4"/>
  <c r="CB24" i="4" s="1"/>
  <c r="CC25" i="4"/>
  <c r="CC26" i="4"/>
  <c r="CC27" i="4"/>
  <c r="CC28" i="4"/>
  <c r="CB28" i="4" s="1"/>
  <c r="CC29" i="4"/>
  <c r="CB29" i="4" s="1"/>
  <c r="CC30" i="4"/>
  <c r="CB30" i="4" s="1"/>
  <c r="CC31" i="4"/>
  <c r="CC32" i="4"/>
  <c r="CC33" i="4"/>
  <c r="CC34" i="4"/>
  <c r="CB34" i="4" s="1"/>
  <c r="CC35" i="4"/>
  <c r="CB35" i="4" s="1"/>
  <c r="CC36" i="4"/>
  <c r="CB36" i="4" s="1"/>
  <c r="CC37" i="4"/>
  <c r="CC38" i="4"/>
  <c r="CC39" i="4"/>
  <c r="CC40" i="4"/>
  <c r="CB40" i="4" s="1"/>
  <c r="CB8" i="4"/>
  <c r="CA8" i="4" s="1"/>
  <c r="CB9" i="4"/>
  <c r="CA9" i="4" s="1"/>
  <c r="CB13" i="4"/>
  <c r="CA13" i="4" s="1"/>
  <c r="CB14" i="4"/>
  <c r="CA14" i="4" s="1"/>
  <c r="CB15" i="4"/>
  <c r="CA15" i="4" s="1"/>
  <c r="CB19" i="4"/>
  <c r="CA19" i="4" s="1"/>
  <c r="CB20" i="4"/>
  <c r="CA20" i="4" s="1"/>
  <c r="CB21" i="4"/>
  <c r="CA21" i="4" s="1"/>
  <c r="CB25" i="4"/>
  <c r="CA25" i="4" s="1"/>
  <c r="CB26" i="4"/>
  <c r="CA26" i="4" s="1"/>
  <c r="CB27" i="4"/>
  <c r="CA27" i="4" s="1"/>
  <c r="CB31" i="4"/>
  <c r="CA31" i="4" s="1"/>
  <c r="CB32" i="4"/>
  <c r="CA32" i="4" s="1"/>
  <c r="CB33" i="4"/>
  <c r="CA33" i="4" s="1"/>
  <c r="CB37" i="4"/>
  <c r="CA37" i="4" s="1"/>
  <c r="CB38" i="4"/>
  <c r="CA38" i="4" s="1"/>
  <c r="CB39" i="4"/>
  <c r="CA39" i="4" s="1"/>
  <c r="CA24" i="4"/>
  <c r="CA30" i="4"/>
  <c r="CA36"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AW8" i="4"/>
  <c r="AV8" i="4" s="1"/>
  <c r="AW9" i="4"/>
  <c r="AV9" i="4" s="1"/>
  <c r="AW10" i="4"/>
  <c r="AW11" i="4"/>
  <c r="AW12" i="4"/>
  <c r="AW13" i="4"/>
  <c r="AV13" i="4" s="1"/>
  <c r="AW14" i="4"/>
  <c r="AV14" i="4" s="1"/>
  <c r="AW15" i="4"/>
  <c r="AV15" i="4" s="1"/>
  <c r="AW16" i="4"/>
  <c r="AW17" i="4"/>
  <c r="AW18" i="4"/>
  <c r="AW19" i="4"/>
  <c r="AV19" i="4" s="1"/>
  <c r="AW20" i="4"/>
  <c r="AV20" i="4" s="1"/>
  <c r="AW21" i="4"/>
  <c r="AV21" i="4" s="1"/>
  <c r="AW22" i="4"/>
  <c r="AW23" i="4"/>
  <c r="AW24" i="4"/>
  <c r="AW25" i="4"/>
  <c r="AV25" i="4" s="1"/>
  <c r="AW26" i="4"/>
  <c r="AV26" i="4" s="1"/>
  <c r="AW27" i="4"/>
  <c r="AV27" i="4" s="1"/>
  <c r="AW28" i="4"/>
  <c r="AW29" i="4"/>
  <c r="AW30" i="4"/>
  <c r="AW31" i="4"/>
  <c r="AV31" i="4" s="1"/>
  <c r="AW32" i="4"/>
  <c r="AV32" i="4" s="1"/>
  <c r="AW33" i="4"/>
  <c r="AV33" i="4" s="1"/>
  <c r="AW34" i="4"/>
  <c r="AW35" i="4"/>
  <c r="AW36" i="4"/>
  <c r="AW37" i="4"/>
  <c r="AV37" i="4" s="1"/>
  <c r="AW38" i="4"/>
  <c r="AV38" i="4" s="1"/>
  <c r="AW39" i="4"/>
  <c r="AV39" i="4" s="1"/>
  <c r="AW40" i="4"/>
  <c r="AV10" i="4"/>
  <c r="AV11" i="4"/>
  <c r="AV12" i="4"/>
  <c r="AV16" i="4"/>
  <c r="AV17" i="4"/>
  <c r="AV18" i="4"/>
  <c r="AV22" i="4"/>
  <c r="AV23" i="4"/>
  <c r="AV24" i="4"/>
  <c r="AV28" i="4"/>
  <c r="AV29" i="4"/>
  <c r="AV30" i="4"/>
  <c r="AV34" i="4"/>
  <c r="AV35" i="4"/>
  <c r="AV36" i="4"/>
  <c r="AV40"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D8" i="4"/>
  <c r="AC8" i="4" s="1"/>
  <c r="AD9" i="4"/>
  <c r="AC9" i="4" s="1"/>
  <c r="AD10" i="4"/>
  <c r="AD11" i="4"/>
  <c r="AD12" i="4"/>
  <c r="AD13" i="4"/>
  <c r="AC13" i="4" s="1"/>
  <c r="AB13" i="4" s="1"/>
  <c r="AD14" i="4"/>
  <c r="AC14" i="4" s="1"/>
  <c r="AD15" i="4"/>
  <c r="AC15" i="4" s="1"/>
  <c r="AD16" i="4"/>
  <c r="AD17" i="4"/>
  <c r="AD18" i="4"/>
  <c r="AD19" i="4"/>
  <c r="AC19" i="4" s="1"/>
  <c r="AB19" i="4" s="1"/>
  <c r="AD20" i="4"/>
  <c r="AC20" i="4" s="1"/>
  <c r="AD21" i="4"/>
  <c r="AC21" i="4" s="1"/>
  <c r="AD22" i="4"/>
  <c r="AD23" i="4"/>
  <c r="AD24" i="4"/>
  <c r="AD25" i="4"/>
  <c r="AC25" i="4" s="1"/>
  <c r="AB25" i="4" s="1"/>
  <c r="AD26" i="4"/>
  <c r="AC26" i="4" s="1"/>
  <c r="AD27" i="4"/>
  <c r="AC27" i="4" s="1"/>
  <c r="AD28" i="4"/>
  <c r="AD29" i="4"/>
  <c r="AD30" i="4"/>
  <c r="AD31" i="4"/>
  <c r="AC31" i="4" s="1"/>
  <c r="AB31" i="4" s="1"/>
  <c r="AD32" i="4"/>
  <c r="AC32" i="4" s="1"/>
  <c r="AD33" i="4"/>
  <c r="AC33" i="4" s="1"/>
  <c r="AD34" i="4"/>
  <c r="AD35" i="4"/>
  <c r="AD36" i="4"/>
  <c r="AD37" i="4"/>
  <c r="AC37" i="4" s="1"/>
  <c r="AB37" i="4" s="1"/>
  <c r="AD38" i="4"/>
  <c r="AC38" i="4" s="1"/>
  <c r="AD39" i="4"/>
  <c r="AC39" i="4" s="1"/>
  <c r="AB39" i="4" s="1"/>
  <c r="AD40" i="4"/>
  <c r="AC10" i="4"/>
  <c r="AB10" i="4" s="1"/>
  <c r="AC11" i="4"/>
  <c r="AB11" i="4" s="1"/>
  <c r="AC12" i="4"/>
  <c r="AB12" i="4" s="1"/>
  <c r="AC16" i="4"/>
  <c r="AB16" i="4" s="1"/>
  <c r="AC17" i="4"/>
  <c r="AB17" i="4" s="1"/>
  <c r="AC18" i="4"/>
  <c r="AB18" i="4" s="1"/>
  <c r="AC22" i="4"/>
  <c r="AB22" i="4" s="1"/>
  <c r="AC23" i="4"/>
  <c r="AB23" i="4" s="1"/>
  <c r="AC24" i="4"/>
  <c r="AB24" i="4" s="1"/>
  <c r="AC28" i="4"/>
  <c r="AB28" i="4" s="1"/>
  <c r="AC29" i="4"/>
  <c r="AB29" i="4" s="1"/>
  <c r="AC30" i="4"/>
  <c r="AB30" i="4" s="1"/>
  <c r="AC34" i="4"/>
  <c r="AB34" i="4" s="1"/>
  <c r="AC35" i="4"/>
  <c r="AB35" i="4" s="1"/>
  <c r="AC36" i="4"/>
  <c r="AB36" i="4" s="1"/>
  <c r="AC40" i="4"/>
  <c r="AB40" i="4" s="1"/>
  <c r="AB9" i="4"/>
  <c r="AB15" i="4"/>
  <c r="AB21" i="4"/>
  <c r="AB27" i="4"/>
  <c r="AB33"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8" i="3"/>
  <c r="Z13" i="3"/>
  <c r="Z14" i="3"/>
  <c r="Z19" i="3"/>
  <c r="Z20"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V22" i="3"/>
  <c r="Q8" i="3"/>
  <c r="Q9" i="3"/>
  <c r="Z9" i="3" s="1"/>
  <c r="Q10" i="3"/>
  <c r="Z10" i="3" s="1"/>
  <c r="Q11" i="3"/>
  <c r="Z11" i="3" s="1"/>
  <c r="Q12" i="3"/>
  <c r="Q13" i="3"/>
  <c r="Q14" i="3"/>
  <c r="Q15" i="3"/>
  <c r="Z15" i="3" s="1"/>
  <c r="Q16" i="3"/>
  <c r="Z16" i="3" s="1"/>
  <c r="Q17" i="3"/>
  <c r="Z17" i="3" s="1"/>
  <c r="Q18" i="3"/>
  <c r="Q19" i="3"/>
  <c r="Q20" i="3"/>
  <c r="Q21" i="3"/>
  <c r="Z21" i="3" s="1"/>
  <c r="Q22" i="3"/>
  <c r="Z22" i="3" s="1"/>
  <c r="Q23" i="3"/>
  <c r="Z23" i="3" s="1"/>
  <c r="N8" i="3"/>
  <c r="M8" i="3" s="1"/>
  <c r="V8" i="3" s="1"/>
  <c r="N9" i="3"/>
  <c r="W9" i="3" s="1"/>
  <c r="N10" i="3"/>
  <c r="W10" i="3" s="1"/>
  <c r="N11" i="3"/>
  <c r="W11" i="3" s="1"/>
  <c r="N12" i="3"/>
  <c r="W12" i="3" s="1"/>
  <c r="N13" i="3"/>
  <c r="W13" i="3" s="1"/>
  <c r="N14" i="3"/>
  <c r="M14" i="3" s="1"/>
  <c r="V14" i="3" s="1"/>
  <c r="N15" i="3"/>
  <c r="W15" i="3" s="1"/>
  <c r="N16" i="3"/>
  <c r="W16" i="3" s="1"/>
  <c r="N17" i="3"/>
  <c r="W17" i="3" s="1"/>
  <c r="N18" i="3"/>
  <c r="W18" i="3" s="1"/>
  <c r="N19" i="3"/>
  <c r="W19" i="3" s="1"/>
  <c r="N20" i="3"/>
  <c r="M20" i="3" s="1"/>
  <c r="V20" i="3" s="1"/>
  <c r="N21" i="3"/>
  <c r="W21" i="3" s="1"/>
  <c r="N22" i="3"/>
  <c r="W22" i="3" s="1"/>
  <c r="N23" i="3"/>
  <c r="W23" i="3" s="1"/>
  <c r="M9" i="3"/>
  <c r="V9" i="3" s="1"/>
  <c r="M10" i="3"/>
  <c r="V10" i="3" s="1"/>
  <c r="M13" i="3"/>
  <c r="V13" i="3" s="1"/>
  <c r="M15" i="3"/>
  <c r="V15" i="3" s="1"/>
  <c r="M16" i="3"/>
  <c r="M19" i="3"/>
  <c r="V19" i="3" s="1"/>
  <c r="M21" i="3"/>
  <c r="V21" i="3" s="1"/>
  <c r="M22" i="3"/>
  <c r="H8" i="3"/>
  <c r="H9" i="3"/>
  <c r="H10" i="3"/>
  <c r="H11" i="3"/>
  <c r="D11" i="3" s="1"/>
  <c r="H12" i="3"/>
  <c r="D12" i="3" s="1"/>
  <c r="H13" i="3"/>
  <c r="H14" i="3"/>
  <c r="H15" i="3"/>
  <c r="H16" i="3"/>
  <c r="H17" i="3"/>
  <c r="D17" i="3" s="1"/>
  <c r="H18" i="3"/>
  <c r="D18" i="3" s="1"/>
  <c r="H19" i="3"/>
  <c r="H20" i="3"/>
  <c r="H21" i="3"/>
  <c r="H22" i="3"/>
  <c r="H23" i="3"/>
  <c r="D23" i="3" s="1"/>
  <c r="E8" i="3"/>
  <c r="D8" i="3" s="1"/>
  <c r="E9" i="3"/>
  <c r="E10" i="3"/>
  <c r="E11" i="3"/>
  <c r="E12" i="3"/>
  <c r="E13" i="3"/>
  <c r="E14" i="3"/>
  <c r="D14" i="3" s="1"/>
  <c r="E15" i="3"/>
  <c r="E16" i="3"/>
  <c r="E17" i="3"/>
  <c r="E18" i="3"/>
  <c r="E19" i="3"/>
  <c r="E20" i="3"/>
  <c r="D20" i="3" s="1"/>
  <c r="E21" i="3"/>
  <c r="E22" i="3"/>
  <c r="E23" i="3"/>
  <c r="D9" i="3"/>
  <c r="D10" i="3"/>
  <c r="D13" i="3"/>
  <c r="D15" i="3"/>
  <c r="D16" i="3"/>
  <c r="V16" i="3" s="1"/>
  <c r="D19" i="3"/>
  <c r="D21"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Z15" i="2"/>
  <c r="Z27" i="2"/>
  <c r="Z39"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W14" i="2"/>
  <c r="W15" i="2"/>
  <c r="W23" i="2"/>
  <c r="W29" i="2"/>
  <c r="W30" i="2"/>
  <c r="Q8" i="2"/>
  <c r="Q9" i="2"/>
  <c r="Q10" i="2"/>
  <c r="Q11" i="2"/>
  <c r="Z11" i="2" s="1"/>
  <c r="Q12" i="2"/>
  <c r="M12" i="2" s="1"/>
  <c r="Q13" i="2"/>
  <c r="Z13" i="2" s="1"/>
  <c r="Q14" i="2"/>
  <c r="Q15" i="2"/>
  <c r="M15" i="2" s="1"/>
  <c r="V15" i="2" s="1"/>
  <c r="Q16" i="2"/>
  <c r="Q17" i="2"/>
  <c r="Z17" i="2" s="1"/>
  <c r="Q18" i="2"/>
  <c r="Z18" i="2" s="1"/>
  <c r="Q19" i="2"/>
  <c r="Z19" i="2" s="1"/>
  <c r="Q20" i="2"/>
  <c r="Q21" i="2"/>
  <c r="Q22" i="2"/>
  <c r="Q23" i="2"/>
  <c r="Z23" i="2" s="1"/>
  <c r="Q24" i="2"/>
  <c r="Z24" i="2" s="1"/>
  <c r="Q25" i="2"/>
  <c r="Z25" i="2" s="1"/>
  <c r="Q26" i="2"/>
  <c r="Q27" i="2"/>
  <c r="Q28" i="2"/>
  <c r="Q29" i="2"/>
  <c r="Z29" i="2" s="1"/>
  <c r="Q30" i="2"/>
  <c r="M30" i="2" s="1"/>
  <c r="V30" i="2" s="1"/>
  <c r="Q31" i="2"/>
  <c r="Z31" i="2" s="1"/>
  <c r="Q32" i="2"/>
  <c r="Q33" i="2"/>
  <c r="Q34" i="2"/>
  <c r="Q35" i="2"/>
  <c r="Z35" i="2" s="1"/>
  <c r="Q36" i="2"/>
  <c r="Z36" i="2" s="1"/>
  <c r="Q37" i="2"/>
  <c r="Z37" i="2" s="1"/>
  <c r="Q38" i="2"/>
  <c r="Q39" i="2"/>
  <c r="Q40" i="2"/>
  <c r="N8" i="2"/>
  <c r="W8" i="2" s="1"/>
  <c r="N9" i="2"/>
  <c r="W9" i="2" s="1"/>
  <c r="N10" i="2"/>
  <c r="N11" i="2"/>
  <c r="N12" i="2"/>
  <c r="N13" i="2"/>
  <c r="N14" i="2"/>
  <c r="N15" i="2"/>
  <c r="N16" i="2"/>
  <c r="N17" i="2"/>
  <c r="W17" i="2" s="1"/>
  <c r="N18" i="2"/>
  <c r="W18" i="2" s="1"/>
  <c r="N19" i="2"/>
  <c r="N20" i="2"/>
  <c r="W20" i="2" s="1"/>
  <c r="N21" i="2"/>
  <c r="W21" i="2" s="1"/>
  <c r="N22" i="2"/>
  <c r="N23" i="2"/>
  <c r="N24" i="2"/>
  <c r="W24" i="2" s="1"/>
  <c r="N25" i="2"/>
  <c r="N26" i="2"/>
  <c r="W26" i="2" s="1"/>
  <c r="N27" i="2"/>
  <c r="W27" i="2" s="1"/>
  <c r="N28" i="2"/>
  <c r="N29" i="2"/>
  <c r="N30" i="2"/>
  <c r="N31" i="2"/>
  <c r="N32" i="2"/>
  <c r="W32" i="2" s="1"/>
  <c r="N33" i="2"/>
  <c r="M33" i="2" s="1"/>
  <c r="N34" i="2"/>
  <c r="N35" i="2"/>
  <c r="N36" i="2"/>
  <c r="N37" i="2"/>
  <c r="N38" i="2"/>
  <c r="W38" i="2" s="1"/>
  <c r="N39" i="2"/>
  <c r="M39" i="2" s="1"/>
  <c r="V39" i="2" s="1"/>
  <c r="N40" i="2"/>
  <c r="M14" i="2"/>
  <c r="M20" i="2"/>
  <c r="V20" i="2" s="1"/>
  <c r="M21" i="2"/>
  <c r="M26" i="2"/>
  <c r="M27" i="2"/>
  <c r="V27" i="2" s="1"/>
  <c r="M29" i="2"/>
  <c r="M35" i="2"/>
  <c r="M36" i="2"/>
  <c r="H8" i="2"/>
  <c r="H9" i="2"/>
  <c r="Z9" i="2" s="1"/>
  <c r="H10" i="2"/>
  <c r="Z10" i="2" s="1"/>
  <c r="H11" i="2"/>
  <c r="H12" i="2"/>
  <c r="H13" i="2"/>
  <c r="H14" i="2"/>
  <c r="D14" i="2" s="1"/>
  <c r="H15" i="2"/>
  <c r="D15" i="2" s="1"/>
  <c r="H16" i="2"/>
  <c r="Z16" i="2" s="1"/>
  <c r="H17" i="2"/>
  <c r="H18" i="2"/>
  <c r="D18" i="2" s="1"/>
  <c r="H19" i="2"/>
  <c r="H20" i="2"/>
  <c r="D20" i="2" s="1"/>
  <c r="H21" i="2"/>
  <c r="Z21" i="2" s="1"/>
  <c r="H22" i="2"/>
  <c r="Z22" i="2" s="1"/>
  <c r="H23" i="2"/>
  <c r="H24" i="2"/>
  <c r="H25" i="2"/>
  <c r="H26" i="2"/>
  <c r="D26" i="2" s="1"/>
  <c r="V26" i="2" s="1"/>
  <c r="H27" i="2"/>
  <c r="D27" i="2" s="1"/>
  <c r="H28" i="2"/>
  <c r="Z28" i="2" s="1"/>
  <c r="H29" i="2"/>
  <c r="H30" i="2"/>
  <c r="H31" i="2"/>
  <c r="H32" i="2"/>
  <c r="H33" i="2"/>
  <c r="Z33" i="2" s="1"/>
  <c r="H34" i="2"/>
  <c r="Z34" i="2" s="1"/>
  <c r="H35" i="2"/>
  <c r="H36" i="2"/>
  <c r="H37" i="2"/>
  <c r="H38" i="2"/>
  <c r="H39" i="2"/>
  <c r="H40" i="2"/>
  <c r="Z40" i="2" s="1"/>
  <c r="E8" i="2"/>
  <c r="E9" i="2"/>
  <c r="E10" i="2"/>
  <c r="E11" i="2"/>
  <c r="D11" i="2" s="1"/>
  <c r="E12" i="2"/>
  <c r="D12" i="2" s="1"/>
  <c r="E13" i="2"/>
  <c r="D13" i="2" s="1"/>
  <c r="E14" i="2"/>
  <c r="E15" i="2"/>
  <c r="E16" i="2"/>
  <c r="E17" i="2"/>
  <c r="E18" i="2"/>
  <c r="E19" i="2"/>
  <c r="D19" i="2" s="1"/>
  <c r="E20" i="2"/>
  <c r="E21" i="2"/>
  <c r="E22" i="2"/>
  <c r="E23" i="2"/>
  <c r="E24" i="2"/>
  <c r="E25" i="2"/>
  <c r="D25" i="2" s="1"/>
  <c r="E26" i="2"/>
  <c r="E27" i="2"/>
  <c r="E28" i="2"/>
  <c r="E29" i="2"/>
  <c r="D29" i="2" s="1"/>
  <c r="E30" i="2"/>
  <c r="E31" i="2"/>
  <c r="D31" i="2" s="1"/>
  <c r="E32" i="2"/>
  <c r="E33" i="2"/>
  <c r="E34" i="2"/>
  <c r="E35" i="2"/>
  <c r="W35" i="2" s="1"/>
  <c r="E36" i="2"/>
  <c r="W36" i="2" s="1"/>
  <c r="E37" i="2"/>
  <c r="D37" i="2" s="1"/>
  <c r="E38" i="2"/>
  <c r="E39" i="2"/>
  <c r="E40" i="2"/>
  <c r="D8" i="2"/>
  <c r="D9" i="2"/>
  <c r="D10" i="2"/>
  <c r="D17" i="2"/>
  <c r="D23" i="2"/>
  <c r="D24" i="2"/>
  <c r="D30" i="2"/>
  <c r="D32" i="2"/>
  <c r="D38" i="2"/>
  <c r="D39" i="2"/>
  <c r="V35" i="2" l="1"/>
  <c r="V29" i="2"/>
  <c r="V33" i="2"/>
  <c r="V12" i="2"/>
  <c r="V14" i="2"/>
  <c r="W34" i="2"/>
  <c r="M34" i="2"/>
  <c r="V34" i="2" s="1"/>
  <c r="W16" i="2"/>
  <c r="M16" i="2"/>
  <c r="M13" i="2"/>
  <c r="V13" i="2" s="1"/>
  <c r="Z12" i="2"/>
  <c r="D36" i="2"/>
  <c r="V36" i="2" s="1"/>
  <c r="D22" i="2"/>
  <c r="D35" i="2"/>
  <c r="D21" i="2"/>
  <c r="V21" i="2" s="1"/>
  <c r="M32" i="2"/>
  <c r="V32" i="2" s="1"/>
  <c r="M25" i="2"/>
  <c r="V25" i="2" s="1"/>
  <c r="M18" i="2"/>
  <c r="V18" i="2" s="1"/>
  <c r="M11" i="2"/>
  <c r="V11" i="2" s="1"/>
  <c r="W33" i="2"/>
  <c r="W12" i="2"/>
  <c r="D34" i="2"/>
  <c r="M38" i="2"/>
  <c r="V38" i="2" s="1"/>
  <c r="M31" i="2"/>
  <c r="V31" i="2" s="1"/>
  <c r="M24" i="2"/>
  <c r="V24" i="2" s="1"/>
  <c r="M17" i="2"/>
  <c r="V17" i="2" s="1"/>
  <c r="M9" i="2"/>
  <c r="V9" i="2" s="1"/>
  <c r="W39" i="2"/>
  <c r="W25" i="2"/>
  <c r="Z30" i="2"/>
  <c r="W14" i="3"/>
  <c r="D40" i="2"/>
  <c r="D33" i="2"/>
  <c r="M37" i="2"/>
  <c r="V37" i="2" s="1"/>
  <c r="M23" i="2"/>
  <c r="V23" i="2" s="1"/>
  <c r="M8" i="2"/>
  <c r="V8" i="2" s="1"/>
  <c r="W11" i="2"/>
  <c r="Z38" i="2"/>
  <c r="Z32" i="2"/>
  <c r="Z26" i="2"/>
  <c r="Z20" i="2"/>
  <c r="Z14" i="2"/>
  <c r="Z8" i="2"/>
  <c r="W31" i="2"/>
  <c r="W8" i="3"/>
  <c r="AB38" i="4"/>
  <c r="AB32" i="4"/>
  <c r="AB26" i="4"/>
  <c r="AB20" i="4"/>
  <c r="AB14" i="4"/>
  <c r="AB8" i="4"/>
  <c r="CA40" i="4"/>
  <c r="CA34" i="4"/>
  <c r="CA28" i="4"/>
  <c r="CA22" i="4"/>
  <c r="CA16" i="4"/>
  <c r="CA10" i="4"/>
  <c r="W40" i="2"/>
  <c r="M40" i="2"/>
  <c r="V40" i="2" s="1"/>
  <c r="W22" i="2"/>
  <c r="M22" i="2"/>
  <c r="V22" i="2" s="1"/>
  <c r="W37" i="2"/>
  <c r="D16" i="2"/>
  <c r="M18" i="3"/>
  <c r="V18" i="3" s="1"/>
  <c r="Z18" i="3"/>
  <c r="M12" i="3"/>
  <c r="V12" i="3" s="1"/>
  <c r="Z12" i="3"/>
  <c r="M19" i="2"/>
  <c r="V19" i="2" s="1"/>
  <c r="W13" i="2"/>
  <c r="AB20" i="5"/>
  <c r="AB18" i="5"/>
  <c r="AB12" i="5"/>
  <c r="AV20" i="5"/>
  <c r="AV14" i="5"/>
  <c r="AB14" i="5" s="1"/>
  <c r="AV8" i="5"/>
  <c r="AB8" i="5" s="1"/>
  <c r="W28" i="2"/>
  <c r="M28" i="2"/>
  <c r="V28" i="2" s="1"/>
  <c r="W10" i="2"/>
  <c r="M10" i="2"/>
  <c r="V10" i="2" s="1"/>
  <c r="D28" i="2"/>
  <c r="W19" i="2"/>
  <c r="W20" i="3"/>
  <c r="CA35" i="4"/>
  <c r="CA29" i="4"/>
  <c r="CA23" i="4"/>
  <c r="CA17" i="4"/>
  <c r="CA11" i="4"/>
  <c r="AC22" i="5"/>
  <c r="AB22" i="5" s="1"/>
  <c r="AC16" i="5"/>
  <c r="AB16" i="5" s="1"/>
  <c r="AC10" i="5"/>
  <c r="AB10" i="5" s="1"/>
  <c r="M23" i="3"/>
  <c r="V23" i="3" s="1"/>
  <c r="M17" i="3"/>
  <c r="V17" i="3" s="1"/>
  <c r="M11" i="3"/>
  <c r="V11"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6"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<sst xmlns="http://schemas.openxmlformats.org/spreadsheetml/2006/main" count="4248" uniqueCount="246">
  <si>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</si>
  <si>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</si>
  <si>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</si>
  <si>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</si>
  <si>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</si>
  <si>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</si>
  <si>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</si>
  <si>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</si>
  <si>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</si>
  <si>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</si>
  <si>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</si>
  <si>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</si>
  <si>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</si>
  <si>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</si>
  <si>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</si>
  <si>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</si>
  <si>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</si>
  <si>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</si>
  <si>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</si>
  <si>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</si>
  <si>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</si>
  <si>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</si>
  <si>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</si>
  <si>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</si>
  <si>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</si>
  <si>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</si>
  <si>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</si>
  <si>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</si>
  <si>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</si>
  <si>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</si>
  <si>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</si>
  <si>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</si>
  <si>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</si>
  <si>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</si>
  <si>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</si>
  <si>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</si>
  <si>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</si>
  <si>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</si>
  <si>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</si>
  <si>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</si>
  <si>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</si>
  <si>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</si>
  <si>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</si>
  <si>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</si>
  <si>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</si>
  <si>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</si>
  <si>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</si>
  <si>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</si>
  <si>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</si>
  <si>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</si>
  <si>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</si>
  <si>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</si>
  <si>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</si>
  <si>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</si>
  <si>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</si>
  <si>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</si>
  <si>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</si>
  <si>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</si>
  <si>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</si>
  <si>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</si>
  <si>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</si>
  <si>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</si>
  <si>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</si>
  <si>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</si>
  <si>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</si>
  <si>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</si>
  <si>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</si>
  <si>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</si>
  <si>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</si>
  <si>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</si>
  <si>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</si>
  <si>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</si>
  <si>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</si>
  <si>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</si>
  <si>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</si>
  <si>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</si>
  <si>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</si>
  <si>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</si>
  <si>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</si>
  <si>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</si>
  <si>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</si>
  <si>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</si>
  <si>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</si>
  <si>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</si>
  <si>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</si>
  <si>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</si>
  <si>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</si>
  <si>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</si>
  <si>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</si>
  <si>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</si>
  <si>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</si>
  <si>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</si>
  <si>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</si>
  <si>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</si>
  <si>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</si>
  <si>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</si>
  <si>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</si>
  <si>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</si>
  <si>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</si>
  <si>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</si>
  <si>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</si>
  <si>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</si>
  <si>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</si>
  <si>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</si>
  <si>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</si>
  <si>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</si>
  <si>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</si>
  <si>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</si>
  <si>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</si>
  <si>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</si>
  <si>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</si>
  <si>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</si>
  <si>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</si>
  <si>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</si>
  <si>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</si>
  <si>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</si>
  <si>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</si>
  <si>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</si>
  <si>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</si>
  <si>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</si>
  <si>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</si>
  <si>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</si>
  <si>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</si>
  <si>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</si>
  <si>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</si>
  <si>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</si>
  <si>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岩手県</t>
  </si>
  <si>
    <t>03000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</si>
  <si>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</si>
  <si>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</si>
  <si>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</si>
  <si>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</si>
  <si>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</si>
  <si>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</si>
  <si>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</si>
  <si>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</si>
  <si>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03201</t>
  </si>
  <si>
    <t>盛岡市</t>
  </si>
  <si>
    <t>-</t>
  </si>
  <si>
    <t/>
  </si>
  <si>
    <t>03202</t>
  </si>
  <si>
    <t>宮古市</t>
  </si>
  <si>
    <t>03203</t>
  </si>
  <si>
    <t>大船渡市</t>
  </si>
  <si>
    <t>03205</t>
  </si>
  <si>
    <t>花巻市</t>
  </si>
  <si>
    <t>03206</t>
  </si>
  <si>
    <t>北上市</t>
  </si>
  <si>
    <t>ラフタークレーン</t>
  </si>
  <si>
    <t>フォークリフト(クランプリフト)</t>
  </si>
  <si>
    <t>ホイールクレーン</t>
  </si>
  <si>
    <t>ロータリー除雪自動車</t>
  </si>
  <si>
    <t>03207</t>
  </si>
  <si>
    <t>久慈市</t>
  </si>
  <si>
    <t>03208</t>
  </si>
  <si>
    <t>遠野市</t>
  </si>
  <si>
    <t>03209</t>
  </si>
  <si>
    <t>一関市</t>
  </si>
  <si>
    <t>03210</t>
  </si>
  <si>
    <t>陸前高田市</t>
  </si>
  <si>
    <t>03211</t>
  </si>
  <si>
    <t>釜石市</t>
  </si>
  <si>
    <t>トラック</t>
  </si>
  <si>
    <t>軽トラック</t>
  </si>
  <si>
    <t>03213</t>
  </si>
  <si>
    <t>二戸市</t>
  </si>
  <si>
    <t>03214</t>
  </si>
  <si>
    <t>八幡平市</t>
  </si>
  <si>
    <t>03215</t>
  </si>
  <si>
    <t>奥州市</t>
  </si>
  <si>
    <t>03216</t>
  </si>
  <si>
    <t>滝沢市</t>
  </si>
  <si>
    <t>03301</t>
  </si>
  <si>
    <t>雫石町</t>
  </si>
  <si>
    <t>03302</t>
  </si>
  <si>
    <t>葛巻町</t>
  </si>
  <si>
    <t>03303</t>
  </si>
  <si>
    <t>岩手町</t>
  </si>
  <si>
    <t>03321</t>
  </si>
  <si>
    <t>紫波町</t>
  </si>
  <si>
    <t>03322</t>
  </si>
  <si>
    <t>矢巾町</t>
  </si>
  <si>
    <t>03366</t>
  </si>
  <si>
    <t>西和賀町</t>
  </si>
  <si>
    <t>03381</t>
  </si>
  <si>
    <t>金ケ崎町</t>
  </si>
  <si>
    <t>03402</t>
  </si>
  <si>
    <t>平泉町</t>
  </si>
  <si>
    <t>03441</t>
  </si>
  <si>
    <t>住田町</t>
  </si>
  <si>
    <t>03461</t>
  </si>
  <si>
    <t>大槌町</t>
  </si>
  <si>
    <t>03482</t>
  </si>
  <si>
    <t>山田町</t>
  </si>
  <si>
    <t>03483</t>
  </si>
  <si>
    <t>岩泉町</t>
  </si>
  <si>
    <t>03484</t>
  </si>
  <si>
    <t>田野畑村</t>
  </si>
  <si>
    <t>03485</t>
  </si>
  <si>
    <t>普代村</t>
  </si>
  <si>
    <t>03501</t>
  </si>
  <si>
    <t>軽米町</t>
  </si>
  <si>
    <t>03503</t>
  </si>
  <si>
    <t>野田村</t>
  </si>
  <si>
    <t>03506</t>
  </si>
  <si>
    <t>九戸村</t>
  </si>
  <si>
    <t>03507</t>
  </si>
  <si>
    <t>洋野町</t>
  </si>
  <si>
    <t>03524</t>
  </si>
  <si>
    <t>一戸町</t>
  </si>
  <si>
    <t>03819</t>
  </si>
  <si>
    <t>北上地区広域行政組合</t>
  </si>
  <si>
    <t>○</t>
  </si>
  <si>
    <t>03828</t>
  </si>
  <si>
    <t>二戸地区広域行政事務組合</t>
  </si>
  <si>
    <t>フォークリフト</t>
  </si>
  <si>
    <t>03829</t>
  </si>
  <si>
    <t>盛岡北部行政事務組合</t>
  </si>
  <si>
    <t>03833</t>
  </si>
  <si>
    <t>岩手・玉山環境組合</t>
  </si>
  <si>
    <t>03835</t>
  </si>
  <si>
    <t>久慈広域連合</t>
  </si>
  <si>
    <t>03840</t>
  </si>
  <si>
    <t>盛岡・紫波地区環境施設組合</t>
  </si>
  <si>
    <t>03851</t>
  </si>
  <si>
    <t>一関地区広域行政組合</t>
  </si>
  <si>
    <t>03854</t>
  </si>
  <si>
    <t>盛岡地区衛生処理組合</t>
  </si>
  <si>
    <t>03855</t>
  </si>
  <si>
    <t>大船渡地区環境衛生組合</t>
  </si>
  <si>
    <t>03862</t>
  </si>
  <si>
    <t>釜石大槌地区行政事務組合</t>
  </si>
  <si>
    <t>03867</t>
  </si>
  <si>
    <t>宮古地区広域行政組合</t>
  </si>
  <si>
    <t>03873</t>
  </si>
  <si>
    <t>奥州金ケ崎行政事務組合</t>
  </si>
  <si>
    <t>03878</t>
  </si>
  <si>
    <t>気仙広域連合</t>
  </si>
  <si>
    <t>03881</t>
  </si>
  <si>
    <t>岩手中部広域行政組合</t>
  </si>
  <si>
    <t>ウィング車</t>
  </si>
  <si>
    <t>03883</t>
  </si>
  <si>
    <t>岩手沿岸南部広域環境組合</t>
  </si>
  <si>
    <t>クレーン車</t>
  </si>
  <si>
    <t>03886</t>
  </si>
  <si>
    <t>滝沢・雫石環境組合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</si>
</sst>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5</v>
      </c>
      <c r="E7" s="53">
        <f t="shared" si="0"/>
        <v>8</v>
      </c>
      <c r="F7" s="53">
        <f t="shared" si="0"/>
        <v>11</v>
      </c>
      <c r="G7" s="53">
        <f t="shared" si="0"/>
        <v>8</v>
      </c>
      <c r="H7" s="53">
        <f t="shared" si="0"/>
        <v>7</v>
      </c>
      <c r="I7" s="53">
        <f t="shared" si="0"/>
        <v>8</v>
      </c>
      <c r="J7" s="53">
        <f t="shared" si="0"/>
        <v>9</v>
      </c>
      <c r="K7" s="53">
        <f t="shared" si="0"/>
        <v>7</v>
      </c>
      <c r="L7" s="53">
        <f t="shared" si="0"/>
        <v>0</v>
      </c>
      <c r="M7" s="53">
        <f t="shared" si="0"/>
        <v>6</v>
      </c>
      <c r="N7" s="53">
        <f t="shared" si="0"/>
        <v>5</v>
      </c>
      <c r="O7" s="53">
        <f t="shared" si="0"/>
        <v>10</v>
      </c>
      <c r="P7" s="53">
        <f t="shared" si="0"/>
        <v>3</v>
      </c>
      <c r="Q7" s="53">
        <f t="shared" si="0"/>
        <v>7</v>
      </c>
      <c r="R7" s="53">
        <f t="shared" si="0"/>
        <v>6</v>
      </c>
      <c r="S7" s="53">
        <f t="shared" si="0"/>
        <v>1</v>
      </c>
      <c r="T7" s="53">
        <f t="shared" si="0"/>
        <v>0</v>
      </c>
      <c r="U7" s="53">
        <f>COUNTIF(U$8:U$57,"&lt;&gt;")</f>
        <v>16</v>
      </c>
      <c r="V7" s="53">
        <f>50-(COUNTBLANK(V$8:V$57))</f>
        <v>16</v>
      </c>
      <c r="W7" s="53">
        <f t="shared" ref="W7:AY7" si="1">COUNTIF(W$8:W$57,"&lt;&gt;")</f>
        <v>16</v>
      </c>
      <c r="X7" s="53">
        <f>50-(COUNTBLANK(X$8:X$57))</f>
        <v>16</v>
      </c>
      <c r="Y7" s="53">
        <f t="shared" si="1"/>
        <v>16</v>
      </c>
      <c r="Z7" s="53">
        <f>50-(COUNTBLANK(Z$8:Z$57))</f>
        <v>10</v>
      </c>
      <c r="AA7" s="53">
        <f t="shared" si="1"/>
        <v>10</v>
      </c>
      <c r="AB7" s="53">
        <f>50-(COUNTBLANK(AB$8:AB$57))</f>
        <v>6</v>
      </c>
      <c r="AC7" s="53">
        <f t="shared" si="1"/>
        <v>6</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210</v>
      </c>
      <c r="C8" s="47" t="s">
        <v>211</v>
      </c>
      <c r="D8" s="47" t="s">
        <v>212</v>
      </c>
      <c r="E8" s="47"/>
      <c r="F8" s="47"/>
      <c r="G8" s="47"/>
      <c r="H8" s="47"/>
      <c r="I8" s="47"/>
      <c r="J8" s="47"/>
      <c r="K8" s="47"/>
      <c r="L8" s="47"/>
      <c r="M8" s="47"/>
      <c r="N8" s="47"/>
      <c r="O8" s="47" t="s">
        <v>212</v>
      </c>
      <c r="P8" s="47"/>
      <c r="Q8" s="47"/>
      <c r="R8" s="47"/>
      <c r="S8" s="47"/>
      <c r="T8" s="47"/>
      <c r="U8" s="47">
        <v>3</v>
      </c>
      <c r="V8" s="49" t="s">
        <v>144</v>
      </c>
      <c r="W8" s="47" t="s">
        <v>145</v>
      </c>
      <c r="X8" s="49" t="s">
        <v>146</v>
      </c>
      <c r="Y8" s="47" t="s">
        <v>147</v>
      </c>
      <c r="Z8" s="49" t="s">
        <v>182</v>
      </c>
      <c r="AA8" s="47" t="s">
        <v>183</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213</v>
      </c>
      <c r="C9" s="47" t="s">
        <v>214</v>
      </c>
      <c r="D9" s="47"/>
      <c r="E9" s="47"/>
      <c r="F9" s="47" t="s">
        <v>212</v>
      </c>
      <c r="G9" s="47" t="s">
        <v>212</v>
      </c>
      <c r="H9" s="47" t="s">
        <v>212</v>
      </c>
      <c r="I9" s="47" t="s">
        <v>212</v>
      </c>
      <c r="J9" s="47" t="s">
        <v>212</v>
      </c>
      <c r="K9" s="47" t="s">
        <v>212</v>
      </c>
      <c r="L9" s="47"/>
      <c r="M9" s="47"/>
      <c r="N9" s="47" t="s">
        <v>212</v>
      </c>
      <c r="O9" s="47" t="s">
        <v>212</v>
      </c>
      <c r="P9" s="47"/>
      <c r="Q9" s="47" t="s">
        <v>212</v>
      </c>
      <c r="R9" s="47" t="s">
        <v>212</v>
      </c>
      <c r="S9" s="47"/>
      <c r="T9" s="47"/>
      <c r="U9" s="47">
        <v>4</v>
      </c>
      <c r="V9" s="49" t="s">
        <v>164</v>
      </c>
      <c r="W9" s="47" t="s">
        <v>165</v>
      </c>
      <c r="X9" s="49" t="s">
        <v>208</v>
      </c>
      <c r="Y9" s="47" t="s">
        <v>209</v>
      </c>
      <c r="Z9" s="49" t="s">
        <v>200</v>
      </c>
      <c r="AA9" s="47" t="s">
        <v>201</v>
      </c>
      <c r="AB9" s="49" t="s">
        <v>204</v>
      </c>
      <c r="AC9" s="47" t="s">
        <v>205</v>
      </c>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216</v>
      </c>
      <c r="C10" s="47" t="s">
        <v>217</v>
      </c>
      <c r="D10" s="47" t="s">
        <v>212</v>
      </c>
      <c r="E10" s="47"/>
      <c r="F10" s="47"/>
      <c r="G10" s="47"/>
      <c r="H10" s="47"/>
      <c r="I10" s="47"/>
      <c r="J10" s="47"/>
      <c r="K10" s="47"/>
      <c r="L10" s="47"/>
      <c r="M10" s="47"/>
      <c r="N10" s="47" t="s">
        <v>212</v>
      </c>
      <c r="O10" s="47" t="s">
        <v>212</v>
      </c>
      <c r="P10" s="47" t="s">
        <v>212</v>
      </c>
      <c r="Q10" s="47" t="s">
        <v>212</v>
      </c>
      <c r="R10" s="47" t="s">
        <v>212</v>
      </c>
      <c r="S10" s="47"/>
      <c r="T10" s="47"/>
      <c r="U10" s="47">
        <v>4</v>
      </c>
      <c r="V10" s="49" t="s">
        <v>136</v>
      </c>
      <c r="W10" s="47" t="s">
        <v>137</v>
      </c>
      <c r="X10" s="49" t="s">
        <v>166</v>
      </c>
      <c r="Y10" s="47" t="s">
        <v>167</v>
      </c>
      <c r="Z10" s="49" t="s">
        <v>174</v>
      </c>
      <c r="AA10" s="47" t="s">
        <v>175</v>
      </c>
      <c r="AB10" s="49" t="s">
        <v>176</v>
      </c>
      <c r="AC10" s="47" t="s">
        <v>177</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218</v>
      </c>
      <c r="C11" s="47" t="s">
        <v>219</v>
      </c>
      <c r="D11" s="47"/>
      <c r="E11" s="47"/>
      <c r="F11" s="47" t="s">
        <v>212</v>
      </c>
      <c r="G11" s="47"/>
      <c r="H11" s="47"/>
      <c r="I11" s="47" t="s">
        <v>212</v>
      </c>
      <c r="J11" s="47" t="s">
        <v>212</v>
      </c>
      <c r="K11" s="47"/>
      <c r="L11" s="47"/>
      <c r="M11" s="47" t="s">
        <v>212</v>
      </c>
      <c r="N11" s="47"/>
      <c r="O11" s="47"/>
      <c r="P11" s="47"/>
      <c r="Q11" s="47"/>
      <c r="R11" s="47"/>
      <c r="S11" s="47"/>
      <c r="T11" s="47"/>
      <c r="U11" s="47">
        <v>2</v>
      </c>
      <c r="V11" s="49" t="s">
        <v>176</v>
      </c>
      <c r="W11" s="47" t="s">
        <v>177</v>
      </c>
      <c r="X11" s="49" t="s">
        <v>136</v>
      </c>
      <c r="Y11" s="47" t="s">
        <v>137</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220</v>
      </c>
      <c r="C12" s="47" t="s">
        <v>221</v>
      </c>
      <c r="D12" s="47"/>
      <c r="E12" s="47" t="s">
        <v>212</v>
      </c>
      <c r="F12" s="47" t="s">
        <v>212</v>
      </c>
      <c r="G12" s="47" t="s">
        <v>212</v>
      </c>
      <c r="H12" s="47" t="s">
        <v>212</v>
      </c>
      <c r="I12" s="47" t="s">
        <v>212</v>
      </c>
      <c r="J12" s="47" t="s">
        <v>212</v>
      </c>
      <c r="K12" s="47" t="s">
        <v>212</v>
      </c>
      <c r="L12" s="47"/>
      <c r="M12" s="47"/>
      <c r="N12" s="47" t="s">
        <v>212</v>
      </c>
      <c r="O12" s="47" t="s">
        <v>212</v>
      </c>
      <c r="P12" s="47"/>
      <c r="Q12" s="47" t="s">
        <v>212</v>
      </c>
      <c r="R12" s="47" t="s">
        <v>212</v>
      </c>
      <c r="S12" s="47"/>
      <c r="T12" s="47"/>
      <c r="U12" s="47">
        <v>4</v>
      </c>
      <c r="V12" s="49" t="s">
        <v>152</v>
      </c>
      <c r="W12" s="47" t="s">
        <v>153</v>
      </c>
      <c r="X12" s="49" t="s">
        <v>198</v>
      </c>
      <c r="Y12" s="47" t="s">
        <v>199</v>
      </c>
      <c r="Z12" s="49" t="s">
        <v>202</v>
      </c>
      <c r="AA12" s="47" t="s">
        <v>203</v>
      </c>
      <c r="AB12" s="49" t="s">
        <v>206</v>
      </c>
      <c r="AC12" s="47" t="s">
        <v>207</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222</v>
      </c>
      <c r="C13" s="47" t="s">
        <v>223</v>
      </c>
      <c r="D13" s="47"/>
      <c r="E13" s="47" t="s">
        <v>212</v>
      </c>
      <c r="F13" s="47" t="s">
        <v>212</v>
      </c>
      <c r="G13" s="47" t="s">
        <v>212</v>
      </c>
      <c r="H13" s="47" t="s">
        <v>212</v>
      </c>
      <c r="I13" s="47" t="s">
        <v>212</v>
      </c>
      <c r="J13" s="47" t="s">
        <v>212</v>
      </c>
      <c r="K13" s="47" t="s">
        <v>212</v>
      </c>
      <c r="L13" s="47"/>
      <c r="M13" s="47" t="s">
        <v>212</v>
      </c>
      <c r="N13" s="47"/>
      <c r="O13" s="47"/>
      <c r="P13" s="47"/>
      <c r="Q13" s="47"/>
      <c r="R13" s="47"/>
      <c r="S13" s="47"/>
      <c r="T13" s="47"/>
      <c r="U13" s="47">
        <v>3</v>
      </c>
      <c r="V13" s="49" t="s">
        <v>136</v>
      </c>
      <c r="W13" s="47" t="s">
        <v>137</v>
      </c>
      <c r="X13" s="49" t="s">
        <v>178</v>
      </c>
      <c r="Y13" s="47" t="s">
        <v>179</v>
      </c>
      <c r="Z13" s="49" t="s">
        <v>180</v>
      </c>
      <c r="AA13" s="47" t="s">
        <v>181</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224</v>
      </c>
      <c r="C14" s="47" t="s">
        <v>225</v>
      </c>
      <c r="D14" s="47"/>
      <c r="E14" s="47" t="s">
        <v>212</v>
      </c>
      <c r="F14" s="47" t="s">
        <v>212</v>
      </c>
      <c r="G14" s="47" t="s">
        <v>212</v>
      </c>
      <c r="H14" s="47" t="s">
        <v>212</v>
      </c>
      <c r="I14" s="47" t="s">
        <v>212</v>
      </c>
      <c r="J14" s="47" t="s">
        <v>212</v>
      </c>
      <c r="K14" s="47" t="s">
        <v>212</v>
      </c>
      <c r="L14" s="47"/>
      <c r="M14" s="47"/>
      <c r="N14" s="47"/>
      <c r="O14" s="47" t="s">
        <v>212</v>
      </c>
      <c r="P14" s="47" t="s">
        <v>212</v>
      </c>
      <c r="Q14" s="47" t="s">
        <v>212</v>
      </c>
      <c r="R14" s="47" t="s">
        <v>212</v>
      </c>
      <c r="S14" s="47"/>
      <c r="T14" s="47"/>
      <c r="U14" s="47">
        <v>2</v>
      </c>
      <c r="V14" s="49" t="s">
        <v>156</v>
      </c>
      <c r="W14" s="47" t="s">
        <v>157</v>
      </c>
      <c r="X14" s="49" t="s">
        <v>186</v>
      </c>
      <c r="Y14" s="47" t="s">
        <v>187</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226</v>
      </c>
      <c r="C15" s="47" t="s">
        <v>227</v>
      </c>
      <c r="D15" s="47" t="s">
        <v>212</v>
      </c>
      <c r="E15" s="47"/>
      <c r="F15" s="47"/>
      <c r="G15" s="47"/>
      <c r="H15" s="47"/>
      <c r="I15" s="47"/>
      <c r="J15" s="47"/>
      <c r="K15" s="47"/>
      <c r="L15" s="47"/>
      <c r="M15" s="47"/>
      <c r="N15" s="47"/>
      <c r="O15" s="47" t="s">
        <v>212</v>
      </c>
      <c r="P15" s="47"/>
      <c r="Q15" s="47" t="s">
        <v>212</v>
      </c>
      <c r="R15" s="47"/>
      <c r="S15" s="47"/>
      <c r="T15" s="47"/>
      <c r="U15" s="47">
        <v>3</v>
      </c>
      <c r="V15" s="49" t="s">
        <v>136</v>
      </c>
      <c r="W15" s="47" t="s">
        <v>137</v>
      </c>
      <c r="X15" s="49" t="s">
        <v>170</v>
      </c>
      <c r="Y15" s="47" t="s">
        <v>171</v>
      </c>
      <c r="Z15" s="49" t="s">
        <v>172</v>
      </c>
      <c r="AA15" s="47" t="s">
        <v>173</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228</v>
      </c>
      <c r="C16" s="47" t="s">
        <v>229</v>
      </c>
      <c r="D16" s="47"/>
      <c r="E16" s="47" t="s">
        <v>212</v>
      </c>
      <c r="F16" s="47" t="s">
        <v>212</v>
      </c>
      <c r="G16" s="47" t="s">
        <v>212</v>
      </c>
      <c r="H16" s="47" t="s">
        <v>212</v>
      </c>
      <c r="I16" s="47"/>
      <c r="J16" s="47" t="s">
        <v>212</v>
      </c>
      <c r="K16" s="47" t="s">
        <v>212</v>
      </c>
      <c r="L16" s="47"/>
      <c r="M16" s="47" t="s">
        <v>212</v>
      </c>
      <c r="N16" s="47"/>
      <c r="O16" s="47"/>
      <c r="P16" s="47"/>
      <c r="Q16" s="47"/>
      <c r="R16" s="47"/>
      <c r="S16" s="47"/>
      <c r="T16" s="47"/>
      <c r="U16" s="47">
        <v>2</v>
      </c>
      <c r="V16" s="49" t="s">
        <v>142</v>
      </c>
      <c r="W16" s="47" t="s">
        <v>143</v>
      </c>
      <c r="X16" s="49" t="s">
        <v>188</v>
      </c>
      <c r="Y16" s="47" t="s">
        <v>189</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230</v>
      </c>
      <c r="C17" s="47" t="s">
        <v>231</v>
      </c>
      <c r="D17" s="47" t="s">
        <v>212</v>
      </c>
      <c r="E17" s="47"/>
      <c r="F17" s="47"/>
      <c r="G17" s="47"/>
      <c r="H17" s="47"/>
      <c r="I17" s="47"/>
      <c r="J17" s="47"/>
      <c r="K17" s="47"/>
      <c r="L17" s="47"/>
      <c r="M17" s="47"/>
      <c r="N17" s="47"/>
      <c r="O17" s="47" t="s">
        <v>212</v>
      </c>
      <c r="P17" s="47"/>
      <c r="Q17" s="47"/>
      <c r="R17" s="47" t="s">
        <v>212</v>
      </c>
      <c r="S17" s="47"/>
      <c r="T17" s="47"/>
      <c r="U17" s="47">
        <v>2</v>
      </c>
      <c r="V17" s="49" t="s">
        <v>160</v>
      </c>
      <c r="W17" s="47" t="s">
        <v>161</v>
      </c>
      <c r="X17" s="49" t="s">
        <v>190</v>
      </c>
      <c r="Y17" s="47" t="s">
        <v>191</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232</v>
      </c>
      <c r="C18" s="47" t="s">
        <v>233</v>
      </c>
      <c r="D18" s="47"/>
      <c r="E18" s="47" t="s">
        <v>212</v>
      </c>
      <c r="F18" s="47" t="s">
        <v>212</v>
      </c>
      <c r="G18" s="47" t="s">
        <v>212</v>
      </c>
      <c r="H18" s="47" t="s">
        <v>212</v>
      </c>
      <c r="I18" s="47" t="s">
        <v>212</v>
      </c>
      <c r="J18" s="47" t="s">
        <v>212</v>
      </c>
      <c r="K18" s="47" t="s">
        <v>212</v>
      </c>
      <c r="L18" s="47"/>
      <c r="M18" s="47"/>
      <c r="N18" s="47" t="s">
        <v>212</v>
      </c>
      <c r="O18" s="47" t="s">
        <v>212</v>
      </c>
      <c r="P18" s="47" t="s">
        <v>212</v>
      </c>
      <c r="Q18" s="47" t="s">
        <v>212</v>
      </c>
      <c r="R18" s="47" t="s">
        <v>212</v>
      </c>
      <c r="S18" s="47"/>
      <c r="T18" s="47"/>
      <c r="U18" s="47">
        <v>4</v>
      </c>
      <c r="V18" s="49" t="s">
        <v>140</v>
      </c>
      <c r="W18" s="47" t="s">
        <v>141</v>
      </c>
      <c r="X18" s="49" t="s">
        <v>192</v>
      </c>
      <c r="Y18" s="47" t="s">
        <v>193</v>
      </c>
      <c r="Z18" s="49" t="s">
        <v>194</v>
      </c>
      <c r="AA18" s="47" t="s">
        <v>195</v>
      </c>
      <c r="AB18" s="49" t="s">
        <v>196</v>
      </c>
      <c r="AC18" s="47" t="s">
        <v>197</v>
      </c>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234</v>
      </c>
      <c r="C19" s="47" t="s">
        <v>235</v>
      </c>
      <c r="D19" s="47"/>
      <c r="E19" s="47"/>
      <c r="F19" s="47" t="s">
        <v>212</v>
      </c>
      <c r="G19" s="47" t="s">
        <v>212</v>
      </c>
      <c r="H19" s="47"/>
      <c r="I19" s="47"/>
      <c r="J19" s="47"/>
      <c r="K19" s="47"/>
      <c r="L19" s="47"/>
      <c r="M19" s="47"/>
      <c r="N19" s="47"/>
      <c r="O19" s="47" t="s">
        <v>212</v>
      </c>
      <c r="P19" s="47"/>
      <c r="Q19" s="47"/>
      <c r="R19" s="47"/>
      <c r="S19" s="47" t="s">
        <v>212</v>
      </c>
      <c r="T19" s="47"/>
      <c r="U19" s="47">
        <v>2</v>
      </c>
      <c r="V19" s="49" t="s">
        <v>168</v>
      </c>
      <c r="W19" s="47" t="s">
        <v>169</v>
      </c>
      <c r="X19" s="49" t="s">
        <v>184</v>
      </c>
      <c r="Y19" s="47" t="s">
        <v>185</v>
      </c>
      <c r="Z19" s="49" t="s">
        <v>139</v>
      </c>
      <c r="AA19" s="47"/>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236</v>
      </c>
      <c r="C20" s="47" t="s">
        <v>237</v>
      </c>
      <c r="D20" s="47" t="s">
        <v>212</v>
      </c>
      <c r="E20" s="47"/>
      <c r="F20" s="47"/>
      <c r="G20" s="47"/>
      <c r="H20" s="47"/>
      <c r="I20" s="47"/>
      <c r="J20" s="47"/>
      <c r="K20" s="47"/>
      <c r="L20" s="47"/>
      <c r="M20" s="47"/>
      <c r="N20" s="47" t="s">
        <v>212</v>
      </c>
      <c r="O20" s="47" t="s">
        <v>212</v>
      </c>
      <c r="P20" s="47"/>
      <c r="Q20" s="47" t="s">
        <v>212</v>
      </c>
      <c r="R20" s="47"/>
      <c r="S20" s="47"/>
      <c r="T20" s="47"/>
      <c r="U20" s="47">
        <v>3</v>
      </c>
      <c r="V20" s="49" t="s">
        <v>142</v>
      </c>
      <c r="W20" s="47" t="s">
        <v>143</v>
      </c>
      <c r="X20" s="49" t="s">
        <v>158</v>
      </c>
      <c r="Y20" s="47" t="s">
        <v>159</v>
      </c>
      <c r="Z20" s="49" t="s">
        <v>188</v>
      </c>
      <c r="AA20" s="47" t="s">
        <v>189</v>
      </c>
      <c r="AB20" s="49" t="s">
        <v>139</v>
      </c>
      <c r="AC20" s="47"/>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238</v>
      </c>
      <c r="C21" s="47" t="s">
        <v>239</v>
      </c>
      <c r="D21" s="47"/>
      <c r="E21" s="47" t="s">
        <v>212</v>
      </c>
      <c r="F21" s="47" t="s">
        <v>212</v>
      </c>
      <c r="G21" s="47"/>
      <c r="H21" s="47"/>
      <c r="I21" s="47" t="s">
        <v>212</v>
      </c>
      <c r="J21" s="47"/>
      <c r="K21" s="47"/>
      <c r="L21" s="47"/>
      <c r="M21" s="47" t="s">
        <v>212</v>
      </c>
      <c r="N21" s="47"/>
      <c r="O21" s="47"/>
      <c r="P21" s="47"/>
      <c r="Q21" s="47"/>
      <c r="R21" s="47"/>
      <c r="S21" s="47"/>
      <c r="T21" s="47"/>
      <c r="U21" s="47">
        <v>4</v>
      </c>
      <c r="V21" s="49" t="s">
        <v>144</v>
      </c>
      <c r="W21" s="47" t="s">
        <v>145</v>
      </c>
      <c r="X21" s="49" t="s">
        <v>146</v>
      </c>
      <c r="Y21" s="47" t="s">
        <v>147</v>
      </c>
      <c r="Z21" s="49" t="s">
        <v>154</v>
      </c>
      <c r="AA21" s="47" t="s">
        <v>155</v>
      </c>
      <c r="AB21" s="49" t="s">
        <v>182</v>
      </c>
      <c r="AC21" s="47" t="s">
        <v>183</v>
      </c>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241</v>
      </c>
      <c r="C22" s="47" t="s">
        <v>242</v>
      </c>
      <c r="D22" s="47"/>
      <c r="E22" s="47" t="s">
        <v>212</v>
      </c>
      <c r="F22" s="47" t="s">
        <v>212</v>
      </c>
      <c r="G22" s="47"/>
      <c r="H22" s="47"/>
      <c r="I22" s="47" t="s">
        <v>212</v>
      </c>
      <c r="J22" s="47" t="s">
        <v>212</v>
      </c>
      <c r="K22" s="47"/>
      <c r="L22" s="47"/>
      <c r="M22" s="47" t="s">
        <v>212</v>
      </c>
      <c r="N22" s="47"/>
      <c r="O22" s="47"/>
      <c r="P22" s="47"/>
      <c r="Q22" s="47"/>
      <c r="R22" s="47"/>
      <c r="S22" s="47"/>
      <c r="T22" s="47"/>
      <c r="U22" s="47">
        <v>5</v>
      </c>
      <c r="V22" s="49" t="s">
        <v>160</v>
      </c>
      <c r="W22" s="47" t="s">
        <v>161</v>
      </c>
      <c r="X22" s="49" t="s">
        <v>142</v>
      </c>
      <c r="Y22" s="47" t="s">
        <v>143</v>
      </c>
      <c r="Z22" s="49" t="s">
        <v>158</v>
      </c>
      <c r="AA22" s="47" t="s">
        <v>159</v>
      </c>
      <c r="AB22" s="49" t="s">
        <v>190</v>
      </c>
      <c r="AC22" s="47" t="s">
        <v>191</v>
      </c>
      <c r="AD22" s="49" t="s">
        <v>188</v>
      </c>
      <c r="AE22" s="47" t="s">
        <v>189</v>
      </c>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t="s">
        <v>126</v>
      </c>
      <c r="B23" s="49" t="s">
        <v>244</v>
      </c>
      <c r="C23" s="47" t="s">
        <v>245</v>
      </c>
      <c r="D23" s="47"/>
      <c r="E23" s="47" t="s">
        <v>212</v>
      </c>
      <c r="F23" s="47" t="s">
        <v>212</v>
      </c>
      <c r="G23" s="47" t="s">
        <v>212</v>
      </c>
      <c r="H23" s="47" t="s">
        <v>212</v>
      </c>
      <c r="I23" s="47"/>
      <c r="J23" s="47" t="s">
        <v>212</v>
      </c>
      <c r="K23" s="47" t="s">
        <v>212</v>
      </c>
      <c r="L23" s="47"/>
      <c r="M23" s="47" t="s">
        <v>212</v>
      </c>
      <c r="N23" s="47"/>
      <c r="O23" s="47"/>
      <c r="P23" s="47"/>
      <c r="Q23" s="47"/>
      <c r="R23" s="47"/>
      <c r="S23" s="47"/>
      <c r="T23" s="47"/>
      <c r="U23" s="47">
        <v>2</v>
      </c>
      <c r="V23" s="49" t="s">
        <v>170</v>
      </c>
      <c r="W23" s="47" t="s">
        <v>171</v>
      </c>
      <c r="X23" s="49" t="s">
        <v>172</v>
      </c>
      <c r="Y23" s="47" t="s">
        <v>173</v>
      </c>
      <c r="Z23" s="49" t="s">
        <v>139</v>
      </c>
      <c r="AA23" s="47"/>
      <c r="AB23" s="49" t="s">
        <v>139</v>
      </c>
      <c r="AC23" s="47"/>
      <c r="AD23" s="49" t="s">
        <v>139</v>
      </c>
      <c r="AE23" s="47"/>
      <c r="AF23" s="49" t="s">
        <v>139</v>
      </c>
      <c r="AG23" s="47"/>
      <c r="AH23" s="49" t="s">
        <v>139</v>
      </c>
      <c r="AI23" s="47"/>
      <c r="AJ23" s="49" t="s">
        <v>139</v>
      </c>
      <c r="AK23" s="47"/>
      <c r="AL23" s="49" t="s">
        <v>139</v>
      </c>
      <c r="AM23" s="47"/>
      <c r="AN23" s="49" t="s">
        <v>139</v>
      </c>
      <c r="AO23" s="47"/>
      <c r="AP23" s="49" t="s">
        <v>139</v>
      </c>
      <c r="AQ23" s="47"/>
      <c r="AR23" s="49" t="s">
        <v>139</v>
      </c>
      <c r="AS23" s="47"/>
      <c r="AT23" s="49" t="s">
        <v>139</v>
      </c>
      <c r="AU23" s="47"/>
      <c r="AV23" s="49" t="s">
        <v>139</v>
      </c>
      <c r="AW23" s="47"/>
      <c r="AX23" s="49" t="s">
        <v>139</v>
      </c>
      <c r="AY23" s="47"/>
      <c r="AZ23" s="49" t="s">
        <v>139</v>
      </c>
      <c r="BA23" s="47"/>
      <c r="BB23" s="49" t="s">
        <v>139</v>
      </c>
      <c r="BC23" s="47"/>
      <c r="BD23" s="49" t="s">
        <v>139</v>
      </c>
      <c r="BE23" s="47"/>
      <c r="BF23" s="49" t="s">
        <v>139</v>
      </c>
      <c r="BG23" s="47"/>
      <c r="BH23" s="49" t="s">
        <v>139</v>
      </c>
      <c r="BI23" s="47"/>
      <c r="BJ23" s="49" t="s">
        <v>139</v>
      </c>
      <c r="BK23" s="47"/>
      <c r="BL23" s="49" t="s">
        <v>139</v>
      </c>
      <c r="BM23" s="47"/>
      <c r="BN23" s="49" t="s">
        <v>139</v>
      </c>
      <c r="BO23" s="47"/>
      <c r="BP23" s="49" t="s">
        <v>139</v>
      </c>
      <c r="BQ23" s="47"/>
      <c r="BR23" s="49" t="s">
        <v>139</v>
      </c>
      <c r="BS23" s="47"/>
      <c r="BT23" s="49" t="s">
        <v>139</v>
      </c>
      <c r="BU23" s="47"/>
      <c r="BV23" s="49" t="s">
        <v>139</v>
      </c>
      <c r="BW23" s="47"/>
      <c r="BX23" s="49" t="s">
        <v>139</v>
      </c>
      <c r="BY23" s="47"/>
      <c r="BZ23" s="49" t="s">
        <v>139</v>
      </c>
      <c r="CA23" s="47"/>
      <c r="CB23" s="49" t="s">
        <v>139</v>
      </c>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3">
    <sortCondition ref="A8:A23"/>
    <sortCondition ref="B8:B23"/>
    <sortCondition ref="C8:C2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岩手県</v>
      </c>
      <c r="B7" s="51" t="str">
        <f>組合状況!B7</f>
        <v>03000</v>
      </c>
      <c r="C7" s="50" t="s">
        <v>52</v>
      </c>
      <c r="D7" s="52">
        <f>SUM(E7,+H7)</f>
        <v>255</v>
      </c>
      <c r="E7" s="52">
        <f>SUM(F7:G7)</f>
        <v>127</v>
      </c>
      <c r="F7" s="52">
        <f>SUM(F$8:F$207)</f>
        <v>112</v>
      </c>
      <c r="G7" s="52">
        <f>SUM(G$8:G$207)</f>
        <v>15</v>
      </c>
      <c r="H7" s="52">
        <f>SUM(I7:L7)</f>
        <v>128</v>
      </c>
      <c r="I7" s="52">
        <f>SUM(I$8:I$207)</f>
        <v>49</v>
      </c>
      <c r="J7" s="52">
        <f>SUM(J$8:J$207)</f>
        <v>67</v>
      </c>
      <c r="K7" s="52">
        <f>SUM(K$8:K$207)</f>
        <v>5</v>
      </c>
      <c r="L7" s="52">
        <f>SUM(L$8:L$207)</f>
        <v>7</v>
      </c>
      <c r="M7" s="52">
        <f>SUM(N7,+Q7)</f>
        <v>16</v>
      </c>
      <c r="N7" s="52">
        <f>SUM(O7:P7)</f>
        <v>16</v>
      </c>
      <c r="O7" s="52">
        <f>SUM(O$8:O$207)</f>
        <v>14</v>
      </c>
      <c r="P7" s="52">
        <f>SUM(P$8:P$207)</f>
        <v>2</v>
      </c>
      <c r="Q7" s="52">
        <f>SUM(R7:U7)</f>
        <v>0</v>
      </c>
      <c r="R7" s="52">
        <f>SUM(R$8:R$207)</f>
        <v>0</v>
      </c>
      <c r="S7" s="52">
        <f>SUM(S$8:S$207)</f>
        <v>0</v>
      </c>
      <c r="T7" s="52">
        <f>SUM(T$8:T$207)</f>
        <v>0</v>
      </c>
      <c r="U7" s="52">
        <f>SUM(U$8:U$207)</f>
        <v>0</v>
      </c>
      <c r="V7" s="52">
        <f t="shared" ref="V7:AD7" si="0">SUM(D7,+M7)</f>
        <v>271</v>
      </c>
      <c r="W7" s="52">
        <f t="shared" si="0"/>
        <v>143</v>
      </c>
      <c r="X7" s="52">
        <f t="shared" si="0"/>
        <v>126</v>
      </c>
      <c r="Y7" s="52">
        <f t="shared" si="0"/>
        <v>17</v>
      </c>
      <c r="Z7" s="52">
        <f t="shared" si="0"/>
        <v>128</v>
      </c>
      <c r="AA7" s="52">
        <f t="shared" si="0"/>
        <v>49</v>
      </c>
      <c r="AB7" s="52">
        <f t="shared" si="0"/>
        <v>67</v>
      </c>
      <c r="AC7" s="52">
        <f t="shared" si="0"/>
        <v>5</v>
      </c>
      <c r="AD7" s="52">
        <f t="shared" si="0"/>
        <v>7</v>
      </c>
    </row>
    <row r="8" spans="1:30" ht="13.5" customHeight="1">
      <c r="A8" s="45" t="s">
        <v>126</v>
      </c>
      <c r="B8" s="46" t="s">
        <v>136</v>
      </c>
      <c r="C8" s="47" t="s">
        <v>137</v>
      </c>
      <c r="D8" s="48">
        <f>SUM(E8,+H8)</f>
        <v>110</v>
      </c>
      <c r="E8" s="48">
        <f>SUM(F8:G8)</f>
        <v>54</v>
      </c>
      <c r="F8" s="48">
        <v>40</v>
      </c>
      <c r="G8" s="48">
        <v>14</v>
      </c>
      <c r="H8" s="48">
        <f>SUM(I8:L8)</f>
        <v>56</v>
      </c>
      <c r="I8" s="48">
        <v>18</v>
      </c>
      <c r="J8" s="48">
        <v>32</v>
      </c>
      <c r="K8" s="48">
        <v>1</v>
      </c>
      <c r="L8" s="48">
        <v>5</v>
      </c>
      <c r="M8" s="48">
        <f>SUM(N8,+Q8)</f>
        <v>1</v>
      </c>
      <c r="N8" s="48">
        <f>SUM(O8:P8)</f>
        <v>1</v>
      </c>
      <c r="O8" s="48">
        <v>1</v>
      </c>
      <c r="P8" s="48">
        <v>0</v>
      </c>
      <c r="Q8" s="48">
        <f>SUM(R8:U8)</f>
        <v>0</v>
      </c>
      <c r="R8" s="48">
        <v>0</v>
      </c>
      <c r="S8" s="48">
        <v>0</v>
      </c>
      <c r="T8" s="48">
        <v>0</v>
      </c>
      <c r="U8" s="48">
        <v>0</v>
      </c>
      <c r="V8" s="48">
        <f>SUM(D8,+M8)</f>
        <v>111</v>
      </c>
      <c r="W8" s="48">
        <f>SUM(E8,+N8)</f>
        <v>55</v>
      </c>
      <c r="X8" s="48">
        <f>SUM(F8,+O8)</f>
        <v>41</v>
      </c>
      <c r="Y8" s="48">
        <f>SUM(G8,+P8)</f>
        <v>14</v>
      </c>
      <c r="Z8" s="48">
        <f>SUM(H8,+Q8)</f>
        <v>56</v>
      </c>
      <c r="AA8" s="48">
        <f>SUM(I8,+R8)</f>
        <v>18</v>
      </c>
      <c r="AB8" s="48">
        <f>SUM(J8,+S8)</f>
        <v>32</v>
      </c>
      <c r="AC8" s="48">
        <f>SUM(K8,+T8)</f>
        <v>1</v>
      </c>
      <c r="AD8" s="48">
        <f>SUM(L8,+U8)</f>
        <v>5</v>
      </c>
    </row>
    <row r="9" spans="1:30" ht="13.5" customHeight="1">
      <c r="A9" s="45" t="s">
        <v>126</v>
      </c>
      <c r="B9" s="46" t="s">
        <v>140</v>
      </c>
      <c r="C9" s="47" t="s">
        <v>141</v>
      </c>
      <c r="D9" s="48">
        <f>SUM(E9,+H9)</f>
        <v>15</v>
      </c>
      <c r="E9" s="48">
        <f>SUM(F9:G9)</f>
        <v>5</v>
      </c>
      <c r="F9" s="48">
        <v>5</v>
      </c>
      <c r="G9" s="48">
        <v>0</v>
      </c>
      <c r="H9" s="48">
        <f>SUM(I9:L9)</f>
        <v>10</v>
      </c>
      <c r="I9" s="48">
        <v>10</v>
      </c>
      <c r="J9" s="48">
        <v>0</v>
      </c>
      <c r="K9" s="48">
        <v>0</v>
      </c>
      <c r="L9" s="48">
        <v>0</v>
      </c>
      <c r="M9" s="48">
        <f>SUM(N9,+Q9)</f>
        <v>0</v>
      </c>
      <c r="N9" s="48">
        <f>SUM(O9:P9)</f>
        <v>0</v>
      </c>
      <c r="O9" s="48">
        <v>0</v>
      </c>
      <c r="P9" s="48">
        <v>0</v>
      </c>
      <c r="Q9" s="48">
        <f>SUM(R9:U9)</f>
        <v>0</v>
      </c>
      <c r="R9" s="48">
        <v>0</v>
      </c>
      <c r="S9" s="48">
        <v>0</v>
      </c>
      <c r="T9" s="48">
        <v>0</v>
      </c>
      <c r="U9" s="48">
        <v>0</v>
      </c>
      <c r="V9" s="48">
        <f>SUM(D9,+M9)</f>
        <v>15</v>
      </c>
      <c r="W9" s="48">
        <f>SUM(E9,+N9)</f>
        <v>5</v>
      </c>
      <c r="X9" s="48">
        <f>SUM(F9,+O9)</f>
        <v>5</v>
      </c>
      <c r="Y9" s="48">
        <f>SUM(G9,+P9)</f>
        <v>0</v>
      </c>
      <c r="Z9" s="48">
        <f>SUM(H9,+Q9)</f>
        <v>10</v>
      </c>
      <c r="AA9" s="48">
        <f>SUM(I9,+R9)</f>
        <v>10</v>
      </c>
      <c r="AB9" s="48">
        <f>SUM(J9,+S9)</f>
        <v>0</v>
      </c>
      <c r="AC9" s="48">
        <f>SUM(K9,+T9)</f>
        <v>0</v>
      </c>
      <c r="AD9" s="48">
        <f>SUM(L9,+U9)</f>
        <v>0</v>
      </c>
    </row>
    <row r="10" spans="1:30" ht="13.5" customHeight="1">
      <c r="A10" s="45" t="s">
        <v>126</v>
      </c>
      <c r="B10" s="46" t="s">
        <v>142</v>
      </c>
      <c r="C10" s="47" t="s">
        <v>143</v>
      </c>
      <c r="D10" s="48">
        <f>SUM(E10,+H10)</f>
        <v>3</v>
      </c>
      <c r="E10" s="48">
        <f>SUM(F10:G10)</f>
        <v>3</v>
      </c>
      <c r="F10" s="48">
        <v>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20</v>
      </c>
      <c r="E11" s="48">
        <f>SUM(F11:G11)</f>
        <v>3</v>
      </c>
      <c r="F11" s="48">
        <v>3</v>
      </c>
      <c r="G11" s="48">
        <v>0</v>
      </c>
      <c r="H11" s="48">
        <f>SUM(I11:L11)</f>
        <v>17</v>
      </c>
      <c r="I11" s="48">
        <v>0</v>
      </c>
      <c r="J11" s="48">
        <v>16</v>
      </c>
      <c r="K11" s="48">
        <v>1</v>
      </c>
      <c r="L11" s="48">
        <v>0</v>
      </c>
      <c r="M11" s="48">
        <f>SUM(N11,+Q11)</f>
        <v>0</v>
      </c>
      <c r="N11" s="48">
        <f>SUM(O11:P11)</f>
        <v>0</v>
      </c>
      <c r="O11" s="48">
        <v>0</v>
      </c>
      <c r="P11" s="48">
        <v>0</v>
      </c>
      <c r="Q11" s="48">
        <f>SUM(R11:U11)</f>
        <v>0</v>
      </c>
      <c r="R11" s="48">
        <v>0</v>
      </c>
      <c r="S11" s="48">
        <v>0</v>
      </c>
      <c r="T11" s="48">
        <v>0</v>
      </c>
      <c r="U11" s="48">
        <v>0</v>
      </c>
      <c r="V11" s="48">
        <f>SUM(D11,+M11)</f>
        <v>20</v>
      </c>
      <c r="W11" s="48">
        <f>SUM(E11,+N11)</f>
        <v>3</v>
      </c>
      <c r="X11" s="48">
        <f>SUM(F11,+O11)</f>
        <v>3</v>
      </c>
      <c r="Y11" s="48">
        <f>SUM(G11,+P11)</f>
        <v>0</v>
      </c>
      <c r="Z11" s="48">
        <f>SUM(H11,+Q11)</f>
        <v>17</v>
      </c>
      <c r="AA11" s="48">
        <f>SUM(I11,+R11)</f>
        <v>0</v>
      </c>
      <c r="AB11" s="48">
        <f>SUM(J11,+S11)</f>
        <v>16</v>
      </c>
      <c r="AC11" s="48">
        <f>SUM(K11,+T11)</f>
        <v>1</v>
      </c>
      <c r="AD11" s="48">
        <f>SUM(L11,+U11)</f>
        <v>0</v>
      </c>
    </row>
    <row r="12" spans="1:30" ht="13.5" customHeight="1">
      <c r="A12" s="45" t="s">
        <v>126</v>
      </c>
      <c r="B12" s="46" t="s">
        <v>146</v>
      </c>
      <c r="C12" s="47" t="s">
        <v>147</v>
      </c>
      <c r="D12" s="48">
        <f>SUM(E12,+H12)</f>
        <v>9</v>
      </c>
      <c r="E12" s="48">
        <f>SUM(F12:G12)</f>
        <v>9</v>
      </c>
      <c r="F12" s="48">
        <v>9</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12</v>
      </c>
      <c r="W12" s="48">
        <f>SUM(E12,+N12)</f>
        <v>12</v>
      </c>
      <c r="X12" s="48">
        <f>SUM(F12,+O12)</f>
        <v>12</v>
      </c>
      <c r="Y12" s="48">
        <f>SUM(G12,+P12)</f>
        <v>0</v>
      </c>
      <c r="Z12" s="48">
        <f>SUM(H12,+Q12)</f>
        <v>0</v>
      </c>
      <c r="AA12" s="48">
        <f>SUM(I12,+R12)</f>
        <v>0</v>
      </c>
      <c r="AB12" s="48">
        <f>SUM(J12,+S12)</f>
        <v>0</v>
      </c>
      <c r="AC12" s="48">
        <f>SUM(K12,+T12)</f>
        <v>0</v>
      </c>
      <c r="AD12" s="48">
        <f>SUM(L12,+U12)</f>
        <v>0</v>
      </c>
    </row>
    <row r="13" spans="1:30" ht="13.5" customHeight="1">
      <c r="A13" s="45" t="s">
        <v>126</v>
      </c>
      <c r="B13" s="46" t="s">
        <v>152</v>
      </c>
      <c r="C13" s="47" t="s">
        <v>153</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154</v>
      </c>
      <c r="C14" s="47" t="s">
        <v>155</v>
      </c>
      <c r="D14" s="48">
        <f>SUM(E14,+H14)</f>
        <v>4</v>
      </c>
      <c r="E14" s="48">
        <f>SUM(F14:G14)</f>
        <v>4</v>
      </c>
      <c r="F14" s="48">
        <v>3</v>
      </c>
      <c r="G14" s="48">
        <v>1</v>
      </c>
      <c r="H14" s="48">
        <f>SUM(I14:L14)</f>
        <v>0</v>
      </c>
      <c r="I14" s="48">
        <v>0</v>
      </c>
      <c r="J14" s="48">
        <v>0</v>
      </c>
      <c r="K14" s="48">
        <v>0</v>
      </c>
      <c r="L14" s="48">
        <v>0</v>
      </c>
      <c r="M14" s="48">
        <f>SUM(N14,+Q14)</f>
        <v>3</v>
      </c>
      <c r="N14" s="48">
        <f>SUM(O14:P14)</f>
        <v>3</v>
      </c>
      <c r="O14" s="48">
        <v>1</v>
      </c>
      <c r="P14" s="48">
        <v>2</v>
      </c>
      <c r="Q14" s="48">
        <f>SUM(R14:U14)</f>
        <v>0</v>
      </c>
      <c r="R14" s="48">
        <v>0</v>
      </c>
      <c r="S14" s="48">
        <v>0</v>
      </c>
      <c r="T14" s="48">
        <v>0</v>
      </c>
      <c r="U14" s="48">
        <v>0</v>
      </c>
      <c r="V14" s="48">
        <f>SUM(D14,+M14)</f>
        <v>7</v>
      </c>
      <c r="W14" s="48">
        <f>SUM(E14,+N14)</f>
        <v>7</v>
      </c>
      <c r="X14" s="48">
        <f>SUM(F14,+O14)</f>
        <v>4</v>
      </c>
      <c r="Y14" s="48">
        <f>SUM(G14,+P14)</f>
        <v>3</v>
      </c>
      <c r="Z14" s="48">
        <f>SUM(H14,+Q14)</f>
        <v>0</v>
      </c>
      <c r="AA14" s="48">
        <f>SUM(I14,+R14)</f>
        <v>0</v>
      </c>
      <c r="AB14" s="48">
        <f>SUM(J14,+S14)</f>
        <v>0</v>
      </c>
      <c r="AC14" s="48">
        <f>SUM(K14,+T14)</f>
        <v>0</v>
      </c>
      <c r="AD14" s="48">
        <f>SUM(L14,+U14)</f>
        <v>0</v>
      </c>
    </row>
    <row r="15" spans="1:30" ht="13.5" customHeight="1">
      <c r="A15" s="45" t="s">
        <v>126</v>
      </c>
      <c r="B15" s="46" t="s">
        <v>156</v>
      </c>
      <c r="C15" s="47" t="s">
        <v>157</v>
      </c>
      <c r="D15" s="48">
        <f>SUM(E15,+H15)</f>
        <v>0</v>
      </c>
      <c r="E15" s="48">
        <f>SUM(F15:G15)</f>
        <v>0</v>
      </c>
      <c r="F15" s="48">
        <v>0</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0</v>
      </c>
      <c r="W15" s="48">
        <f>SUM(E15,+N15)</f>
        <v>0</v>
      </c>
      <c r="X15" s="48">
        <f>SUM(F15,+O15)</f>
        <v>0</v>
      </c>
      <c r="Y15" s="48">
        <f>SUM(G15,+P15)</f>
        <v>0</v>
      </c>
      <c r="Z15" s="48">
        <f>SUM(H15,+Q15)</f>
        <v>0</v>
      </c>
      <c r="AA15" s="48">
        <f>SUM(I15,+R15)</f>
        <v>0</v>
      </c>
      <c r="AB15" s="48">
        <f>SUM(J15,+S15)</f>
        <v>0</v>
      </c>
      <c r="AC15" s="48">
        <f>SUM(K15,+T15)</f>
        <v>0</v>
      </c>
      <c r="AD15" s="48">
        <f>SUM(L15,+U15)</f>
        <v>0</v>
      </c>
    </row>
    <row r="16" spans="1:30" ht="13.5" customHeight="1">
      <c r="A16" s="45" t="s">
        <v>126</v>
      </c>
      <c r="B16" s="46" t="s">
        <v>158</v>
      </c>
      <c r="C16" s="47" t="s">
        <v>159</v>
      </c>
      <c r="D16" s="48">
        <f>SUM(E16,+H16)</f>
        <v>5</v>
      </c>
      <c r="E16" s="48">
        <f>SUM(F16:G16)</f>
        <v>5</v>
      </c>
      <c r="F16" s="48">
        <v>5</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160</v>
      </c>
      <c r="C17" s="47" t="s">
        <v>161</v>
      </c>
      <c r="D17" s="48">
        <f>SUM(E17,+H17)</f>
        <v>15</v>
      </c>
      <c r="E17" s="48">
        <f>SUM(F17:G17)</f>
        <v>3</v>
      </c>
      <c r="F17" s="48">
        <v>3</v>
      </c>
      <c r="G17" s="48">
        <v>0</v>
      </c>
      <c r="H17" s="48">
        <f>SUM(I17:L17)</f>
        <v>12</v>
      </c>
      <c r="I17" s="48">
        <v>2</v>
      </c>
      <c r="J17" s="48">
        <v>10</v>
      </c>
      <c r="K17" s="48">
        <v>0</v>
      </c>
      <c r="L17" s="48">
        <v>0</v>
      </c>
      <c r="M17" s="48">
        <f>SUM(N17,+Q17)</f>
        <v>0</v>
      </c>
      <c r="N17" s="48">
        <f>SUM(O17:P17)</f>
        <v>0</v>
      </c>
      <c r="O17" s="48">
        <v>0</v>
      </c>
      <c r="P17" s="48">
        <v>0</v>
      </c>
      <c r="Q17" s="48">
        <f>SUM(R17:U17)</f>
        <v>0</v>
      </c>
      <c r="R17" s="48">
        <v>0</v>
      </c>
      <c r="S17" s="48">
        <v>0</v>
      </c>
      <c r="T17" s="48">
        <v>0</v>
      </c>
      <c r="U17" s="48">
        <v>0</v>
      </c>
      <c r="V17" s="48">
        <f>SUM(D17,+M17)</f>
        <v>15</v>
      </c>
      <c r="W17" s="48">
        <f>SUM(E17,+N17)</f>
        <v>3</v>
      </c>
      <c r="X17" s="48">
        <f>SUM(F17,+O17)</f>
        <v>3</v>
      </c>
      <c r="Y17" s="48">
        <f>SUM(G17,+P17)</f>
        <v>0</v>
      </c>
      <c r="Z17" s="48">
        <f>SUM(H17,+Q17)</f>
        <v>12</v>
      </c>
      <c r="AA17" s="48">
        <f>SUM(I17,+R17)</f>
        <v>2</v>
      </c>
      <c r="AB17" s="48">
        <f>SUM(J17,+S17)</f>
        <v>10</v>
      </c>
      <c r="AC17" s="48">
        <f>SUM(K17,+T17)</f>
        <v>0</v>
      </c>
      <c r="AD17" s="48">
        <f>SUM(L17,+U17)</f>
        <v>0</v>
      </c>
    </row>
    <row r="18" spans="1:30" ht="13.5" customHeight="1">
      <c r="A18" s="45" t="s">
        <v>126</v>
      </c>
      <c r="B18" s="46" t="s">
        <v>164</v>
      </c>
      <c r="C18" s="47" t="s">
        <v>165</v>
      </c>
      <c r="D18" s="48">
        <f>SUM(E18,+H18)</f>
        <v>3</v>
      </c>
      <c r="E18" s="48">
        <f>SUM(F18:G18)</f>
        <v>1</v>
      </c>
      <c r="F18" s="48">
        <v>1</v>
      </c>
      <c r="G18" s="48">
        <v>0</v>
      </c>
      <c r="H18" s="48">
        <f>SUM(I18:L18)</f>
        <v>2</v>
      </c>
      <c r="I18" s="48">
        <v>0</v>
      </c>
      <c r="J18" s="48">
        <v>0</v>
      </c>
      <c r="K18" s="48">
        <v>2</v>
      </c>
      <c r="L18" s="48">
        <v>0</v>
      </c>
      <c r="M18" s="48">
        <f>SUM(N18,+Q18)</f>
        <v>0</v>
      </c>
      <c r="N18" s="48">
        <f>SUM(O18:P18)</f>
        <v>0</v>
      </c>
      <c r="O18" s="48">
        <v>0</v>
      </c>
      <c r="P18" s="48">
        <v>0</v>
      </c>
      <c r="Q18" s="48">
        <f>SUM(R18:U18)</f>
        <v>0</v>
      </c>
      <c r="R18" s="48">
        <v>0</v>
      </c>
      <c r="S18" s="48">
        <v>0</v>
      </c>
      <c r="T18" s="48">
        <v>0</v>
      </c>
      <c r="U18" s="48">
        <v>0</v>
      </c>
      <c r="V18" s="48">
        <f>SUM(D18,+M18)</f>
        <v>3</v>
      </c>
      <c r="W18" s="48">
        <f>SUM(E18,+N18)</f>
        <v>1</v>
      </c>
      <c r="X18" s="48">
        <f>SUM(F18,+O18)</f>
        <v>1</v>
      </c>
      <c r="Y18" s="48">
        <f>SUM(G18,+P18)</f>
        <v>0</v>
      </c>
      <c r="Z18" s="48">
        <f>SUM(H18,+Q18)</f>
        <v>2</v>
      </c>
      <c r="AA18" s="48">
        <f>SUM(I18,+R18)</f>
        <v>0</v>
      </c>
      <c r="AB18" s="48">
        <f>SUM(J18,+S18)</f>
        <v>0</v>
      </c>
      <c r="AC18" s="48">
        <f>SUM(K18,+T18)</f>
        <v>2</v>
      </c>
      <c r="AD18" s="48">
        <f>SUM(L18,+U18)</f>
        <v>0</v>
      </c>
    </row>
    <row r="19" spans="1:30" ht="13.5" customHeight="1">
      <c r="A19" s="45" t="s">
        <v>126</v>
      </c>
      <c r="B19" s="46" t="s">
        <v>166</v>
      </c>
      <c r="C19" s="47" t="s">
        <v>167</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168</v>
      </c>
      <c r="C20" s="47" t="s">
        <v>169</v>
      </c>
      <c r="D20" s="48">
        <f>SUM(E20,+H20)</f>
        <v>11</v>
      </c>
      <c r="E20" s="48">
        <f>SUM(F20:G20)</f>
        <v>11</v>
      </c>
      <c r="F20" s="48">
        <v>11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11</v>
      </c>
      <c r="W20" s="48">
        <f>SUM(E20,+N20)</f>
        <v>11</v>
      </c>
      <c r="X20" s="48">
        <f>SUM(F20,+O20)</f>
        <v>11</v>
      </c>
      <c r="Y20" s="48">
        <f>SUM(G20,+P20)</f>
        <v>0</v>
      </c>
      <c r="Z20" s="48">
        <f>SUM(H20,+Q20)</f>
        <v>0</v>
      </c>
      <c r="AA20" s="48">
        <f>SUM(I20,+R20)</f>
        <v>0</v>
      </c>
      <c r="AB20" s="48">
        <f>SUM(J20,+S20)</f>
        <v>0</v>
      </c>
      <c r="AC20" s="48">
        <f>SUM(K20,+T20)</f>
        <v>0</v>
      </c>
      <c r="AD20" s="48">
        <f>SUM(L20,+U20)</f>
        <v>0</v>
      </c>
    </row>
    <row r="21" spans="1:30" ht="13.5" customHeight="1">
      <c r="A21" s="45" t="s">
        <v>126</v>
      </c>
      <c r="B21" s="46" t="s">
        <v>170</v>
      </c>
      <c r="C21" s="47" t="s">
        <v>171</v>
      </c>
      <c r="D21" s="48">
        <f>SUM(E21,+H21)</f>
        <v>0</v>
      </c>
      <c r="E21" s="48">
        <f>SUM(F21:G21)</f>
        <v>0</v>
      </c>
      <c r="F21" s="48">
        <v>0</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0</v>
      </c>
      <c r="W21" s="48">
        <f>SUM(E21,+N21)</f>
        <v>0</v>
      </c>
      <c r="X21" s="48">
        <f>SUM(F21,+O21)</f>
        <v>0</v>
      </c>
      <c r="Y21" s="48">
        <f>SUM(G21,+P21)</f>
        <v>0</v>
      </c>
      <c r="Z21" s="48">
        <f>SUM(H21,+Q21)</f>
        <v>0</v>
      </c>
      <c r="AA21" s="48">
        <f>SUM(I21,+R21)</f>
        <v>0</v>
      </c>
      <c r="AB21" s="48">
        <f>SUM(J21,+S21)</f>
        <v>0</v>
      </c>
      <c r="AC21" s="48">
        <f>SUM(K21,+T21)</f>
        <v>0</v>
      </c>
      <c r="AD21" s="48">
        <f>SUM(L21,+U21)</f>
        <v>0</v>
      </c>
    </row>
    <row r="22" spans="1:30" ht="13.5" customHeight="1">
      <c r="A22" s="45" t="s">
        <v>126</v>
      </c>
      <c r="B22" s="46" t="s">
        <v>172</v>
      </c>
      <c r="C22" s="47" t="s">
        <v>173</v>
      </c>
      <c r="D22" s="48">
        <f>SUM(E22,+H22)</f>
        <v>3</v>
      </c>
      <c r="E22" s="48">
        <f>SUM(F22:G22)</f>
        <v>3</v>
      </c>
      <c r="F22" s="48">
        <v>3</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3</v>
      </c>
      <c r="W22" s="48">
        <f>SUM(E22,+N22)</f>
        <v>3</v>
      </c>
      <c r="X22" s="48">
        <f>SUM(F22,+O22)</f>
        <v>3</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176</v>
      </c>
      <c r="C24" s="47" t="s">
        <v>177</v>
      </c>
      <c r="D24" s="48">
        <f>SUM(E24,+H24)</f>
        <v>3</v>
      </c>
      <c r="E24" s="48">
        <f>SUM(F24:G24)</f>
        <v>3</v>
      </c>
      <c r="F24" s="48">
        <v>3</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2</v>
      </c>
      <c r="E25" s="48">
        <f>SUM(F25:G25)</f>
        <v>1</v>
      </c>
      <c r="F25" s="48">
        <v>1</v>
      </c>
      <c r="G25" s="48">
        <v>0</v>
      </c>
      <c r="H25" s="48">
        <f>SUM(I25:L25)</f>
        <v>1</v>
      </c>
      <c r="I25" s="48">
        <v>0</v>
      </c>
      <c r="J25" s="48">
        <v>1</v>
      </c>
      <c r="K25" s="48">
        <v>0</v>
      </c>
      <c r="L25" s="48">
        <v>0</v>
      </c>
      <c r="M25" s="48">
        <f>SUM(N25,+Q25)</f>
        <v>1</v>
      </c>
      <c r="N25" s="48">
        <f>SUM(O25:P25)</f>
        <v>1</v>
      </c>
      <c r="O25" s="48">
        <v>1</v>
      </c>
      <c r="P25" s="48">
        <v>0</v>
      </c>
      <c r="Q25" s="48">
        <f>SUM(R25:U25)</f>
        <v>0</v>
      </c>
      <c r="R25" s="48">
        <v>0</v>
      </c>
      <c r="S25" s="48">
        <v>0</v>
      </c>
      <c r="T25" s="48">
        <v>0</v>
      </c>
      <c r="U25" s="48">
        <v>0</v>
      </c>
      <c r="V25" s="48">
        <f>SUM(D25,+M25)</f>
        <v>3</v>
      </c>
      <c r="W25" s="48">
        <f>SUM(E25,+N25)</f>
        <v>2</v>
      </c>
      <c r="X25" s="48">
        <f>SUM(F25,+O25)</f>
        <v>2</v>
      </c>
      <c r="Y25" s="48">
        <f>SUM(G25,+P25)</f>
        <v>0</v>
      </c>
      <c r="Z25" s="48">
        <f>SUM(H25,+Q25)</f>
        <v>1</v>
      </c>
      <c r="AA25" s="48">
        <f>SUM(I25,+R25)</f>
        <v>0</v>
      </c>
      <c r="AB25" s="48">
        <f>SUM(J25,+S25)</f>
        <v>1</v>
      </c>
      <c r="AC25" s="48">
        <f>SUM(K25,+T25)</f>
        <v>0</v>
      </c>
      <c r="AD25" s="48">
        <f>SUM(L25,+U25)</f>
        <v>0</v>
      </c>
    </row>
    <row r="26" spans="1:30" ht="13.5" customHeight="1">
      <c r="A26" s="45" t="s">
        <v>126</v>
      </c>
      <c r="B26" s="46" t="s">
        <v>180</v>
      </c>
      <c r="C26" s="47" t="s">
        <v>181</v>
      </c>
      <c r="D26" s="48">
        <f>SUM(E26,+H26)</f>
        <v>2</v>
      </c>
      <c r="E26" s="48">
        <f>SUM(F26:G26)</f>
        <v>2</v>
      </c>
      <c r="F26" s="48">
        <v>2</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3</v>
      </c>
      <c r="W26" s="48">
        <f>SUM(E26,+N26)</f>
        <v>3</v>
      </c>
      <c r="X26" s="48">
        <f>SUM(F26,+O26)</f>
        <v>3</v>
      </c>
      <c r="Y26" s="48">
        <f>SUM(G26,+P26)</f>
        <v>0</v>
      </c>
      <c r="Z26" s="48">
        <f>SUM(H26,+Q26)</f>
        <v>0</v>
      </c>
      <c r="AA26" s="48">
        <f>SUM(I26,+R26)</f>
        <v>0</v>
      </c>
      <c r="AB26" s="48">
        <f>SUM(J26,+S26)</f>
        <v>0</v>
      </c>
      <c r="AC26" s="48">
        <f>SUM(K26,+T26)</f>
        <v>0</v>
      </c>
      <c r="AD26" s="48">
        <f>SUM(L26,+U26)</f>
        <v>0</v>
      </c>
    </row>
    <row r="27" spans="1:30" ht="13.5" customHeight="1">
      <c r="A27" s="45" t="s">
        <v>126</v>
      </c>
      <c r="B27" s="46" t="s">
        <v>182</v>
      </c>
      <c r="C27" s="47" t="s">
        <v>183</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184</v>
      </c>
      <c r="C28" s="47" t="s">
        <v>185</v>
      </c>
      <c r="D28" s="48">
        <f>SUM(E28,+H28)</f>
        <v>3</v>
      </c>
      <c r="E28" s="48">
        <f>SUM(F28:G28)</f>
        <v>1</v>
      </c>
      <c r="F28" s="48">
        <v>1</v>
      </c>
      <c r="G28" s="48">
        <v>0</v>
      </c>
      <c r="H28" s="48">
        <f>SUM(I28:L28)</f>
        <v>2</v>
      </c>
      <c r="I28" s="48">
        <v>0</v>
      </c>
      <c r="J28" s="48">
        <v>0</v>
      </c>
      <c r="K28" s="48">
        <v>0</v>
      </c>
      <c r="L28" s="48">
        <v>2</v>
      </c>
      <c r="M28" s="48">
        <f>SUM(N28,+Q28)</f>
        <v>1</v>
      </c>
      <c r="N28" s="48">
        <f>SUM(O28:P28)</f>
        <v>1</v>
      </c>
      <c r="O28" s="48">
        <v>1</v>
      </c>
      <c r="P28" s="48">
        <v>0</v>
      </c>
      <c r="Q28" s="48">
        <f>SUM(R28:U28)</f>
        <v>0</v>
      </c>
      <c r="R28" s="48">
        <v>0</v>
      </c>
      <c r="S28" s="48">
        <v>0</v>
      </c>
      <c r="T28" s="48">
        <v>0</v>
      </c>
      <c r="U28" s="48">
        <v>0</v>
      </c>
      <c r="V28" s="48">
        <f>SUM(D28,+M28)</f>
        <v>4</v>
      </c>
      <c r="W28" s="48">
        <f>SUM(E28,+N28)</f>
        <v>2</v>
      </c>
      <c r="X28" s="48">
        <f>SUM(F28,+O28)</f>
        <v>2</v>
      </c>
      <c r="Y28" s="48">
        <f>SUM(G28,+P28)</f>
        <v>0</v>
      </c>
      <c r="Z28" s="48">
        <f>SUM(H28,+Q28)</f>
        <v>2</v>
      </c>
      <c r="AA28" s="48">
        <f>SUM(I28,+R28)</f>
        <v>0</v>
      </c>
      <c r="AB28" s="48">
        <f>SUM(J28,+S28)</f>
        <v>0</v>
      </c>
      <c r="AC28" s="48">
        <f>SUM(K28,+T28)</f>
        <v>0</v>
      </c>
      <c r="AD28" s="48">
        <f>SUM(L28,+U28)</f>
        <v>2</v>
      </c>
    </row>
    <row r="29" spans="1:30" ht="13.5" customHeight="1">
      <c r="A29" s="45" t="s">
        <v>126</v>
      </c>
      <c r="B29" s="46" t="s">
        <v>186</v>
      </c>
      <c r="C29" s="47" t="s">
        <v>187</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188</v>
      </c>
      <c r="C30" s="47" t="s">
        <v>189</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190</v>
      </c>
      <c r="C31" s="47" t="s">
        <v>191</v>
      </c>
      <c r="D31" s="48">
        <f>SUM(E31,+H31)</f>
        <v>11</v>
      </c>
      <c r="E31" s="48">
        <f>SUM(F31:G31)</f>
        <v>2</v>
      </c>
      <c r="F31" s="48">
        <v>2</v>
      </c>
      <c r="G31" s="48">
        <v>0</v>
      </c>
      <c r="H31" s="48">
        <f>SUM(I31:L31)</f>
        <v>9</v>
      </c>
      <c r="I31" s="48">
        <v>0</v>
      </c>
      <c r="J31" s="48">
        <v>8</v>
      </c>
      <c r="K31" s="48">
        <v>1</v>
      </c>
      <c r="L31" s="48">
        <v>0</v>
      </c>
      <c r="M31" s="48">
        <f>SUM(N31,+Q31)</f>
        <v>0</v>
      </c>
      <c r="N31" s="48">
        <f>SUM(O31:P31)</f>
        <v>0</v>
      </c>
      <c r="O31" s="48">
        <v>0</v>
      </c>
      <c r="P31" s="48">
        <v>0</v>
      </c>
      <c r="Q31" s="48">
        <f>SUM(R31:U31)</f>
        <v>0</v>
      </c>
      <c r="R31" s="48">
        <v>0</v>
      </c>
      <c r="S31" s="48">
        <v>0</v>
      </c>
      <c r="T31" s="48">
        <v>0</v>
      </c>
      <c r="U31" s="48">
        <v>0</v>
      </c>
      <c r="V31" s="48">
        <f>SUM(D31,+M31)</f>
        <v>11</v>
      </c>
      <c r="W31" s="48">
        <f>SUM(E31,+N31)</f>
        <v>2</v>
      </c>
      <c r="X31" s="48">
        <f>SUM(F31,+O31)</f>
        <v>2</v>
      </c>
      <c r="Y31" s="48">
        <f>SUM(G31,+P31)</f>
        <v>0</v>
      </c>
      <c r="Z31" s="48">
        <f>SUM(H31,+Q31)</f>
        <v>9</v>
      </c>
      <c r="AA31" s="48">
        <f>SUM(I31,+R31)</f>
        <v>0</v>
      </c>
      <c r="AB31" s="48">
        <f>SUM(J31,+S31)</f>
        <v>8</v>
      </c>
      <c r="AC31" s="48">
        <f>SUM(K31,+T31)</f>
        <v>1</v>
      </c>
      <c r="AD31" s="48">
        <f>SUM(L31,+U31)</f>
        <v>0</v>
      </c>
    </row>
    <row r="32" spans="1:30" ht="13.5" customHeight="1">
      <c r="A32" s="45" t="s">
        <v>126</v>
      </c>
      <c r="B32" s="46" t="s">
        <v>192</v>
      </c>
      <c r="C32" s="47" t="s">
        <v>193</v>
      </c>
      <c r="D32" s="48">
        <f>SUM(E32,+H32)</f>
        <v>2</v>
      </c>
      <c r="E32" s="48">
        <f>SUM(F32:G32)</f>
        <v>2</v>
      </c>
      <c r="F32" s="48">
        <v>2</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194</v>
      </c>
      <c r="C33" s="47" t="s">
        <v>195</v>
      </c>
      <c r="D33" s="48">
        <f>SUM(E33,+H33)</f>
        <v>2</v>
      </c>
      <c r="E33" s="48">
        <f>SUM(F33:G33)</f>
        <v>2</v>
      </c>
      <c r="F33" s="48">
        <v>2</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3</v>
      </c>
      <c r="W33" s="48">
        <f>SUM(E33,+N33)</f>
        <v>3</v>
      </c>
      <c r="X33" s="48">
        <f>SUM(F33,+O33)</f>
        <v>3</v>
      </c>
      <c r="Y33" s="48">
        <f>SUM(G33,+P33)</f>
        <v>0</v>
      </c>
      <c r="Z33" s="48">
        <f>SUM(H33,+Q33)</f>
        <v>0</v>
      </c>
      <c r="AA33" s="48">
        <f>SUM(I33,+R33)</f>
        <v>0</v>
      </c>
      <c r="AB33" s="48">
        <f>SUM(J33,+S33)</f>
        <v>0</v>
      </c>
      <c r="AC33" s="48">
        <f>SUM(K33,+T33)</f>
        <v>0</v>
      </c>
      <c r="AD33" s="48">
        <f>SUM(L33,+U33)</f>
        <v>0</v>
      </c>
    </row>
    <row r="34" spans="1:30" ht="13.5" customHeight="1">
      <c r="A34" s="45" t="s">
        <v>126</v>
      </c>
      <c r="B34" s="46" t="s">
        <v>196</v>
      </c>
      <c r="C34" s="47" t="s">
        <v>197</v>
      </c>
      <c r="D34" s="48">
        <f>SUM(E34,+H34)</f>
        <v>0</v>
      </c>
      <c r="E34" s="48">
        <f>SUM(F34:G34)</f>
        <v>0</v>
      </c>
      <c r="F34" s="48">
        <v>0</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0</v>
      </c>
      <c r="W34" s="48">
        <f>SUM(E34,+N34)</f>
        <v>0</v>
      </c>
      <c r="X34" s="48">
        <f>SUM(F34,+O34)</f>
        <v>0</v>
      </c>
      <c r="Y34" s="48">
        <f>SUM(G34,+P34)</f>
        <v>0</v>
      </c>
      <c r="Z34" s="48">
        <f>SUM(H34,+Q34)</f>
        <v>0</v>
      </c>
      <c r="AA34" s="48">
        <f>SUM(I34,+R34)</f>
        <v>0</v>
      </c>
      <c r="AB34" s="48">
        <f>SUM(J34,+S34)</f>
        <v>0</v>
      </c>
      <c r="AC34" s="48">
        <f>SUM(K34,+T34)</f>
        <v>0</v>
      </c>
      <c r="AD34" s="48">
        <f>SUM(L34,+U34)</f>
        <v>0</v>
      </c>
    </row>
    <row r="35" spans="1:30" ht="13.5" customHeight="1">
      <c r="A35" s="45" t="s">
        <v>126</v>
      </c>
      <c r="B35" s="46" t="s">
        <v>198</v>
      </c>
      <c r="C35" s="47" t="s">
        <v>199</v>
      </c>
      <c r="D35" s="48">
        <f>SUM(E35,+H35)</f>
        <v>1</v>
      </c>
      <c r="E35" s="48">
        <f>SUM(F35:G35)</f>
        <v>1</v>
      </c>
      <c r="F35" s="48">
        <v>1</v>
      </c>
      <c r="G35" s="48">
        <v>0</v>
      </c>
      <c r="H35" s="48">
        <f>SUM(I35:L35)</f>
        <v>0</v>
      </c>
      <c r="I35" s="48">
        <v>0</v>
      </c>
      <c r="J35" s="48">
        <v>0</v>
      </c>
      <c r="K35" s="48">
        <v>0</v>
      </c>
      <c r="L35" s="48">
        <v>0</v>
      </c>
      <c r="M35" s="48">
        <f>SUM(N35,+Q35)</f>
        <v>1</v>
      </c>
      <c r="N35" s="48">
        <f>SUM(O35:P35)</f>
        <v>1</v>
      </c>
      <c r="O35" s="48">
        <v>1</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200</v>
      </c>
      <c r="C36" s="47" t="s">
        <v>201</v>
      </c>
      <c r="D36" s="48">
        <f>SUM(E36,+H36)</f>
        <v>14</v>
      </c>
      <c r="E36" s="48">
        <f>SUM(F36:G36)</f>
        <v>1</v>
      </c>
      <c r="F36" s="48">
        <v>1</v>
      </c>
      <c r="G36" s="48">
        <v>0</v>
      </c>
      <c r="H36" s="48">
        <f>SUM(I36:L36)</f>
        <v>13</v>
      </c>
      <c r="I36" s="48">
        <v>13</v>
      </c>
      <c r="J36" s="48">
        <v>0</v>
      </c>
      <c r="K36" s="48">
        <v>0</v>
      </c>
      <c r="L36" s="48">
        <v>0</v>
      </c>
      <c r="M36" s="48">
        <f>SUM(N36,+Q36)</f>
        <v>0</v>
      </c>
      <c r="N36" s="48">
        <f>SUM(O36:P36)</f>
        <v>0</v>
      </c>
      <c r="O36" s="48">
        <v>0</v>
      </c>
      <c r="P36" s="48">
        <v>0</v>
      </c>
      <c r="Q36" s="48">
        <f>SUM(R36:U36)</f>
        <v>0</v>
      </c>
      <c r="R36" s="48">
        <v>0</v>
      </c>
      <c r="S36" s="48">
        <v>0</v>
      </c>
      <c r="T36" s="48">
        <v>0</v>
      </c>
      <c r="U36" s="48">
        <v>0</v>
      </c>
      <c r="V36" s="48">
        <f>SUM(D36,+M36)</f>
        <v>14</v>
      </c>
      <c r="W36" s="48">
        <f>SUM(E36,+N36)</f>
        <v>1</v>
      </c>
      <c r="X36" s="48">
        <f>SUM(F36,+O36)</f>
        <v>1</v>
      </c>
      <c r="Y36" s="48">
        <f>SUM(G36,+P36)</f>
        <v>0</v>
      </c>
      <c r="Z36" s="48">
        <f>SUM(H36,+Q36)</f>
        <v>13</v>
      </c>
      <c r="AA36" s="48">
        <f>SUM(I36,+R36)</f>
        <v>13</v>
      </c>
      <c r="AB36" s="48">
        <f>SUM(J36,+S36)</f>
        <v>0</v>
      </c>
      <c r="AC36" s="48">
        <f>SUM(K36,+T36)</f>
        <v>0</v>
      </c>
      <c r="AD36" s="48">
        <f>SUM(L36,+U36)</f>
        <v>0</v>
      </c>
    </row>
    <row r="37" spans="1:30" ht="13.5" customHeight="1">
      <c r="A37" s="45" t="s">
        <v>126</v>
      </c>
      <c r="B37" s="46" t="s">
        <v>202</v>
      </c>
      <c r="C37" s="47" t="s">
        <v>203</v>
      </c>
      <c r="D37" s="48">
        <f>SUM(E37,+H37)</f>
        <v>1</v>
      </c>
      <c r="E37" s="48">
        <f>SUM(F37:G37)</f>
        <v>1</v>
      </c>
      <c r="F37" s="48">
        <v>1</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1</v>
      </c>
      <c r="W37" s="48">
        <f>SUM(E37,+N37)</f>
        <v>1</v>
      </c>
      <c r="X37" s="48">
        <f>SUM(F37,+O37)</f>
        <v>1</v>
      </c>
      <c r="Y37" s="48">
        <f>SUM(G37,+P37)</f>
        <v>0</v>
      </c>
      <c r="Z37" s="48">
        <f>SUM(H37,+Q37)</f>
        <v>0</v>
      </c>
      <c r="AA37" s="48">
        <f>SUM(I37,+R37)</f>
        <v>0</v>
      </c>
      <c r="AB37" s="48">
        <f>SUM(J37,+S37)</f>
        <v>0</v>
      </c>
      <c r="AC37" s="48">
        <f>SUM(K37,+T37)</f>
        <v>0</v>
      </c>
      <c r="AD37" s="48">
        <f>SUM(L37,+U37)</f>
        <v>0</v>
      </c>
    </row>
    <row r="38" spans="1:30" ht="13.5" customHeight="1">
      <c r="A38" s="45" t="s">
        <v>126</v>
      </c>
      <c r="B38" s="46" t="s">
        <v>204</v>
      </c>
      <c r="C38" s="47" t="s">
        <v>205</v>
      </c>
      <c r="D38" s="48">
        <f>SUM(E38,+H38)</f>
        <v>1</v>
      </c>
      <c r="E38" s="48">
        <f>SUM(F38:G38)</f>
        <v>1</v>
      </c>
      <c r="F38" s="48">
        <v>1</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1</v>
      </c>
      <c r="W38" s="48">
        <f>SUM(E38,+N38)</f>
        <v>1</v>
      </c>
      <c r="X38" s="48">
        <f>SUM(F38,+O38)</f>
        <v>1</v>
      </c>
      <c r="Y38" s="48">
        <f>SUM(G38,+P38)</f>
        <v>0</v>
      </c>
      <c r="Z38" s="48">
        <f>SUM(H38,+Q38)</f>
        <v>0</v>
      </c>
      <c r="AA38" s="48">
        <f>SUM(I38,+R38)</f>
        <v>0</v>
      </c>
      <c r="AB38" s="48">
        <f>SUM(J38,+S38)</f>
        <v>0</v>
      </c>
      <c r="AC38" s="48">
        <f>SUM(K38,+T38)</f>
        <v>0</v>
      </c>
      <c r="AD38" s="48">
        <f>SUM(L38,+U38)</f>
        <v>0</v>
      </c>
    </row>
    <row r="39" spans="1:30" ht="13.5" customHeight="1">
      <c r="A39" s="45" t="s">
        <v>126</v>
      </c>
      <c r="B39" s="46" t="s">
        <v>206</v>
      </c>
      <c r="C39" s="47" t="s">
        <v>207</v>
      </c>
      <c r="D39" s="48">
        <f>SUM(E39,+H39)</f>
        <v>1</v>
      </c>
      <c r="E39" s="48">
        <f>SUM(F39:G39)</f>
        <v>1</v>
      </c>
      <c r="F39" s="48">
        <v>1</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208</v>
      </c>
      <c r="C40" s="47" t="s">
        <v>209</v>
      </c>
      <c r="D40" s="48">
        <f>SUM(E40,+H40)</f>
        <v>8</v>
      </c>
      <c r="E40" s="48">
        <f>SUM(F40:G40)</f>
        <v>2</v>
      </c>
      <c r="F40" s="48">
        <v>2</v>
      </c>
      <c r="G40" s="48">
        <v>0</v>
      </c>
      <c r="H40" s="48">
        <f>SUM(I40:L40)</f>
        <v>6</v>
      </c>
      <c r="I40" s="48">
        <v>6</v>
      </c>
      <c r="J40" s="48">
        <v>0</v>
      </c>
      <c r="K40" s="48">
        <v>0</v>
      </c>
      <c r="L40" s="48">
        <v>0</v>
      </c>
      <c r="M40" s="48">
        <f>SUM(N40,+Q40)</f>
        <v>0</v>
      </c>
      <c r="N40" s="48">
        <f>SUM(O40:P40)</f>
        <v>0</v>
      </c>
      <c r="O40" s="48">
        <v>0</v>
      </c>
      <c r="P40" s="48">
        <v>0</v>
      </c>
      <c r="Q40" s="48">
        <f>SUM(R40:U40)</f>
        <v>0</v>
      </c>
      <c r="R40" s="48">
        <v>0</v>
      </c>
      <c r="S40" s="48">
        <v>0</v>
      </c>
      <c r="T40" s="48">
        <v>0</v>
      </c>
      <c r="U40" s="48">
        <v>0</v>
      </c>
      <c r="V40" s="48">
        <f>SUM(D40,+M40)</f>
        <v>8</v>
      </c>
      <c r="W40" s="48">
        <f>SUM(E40,+N40)</f>
        <v>2</v>
      </c>
      <c r="X40" s="48">
        <f>SUM(F40,+O40)</f>
        <v>2</v>
      </c>
      <c r="Y40" s="48">
        <f>SUM(G40,+P40)</f>
        <v>0</v>
      </c>
      <c r="Z40" s="48">
        <f>SUM(H40,+Q40)</f>
        <v>6</v>
      </c>
      <c r="AA40" s="48">
        <f>SUM(I40,+R40)</f>
        <v>6</v>
      </c>
      <c r="AB40" s="48">
        <f>SUM(J40,+S40)</f>
        <v>0</v>
      </c>
      <c r="AC40" s="48">
        <f>SUM(K40,+T40)</f>
        <v>0</v>
      </c>
      <c r="AD40" s="48">
        <f>SUM(L40,+U40)</f>
        <v>0</v>
      </c>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0">
    <sortCondition ref="A8:A40"/>
    <sortCondition ref="B8:B40"/>
    <sortCondition ref="C8:C40"/>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9" man="1"/>
    <brk id="21"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岩手県</v>
      </c>
      <c r="B7" s="51" t="str">
        <f>組合状況!B7</f>
        <v>03000</v>
      </c>
      <c r="C7" s="50" t="s">
        <v>52</v>
      </c>
      <c r="D7" s="52">
        <f>SUM(E7,+H7)</f>
        <v>84</v>
      </c>
      <c r="E7" s="52">
        <f>SUM(F7:G7)</f>
        <v>74</v>
      </c>
      <c r="F7" s="52">
        <f>SUM(F$8:F$57)</f>
        <v>47</v>
      </c>
      <c r="G7" s="52">
        <f>SUM(G$8:G$57)</f>
        <v>27</v>
      </c>
      <c r="H7" s="52">
        <f>SUM(I7:L7)</f>
        <v>10</v>
      </c>
      <c r="I7" s="52">
        <f>SUM(I$8:I$57)</f>
        <v>3</v>
      </c>
      <c r="J7" s="52">
        <f>SUM(J$8:J$57)</f>
        <v>5</v>
      </c>
      <c r="K7" s="52">
        <f>SUM(K$8:K$57)</f>
        <v>2</v>
      </c>
      <c r="L7" s="52">
        <f>SUM(L$8:L$57)</f>
        <v>0</v>
      </c>
      <c r="M7" s="52">
        <f>SUM(N7,+Q7)</f>
        <v>54</v>
      </c>
      <c r="N7" s="52">
        <f>SUM(O7:P7)</f>
        <v>43</v>
      </c>
      <c r="O7" s="52">
        <f>SUM(O$8:O$57)</f>
        <v>24</v>
      </c>
      <c r="P7" s="52">
        <f>SUM(P$8:P$57)</f>
        <v>19</v>
      </c>
      <c r="Q7" s="52">
        <f>SUM(R7:U7)</f>
        <v>11</v>
      </c>
      <c r="R7" s="52">
        <f>SUM(R$8:R$57)</f>
        <v>0</v>
      </c>
      <c r="S7" s="52">
        <f>SUM(S$8:S$57)</f>
        <v>10</v>
      </c>
      <c r="T7" s="52">
        <f>SUM(T$8:T$57)</f>
        <v>0</v>
      </c>
      <c r="U7" s="52">
        <f>SUM(U$8:U$57)</f>
        <v>1</v>
      </c>
      <c r="V7" s="52">
        <f t="shared" ref="V7:AD7" si="0">SUM(D7,+M7)</f>
        <v>138</v>
      </c>
      <c r="W7" s="52">
        <f t="shared" si="0"/>
        <v>117</v>
      </c>
      <c r="X7" s="52">
        <f t="shared" si="0"/>
        <v>71</v>
      </c>
      <c r="Y7" s="52">
        <f t="shared" si="0"/>
        <v>46</v>
      </c>
      <c r="Z7" s="52">
        <f t="shared" si="0"/>
        <v>21</v>
      </c>
      <c r="AA7" s="52">
        <f t="shared" si="0"/>
        <v>3</v>
      </c>
      <c r="AB7" s="52">
        <f t="shared" si="0"/>
        <v>15</v>
      </c>
      <c r="AC7" s="52">
        <f t="shared" si="0"/>
        <v>2</v>
      </c>
      <c r="AD7" s="52">
        <f t="shared" si="0"/>
        <v>1</v>
      </c>
    </row>
    <row r="8" spans="1:30" ht="13.5" customHeight="1">
      <c r="A8" s="45" t="s">
        <v>126</v>
      </c>
      <c r="B8" s="46" t="s">
        <v>210</v>
      </c>
      <c r="C8" s="47" t="s">
        <v>211</v>
      </c>
      <c r="D8" s="48">
        <f>SUM(E8,+H8)</f>
        <v>0</v>
      </c>
      <c r="E8" s="48">
        <f>SUM(F8:G8)</f>
        <v>0</v>
      </c>
      <c r="F8" s="48">
        <v>0</v>
      </c>
      <c r="G8" s="48">
        <v>0</v>
      </c>
      <c r="H8" s="48">
        <f>SUM(I8:L8)</f>
        <v>0</v>
      </c>
      <c r="I8" s="48">
        <v>0</v>
      </c>
      <c r="J8" s="48">
        <v>0</v>
      </c>
      <c r="K8" s="48">
        <v>0</v>
      </c>
      <c r="L8" s="48">
        <v>0</v>
      </c>
      <c r="M8" s="48">
        <f>SUM(N8,+Q8)</f>
        <v>10</v>
      </c>
      <c r="N8" s="48">
        <f>SUM(O8:P8)</f>
        <v>9</v>
      </c>
      <c r="O8" s="48">
        <v>3</v>
      </c>
      <c r="P8" s="48">
        <v>6</v>
      </c>
      <c r="Q8" s="48">
        <f>SUM(R8:U8)</f>
        <v>1</v>
      </c>
      <c r="R8" s="48">
        <v>0</v>
      </c>
      <c r="S8" s="48">
        <v>0</v>
      </c>
      <c r="T8" s="48">
        <v>0</v>
      </c>
      <c r="U8" s="48">
        <v>1</v>
      </c>
      <c r="V8" s="48">
        <f>SUM(D8,+M8)</f>
        <v>10</v>
      </c>
      <c r="W8" s="48">
        <f>SUM(E8,+N8)</f>
        <v>9</v>
      </c>
      <c r="X8" s="48">
        <f>SUM(F8,+O8)</f>
        <v>3</v>
      </c>
      <c r="Y8" s="48">
        <f>SUM(G8,+P8)</f>
        <v>6</v>
      </c>
      <c r="Z8" s="48">
        <f>SUM(H8,+Q8)</f>
        <v>1</v>
      </c>
      <c r="AA8" s="48">
        <f>SUM(I8,+R8)</f>
        <v>0</v>
      </c>
      <c r="AB8" s="48">
        <f>SUM(J8,+S8)</f>
        <v>0</v>
      </c>
      <c r="AC8" s="48">
        <f>SUM(K8,+T8)</f>
        <v>0</v>
      </c>
      <c r="AD8" s="48">
        <f>SUM(L8,+U8)</f>
        <v>1</v>
      </c>
    </row>
    <row r="9" spans="1:30" ht="13.5" customHeight="1">
      <c r="A9" s="45" t="s">
        <v>126</v>
      </c>
      <c r="B9" s="46" t="s">
        <v>213</v>
      </c>
      <c r="C9" s="47" t="s">
        <v>214</v>
      </c>
      <c r="D9" s="48">
        <f>SUM(E9,+H9)</f>
        <v>5</v>
      </c>
      <c r="E9" s="48">
        <f>SUM(F9:G9)</f>
        <v>3</v>
      </c>
      <c r="F9" s="48">
        <v>1</v>
      </c>
      <c r="G9" s="48">
        <v>2</v>
      </c>
      <c r="H9" s="48">
        <f>SUM(I9:L9)</f>
        <v>2</v>
      </c>
      <c r="I9" s="48">
        <v>0</v>
      </c>
      <c r="J9" s="48">
        <v>2</v>
      </c>
      <c r="K9" s="48">
        <v>0</v>
      </c>
      <c r="L9" s="48">
        <v>0</v>
      </c>
      <c r="M9" s="48">
        <f>SUM(N9,+Q9)</f>
        <v>7</v>
      </c>
      <c r="N9" s="48">
        <f>SUM(O9:P9)</f>
        <v>3</v>
      </c>
      <c r="O9" s="48">
        <v>1</v>
      </c>
      <c r="P9" s="48">
        <v>2</v>
      </c>
      <c r="Q9" s="48">
        <f>SUM(R9:U9)</f>
        <v>4</v>
      </c>
      <c r="R9" s="48">
        <v>0</v>
      </c>
      <c r="S9" s="48">
        <v>4</v>
      </c>
      <c r="T9" s="48">
        <v>0</v>
      </c>
      <c r="U9" s="48">
        <v>0</v>
      </c>
      <c r="V9" s="48">
        <f>SUM(D9,+M9)</f>
        <v>12</v>
      </c>
      <c r="W9" s="48">
        <f>SUM(E9,+N9)</f>
        <v>6</v>
      </c>
      <c r="X9" s="48">
        <f>SUM(F9,+O9)</f>
        <v>2</v>
      </c>
      <c r="Y9" s="48">
        <f>SUM(G9,+P9)</f>
        <v>4</v>
      </c>
      <c r="Z9" s="48">
        <f>SUM(H9,+Q9)</f>
        <v>6</v>
      </c>
      <c r="AA9" s="48">
        <f>SUM(I9,+R9)</f>
        <v>0</v>
      </c>
      <c r="AB9" s="48">
        <f>SUM(J9,+S9)</f>
        <v>6</v>
      </c>
      <c r="AC9" s="48">
        <f>SUM(K9,+T9)</f>
        <v>0</v>
      </c>
      <c r="AD9" s="48">
        <f>SUM(L9,+U9)</f>
        <v>0</v>
      </c>
    </row>
    <row r="10" spans="1:30" ht="13.5" customHeight="1">
      <c r="A10" s="45" t="s">
        <v>126</v>
      </c>
      <c r="B10" s="46" t="s">
        <v>216</v>
      </c>
      <c r="C10" s="47" t="s">
        <v>217</v>
      </c>
      <c r="D10" s="48">
        <f>SUM(E10,+H10)</f>
        <v>0</v>
      </c>
      <c r="E10" s="48">
        <f>SUM(F10:G10)</f>
        <v>0</v>
      </c>
      <c r="F10" s="48">
        <v>0</v>
      </c>
      <c r="G10" s="48">
        <v>0</v>
      </c>
      <c r="H10" s="48">
        <f>SUM(I10:L10)</f>
        <v>0</v>
      </c>
      <c r="I10" s="48">
        <v>0</v>
      </c>
      <c r="J10" s="48">
        <v>0</v>
      </c>
      <c r="K10" s="48">
        <v>0</v>
      </c>
      <c r="L10" s="48">
        <v>0</v>
      </c>
      <c r="M10" s="48">
        <f>SUM(N10,+Q10)</f>
        <v>5</v>
      </c>
      <c r="N10" s="48">
        <f>SUM(O10:P10)</f>
        <v>3</v>
      </c>
      <c r="O10" s="48">
        <v>2</v>
      </c>
      <c r="P10" s="48">
        <v>1</v>
      </c>
      <c r="Q10" s="48">
        <f>SUM(R10:U10)</f>
        <v>2</v>
      </c>
      <c r="R10" s="48">
        <v>0</v>
      </c>
      <c r="S10" s="48">
        <v>2</v>
      </c>
      <c r="T10" s="48">
        <v>0</v>
      </c>
      <c r="U10" s="48">
        <v>0</v>
      </c>
      <c r="V10" s="48">
        <f>SUM(D10,+M10)</f>
        <v>5</v>
      </c>
      <c r="W10" s="48">
        <f>SUM(E10,+N10)</f>
        <v>3</v>
      </c>
      <c r="X10" s="48">
        <f>SUM(F10,+O10)</f>
        <v>2</v>
      </c>
      <c r="Y10" s="48">
        <f>SUM(G10,+P10)</f>
        <v>1</v>
      </c>
      <c r="Z10" s="48">
        <f>SUM(H10,+Q10)</f>
        <v>2</v>
      </c>
      <c r="AA10" s="48">
        <f>SUM(I10,+R10)</f>
        <v>0</v>
      </c>
      <c r="AB10" s="48">
        <f>SUM(J10,+S10)</f>
        <v>2</v>
      </c>
      <c r="AC10" s="48">
        <f>SUM(K10,+T10)</f>
        <v>0</v>
      </c>
      <c r="AD10" s="48">
        <f>SUM(L10,+U10)</f>
        <v>0</v>
      </c>
    </row>
    <row r="11" spans="1:30" ht="13.5" customHeight="1">
      <c r="A11" s="45" t="s">
        <v>126</v>
      </c>
      <c r="B11" s="46" t="s">
        <v>218</v>
      </c>
      <c r="C11" s="47" t="s">
        <v>219</v>
      </c>
      <c r="D11" s="48">
        <f>SUM(E11,+H11)</f>
        <v>3</v>
      </c>
      <c r="E11" s="48">
        <f>SUM(F11:G11)</f>
        <v>3</v>
      </c>
      <c r="F11" s="48">
        <v>3</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3</v>
      </c>
      <c r="W11" s="48">
        <f>SUM(E11,+N11)</f>
        <v>3</v>
      </c>
      <c r="X11" s="48">
        <f>SUM(F11,+O11)</f>
        <v>3</v>
      </c>
      <c r="Y11" s="48">
        <f>SUM(G11,+P11)</f>
        <v>0</v>
      </c>
      <c r="Z11" s="48">
        <f>SUM(H11,+Q11)</f>
        <v>0</v>
      </c>
      <c r="AA11" s="48">
        <f>SUM(I11,+R11)</f>
        <v>0</v>
      </c>
      <c r="AB11" s="48">
        <f>SUM(J11,+S11)</f>
        <v>0</v>
      </c>
      <c r="AC11" s="48">
        <f>SUM(K11,+T11)</f>
        <v>0</v>
      </c>
      <c r="AD11" s="48">
        <f>SUM(L11,+U11)</f>
        <v>0</v>
      </c>
    </row>
    <row r="12" spans="1:30" ht="13.5" customHeight="1">
      <c r="A12" s="45" t="s">
        <v>126</v>
      </c>
      <c r="B12" s="46" t="s">
        <v>220</v>
      </c>
      <c r="C12" s="47" t="s">
        <v>221</v>
      </c>
      <c r="D12" s="48">
        <f>SUM(E12,+H12)</f>
        <v>3</v>
      </c>
      <c r="E12" s="48">
        <f>SUM(F12:G12)</f>
        <v>3</v>
      </c>
      <c r="F12" s="48">
        <v>3</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5</v>
      </c>
      <c r="W12" s="48">
        <f>SUM(E12,+N12)</f>
        <v>5</v>
      </c>
      <c r="X12" s="48">
        <f>SUM(F12,+O12)</f>
        <v>5</v>
      </c>
      <c r="Y12" s="48">
        <f>SUM(G12,+P12)</f>
        <v>0</v>
      </c>
      <c r="Z12" s="48">
        <f>SUM(H12,+Q12)</f>
        <v>0</v>
      </c>
      <c r="AA12" s="48">
        <f>SUM(I12,+R12)</f>
        <v>0</v>
      </c>
      <c r="AB12" s="48">
        <f>SUM(J12,+S12)</f>
        <v>0</v>
      </c>
      <c r="AC12" s="48">
        <f>SUM(K12,+T12)</f>
        <v>0</v>
      </c>
      <c r="AD12" s="48">
        <f>SUM(L12,+U12)</f>
        <v>0</v>
      </c>
    </row>
    <row r="13" spans="1:30" ht="13.5" customHeight="1">
      <c r="A13" s="45" t="s">
        <v>126</v>
      </c>
      <c r="B13" s="46" t="s">
        <v>222</v>
      </c>
      <c r="C13" s="47" t="s">
        <v>223</v>
      </c>
      <c r="D13" s="48">
        <f>SUM(E13,+H13)</f>
        <v>8</v>
      </c>
      <c r="E13" s="48">
        <f>SUM(F13:G13)</f>
        <v>8</v>
      </c>
      <c r="F13" s="48">
        <v>4</v>
      </c>
      <c r="G13" s="48">
        <v>4</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8</v>
      </c>
      <c r="W13" s="48">
        <f>SUM(E13,+N13)</f>
        <v>8</v>
      </c>
      <c r="X13" s="48">
        <f>SUM(F13,+O13)</f>
        <v>4</v>
      </c>
      <c r="Y13" s="48">
        <f>SUM(G13,+P13)</f>
        <v>4</v>
      </c>
      <c r="Z13" s="48">
        <f>SUM(H13,+Q13)</f>
        <v>0</v>
      </c>
      <c r="AA13" s="48">
        <f>SUM(I13,+R13)</f>
        <v>0</v>
      </c>
      <c r="AB13" s="48">
        <f>SUM(J13,+S13)</f>
        <v>0</v>
      </c>
      <c r="AC13" s="48">
        <f>SUM(K13,+T13)</f>
        <v>0</v>
      </c>
      <c r="AD13" s="48">
        <f>SUM(L13,+U13)</f>
        <v>0</v>
      </c>
    </row>
    <row r="14" spans="1:30" ht="13.5" customHeight="1">
      <c r="A14" s="45" t="s">
        <v>126</v>
      </c>
      <c r="B14" s="46" t="s">
        <v>224</v>
      </c>
      <c r="C14" s="47" t="s">
        <v>225</v>
      </c>
      <c r="D14" s="48">
        <f>SUM(E14,+H14)</f>
        <v>14</v>
      </c>
      <c r="E14" s="48">
        <f>SUM(F14:G14)</f>
        <v>14</v>
      </c>
      <c r="F14" s="48">
        <v>8</v>
      </c>
      <c r="G14" s="48">
        <v>6</v>
      </c>
      <c r="H14" s="48">
        <f>SUM(I14:L14)</f>
        <v>0</v>
      </c>
      <c r="I14" s="48">
        <v>0</v>
      </c>
      <c r="J14" s="48">
        <v>0</v>
      </c>
      <c r="K14" s="48">
        <v>0</v>
      </c>
      <c r="L14" s="48">
        <v>0</v>
      </c>
      <c r="M14" s="48">
        <f>SUM(N14,+Q14)</f>
        <v>10</v>
      </c>
      <c r="N14" s="48">
        <f>SUM(O14:P14)</f>
        <v>6</v>
      </c>
      <c r="O14" s="48">
        <v>2</v>
      </c>
      <c r="P14" s="48">
        <v>4</v>
      </c>
      <c r="Q14" s="48">
        <f>SUM(R14:U14)</f>
        <v>4</v>
      </c>
      <c r="R14" s="48">
        <v>0</v>
      </c>
      <c r="S14" s="48">
        <v>4</v>
      </c>
      <c r="T14" s="48">
        <v>0</v>
      </c>
      <c r="U14" s="48">
        <v>0</v>
      </c>
      <c r="V14" s="48">
        <f>SUM(D14,+M14)</f>
        <v>24</v>
      </c>
      <c r="W14" s="48">
        <f>SUM(E14,+N14)</f>
        <v>20</v>
      </c>
      <c r="X14" s="48">
        <f>SUM(F14,+O14)</f>
        <v>10</v>
      </c>
      <c r="Y14" s="48">
        <f>SUM(G14,+P14)</f>
        <v>10</v>
      </c>
      <c r="Z14" s="48">
        <f>SUM(H14,+Q14)</f>
        <v>4</v>
      </c>
      <c r="AA14" s="48">
        <f>SUM(I14,+R14)</f>
        <v>0</v>
      </c>
      <c r="AB14" s="48">
        <f>SUM(J14,+S14)</f>
        <v>4</v>
      </c>
      <c r="AC14" s="48">
        <f>SUM(K14,+T14)</f>
        <v>0</v>
      </c>
      <c r="AD14" s="48">
        <f>SUM(L14,+U14)</f>
        <v>0</v>
      </c>
    </row>
    <row r="15" spans="1:30" ht="13.5" customHeight="1">
      <c r="A15" s="45" t="s">
        <v>126</v>
      </c>
      <c r="B15" s="46" t="s">
        <v>226</v>
      </c>
      <c r="C15" s="47" t="s">
        <v>227</v>
      </c>
      <c r="D15" s="48">
        <f>SUM(E15,+H15)</f>
        <v>0</v>
      </c>
      <c r="E15" s="48">
        <f>SUM(F15:G15)</f>
        <v>0</v>
      </c>
      <c r="F15" s="48">
        <v>0</v>
      </c>
      <c r="G15" s="48">
        <v>0</v>
      </c>
      <c r="H15" s="48">
        <f>SUM(I15:L15)</f>
        <v>0</v>
      </c>
      <c r="I15" s="48">
        <v>0</v>
      </c>
      <c r="J15" s="48">
        <v>0</v>
      </c>
      <c r="K15" s="48">
        <v>0</v>
      </c>
      <c r="L15" s="48">
        <v>0</v>
      </c>
      <c r="M15" s="48">
        <f>SUM(N15,+Q15)</f>
        <v>5</v>
      </c>
      <c r="N15" s="48">
        <f>SUM(O15:P15)</f>
        <v>5</v>
      </c>
      <c r="O15" s="48">
        <v>4</v>
      </c>
      <c r="P15" s="48">
        <v>1</v>
      </c>
      <c r="Q15" s="48">
        <f>SUM(R15:U15)</f>
        <v>0</v>
      </c>
      <c r="R15" s="48">
        <v>0</v>
      </c>
      <c r="S15" s="48">
        <v>0</v>
      </c>
      <c r="T15" s="48">
        <v>0</v>
      </c>
      <c r="U15" s="48">
        <v>0</v>
      </c>
      <c r="V15" s="48">
        <f>SUM(D15,+M15)</f>
        <v>5</v>
      </c>
      <c r="W15" s="48">
        <f>SUM(E15,+N15)</f>
        <v>5</v>
      </c>
      <c r="X15" s="48">
        <f>SUM(F15,+O15)</f>
        <v>4</v>
      </c>
      <c r="Y15" s="48">
        <f>SUM(G15,+P15)</f>
        <v>1</v>
      </c>
      <c r="Z15" s="48">
        <f>SUM(H15,+Q15)</f>
        <v>0</v>
      </c>
      <c r="AA15" s="48">
        <f>SUM(I15,+R15)</f>
        <v>0</v>
      </c>
      <c r="AB15" s="48">
        <f>SUM(J15,+S15)</f>
        <v>0</v>
      </c>
      <c r="AC15" s="48">
        <f>SUM(K15,+T15)</f>
        <v>0</v>
      </c>
      <c r="AD15" s="48">
        <f>SUM(L15,+U15)</f>
        <v>0</v>
      </c>
    </row>
    <row r="16" spans="1:30" ht="13.5" customHeight="1">
      <c r="A16" s="45" t="s">
        <v>126</v>
      </c>
      <c r="B16" s="46" t="s">
        <v>228</v>
      </c>
      <c r="C16" s="47" t="s">
        <v>229</v>
      </c>
      <c r="D16" s="48">
        <f>SUM(E16,+H16)</f>
        <v>11</v>
      </c>
      <c r="E16" s="48">
        <f>SUM(F16:G16)</f>
        <v>3</v>
      </c>
      <c r="F16" s="48">
        <v>3</v>
      </c>
      <c r="G16" s="48">
        <v>0</v>
      </c>
      <c r="H16" s="48">
        <f>SUM(I16:L16)</f>
        <v>8</v>
      </c>
      <c r="I16" s="48">
        <v>3</v>
      </c>
      <c r="J16" s="48">
        <v>3</v>
      </c>
      <c r="K16" s="48">
        <v>2</v>
      </c>
      <c r="L16" s="48">
        <v>0</v>
      </c>
      <c r="M16" s="48">
        <f>SUM(N16,+Q16)</f>
        <v>0</v>
      </c>
      <c r="N16" s="48">
        <f>SUM(O16:P16)</f>
        <v>0</v>
      </c>
      <c r="O16" s="48">
        <v>0</v>
      </c>
      <c r="P16" s="48">
        <v>0</v>
      </c>
      <c r="Q16" s="48">
        <f>SUM(R16:U16)</f>
        <v>0</v>
      </c>
      <c r="R16" s="48">
        <v>0</v>
      </c>
      <c r="S16" s="48">
        <v>0</v>
      </c>
      <c r="T16" s="48">
        <v>0</v>
      </c>
      <c r="U16" s="48">
        <v>0</v>
      </c>
      <c r="V16" s="48">
        <f>SUM(D16,+M16)</f>
        <v>11</v>
      </c>
      <c r="W16" s="48">
        <f>SUM(E16,+N16)</f>
        <v>3</v>
      </c>
      <c r="X16" s="48">
        <f>SUM(F16,+O16)</f>
        <v>3</v>
      </c>
      <c r="Y16" s="48">
        <f>SUM(G16,+P16)</f>
        <v>0</v>
      </c>
      <c r="Z16" s="48">
        <f>SUM(H16,+Q16)</f>
        <v>8</v>
      </c>
      <c r="AA16" s="48">
        <f>SUM(I16,+R16)</f>
        <v>3</v>
      </c>
      <c r="AB16" s="48">
        <f>SUM(J16,+S16)</f>
        <v>3</v>
      </c>
      <c r="AC16" s="48">
        <f>SUM(K16,+T16)</f>
        <v>2</v>
      </c>
      <c r="AD16" s="48">
        <f>SUM(L16,+U16)</f>
        <v>0</v>
      </c>
    </row>
    <row r="17" spans="1:30" ht="13.5" customHeight="1">
      <c r="A17" s="45" t="s">
        <v>126</v>
      </c>
      <c r="B17" s="46" t="s">
        <v>230</v>
      </c>
      <c r="C17" s="47" t="s">
        <v>231</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232</v>
      </c>
      <c r="C18" s="47" t="s">
        <v>233</v>
      </c>
      <c r="D18" s="48">
        <f>SUM(E18,+H18)</f>
        <v>7</v>
      </c>
      <c r="E18" s="48">
        <f>SUM(F18:G18)</f>
        <v>7</v>
      </c>
      <c r="F18" s="48">
        <v>2</v>
      </c>
      <c r="G18" s="48">
        <v>5</v>
      </c>
      <c r="H18" s="48">
        <f>SUM(I18:L18)</f>
        <v>0</v>
      </c>
      <c r="I18" s="48">
        <v>0</v>
      </c>
      <c r="J18" s="48">
        <v>0</v>
      </c>
      <c r="K18" s="48">
        <v>0</v>
      </c>
      <c r="L18" s="48">
        <v>0</v>
      </c>
      <c r="M18" s="48">
        <f>SUM(N18,+Q18)</f>
        <v>3</v>
      </c>
      <c r="N18" s="48">
        <f>SUM(O18:P18)</f>
        <v>3</v>
      </c>
      <c r="O18" s="48">
        <v>1</v>
      </c>
      <c r="P18" s="48">
        <v>2</v>
      </c>
      <c r="Q18" s="48">
        <f>SUM(R18:U18)</f>
        <v>0</v>
      </c>
      <c r="R18" s="48">
        <v>0</v>
      </c>
      <c r="S18" s="48">
        <v>0</v>
      </c>
      <c r="T18" s="48">
        <v>0</v>
      </c>
      <c r="U18" s="48">
        <v>0</v>
      </c>
      <c r="V18" s="48">
        <f>SUM(D18,+M18)</f>
        <v>10</v>
      </c>
      <c r="W18" s="48">
        <f>SUM(E18,+N18)</f>
        <v>10</v>
      </c>
      <c r="X18" s="48">
        <f>SUM(F18,+O18)</f>
        <v>3</v>
      </c>
      <c r="Y18" s="48">
        <f>SUM(G18,+P18)</f>
        <v>7</v>
      </c>
      <c r="Z18" s="48">
        <f>SUM(H18,+Q18)</f>
        <v>0</v>
      </c>
      <c r="AA18" s="48">
        <f>SUM(I18,+R18)</f>
        <v>0</v>
      </c>
      <c r="AB18" s="48">
        <f>SUM(J18,+S18)</f>
        <v>0</v>
      </c>
      <c r="AC18" s="48">
        <f>SUM(K18,+T18)</f>
        <v>0</v>
      </c>
      <c r="AD18" s="48">
        <f>SUM(L18,+U18)</f>
        <v>0</v>
      </c>
    </row>
    <row r="19" spans="1:30" ht="13.5" customHeight="1">
      <c r="A19" s="45" t="s">
        <v>126</v>
      </c>
      <c r="B19" s="46" t="s">
        <v>234</v>
      </c>
      <c r="C19" s="47" t="s">
        <v>235</v>
      </c>
      <c r="D19" s="48">
        <f>SUM(E19,+H19)</f>
        <v>16</v>
      </c>
      <c r="E19" s="48">
        <f>SUM(F19:G19)</f>
        <v>16</v>
      </c>
      <c r="F19" s="48">
        <v>10</v>
      </c>
      <c r="G19" s="48">
        <v>6</v>
      </c>
      <c r="H19" s="48">
        <f>SUM(I19:L19)</f>
        <v>0</v>
      </c>
      <c r="I19" s="48">
        <v>0</v>
      </c>
      <c r="J19" s="48">
        <v>0</v>
      </c>
      <c r="K19" s="48">
        <v>0</v>
      </c>
      <c r="L19" s="48">
        <v>0</v>
      </c>
      <c r="M19" s="48">
        <f>SUM(N19,+Q19)</f>
        <v>9</v>
      </c>
      <c r="N19" s="48">
        <f>SUM(O19:P19)</f>
        <v>9</v>
      </c>
      <c r="O19" s="48">
        <v>6</v>
      </c>
      <c r="P19" s="48">
        <v>3</v>
      </c>
      <c r="Q19" s="48">
        <f>SUM(R19:U19)</f>
        <v>0</v>
      </c>
      <c r="R19" s="48">
        <v>0</v>
      </c>
      <c r="S19" s="48">
        <v>0</v>
      </c>
      <c r="T19" s="48">
        <v>0</v>
      </c>
      <c r="U19" s="48">
        <v>0</v>
      </c>
      <c r="V19" s="48">
        <f>SUM(D19,+M19)</f>
        <v>25</v>
      </c>
      <c r="W19" s="48">
        <f>SUM(E19,+N19)</f>
        <v>25</v>
      </c>
      <c r="X19" s="48">
        <f>SUM(F19,+O19)</f>
        <v>16</v>
      </c>
      <c r="Y19" s="48">
        <f>SUM(G19,+P19)</f>
        <v>9</v>
      </c>
      <c r="Z19" s="48">
        <f>SUM(H19,+Q19)</f>
        <v>0</v>
      </c>
      <c r="AA19" s="48">
        <f>SUM(I19,+R19)</f>
        <v>0</v>
      </c>
      <c r="AB19" s="48">
        <f>SUM(J19,+S19)</f>
        <v>0</v>
      </c>
      <c r="AC19" s="48">
        <f>SUM(K19,+T19)</f>
        <v>0</v>
      </c>
      <c r="AD19" s="48">
        <f>SUM(L19,+U19)</f>
        <v>0</v>
      </c>
    </row>
    <row r="20" spans="1:30" ht="13.5" customHeight="1">
      <c r="A20" s="45" t="s">
        <v>126</v>
      </c>
      <c r="B20" s="46" t="s">
        <v>236</v>
      </c>
      <c r="C20" s="47" t="s">
        <v>237</v>
      </c>
      <c r="D20" s="48">
        <f>SUM(E20,+H20)</f>
        <v>0</v>
      </c>
      <c r="E20" s="48">
        <f>SUM(F20:G20)</f>
        <v>0</v>
      </c>
      <c r="F20" s="48">
        <v>0</v>
      </c>
      <c r="G20" s="48">
        <v>0</v>
      </c>
      <c r="H20" s="48">
        <f>SUM(I20:L20)</f>
        <v>0</v>
      </c>
      <c r="I20" s="48">
        <v>0</v>
      </c>
      <c r="J20" s="48">
        <v>0</v>
      </c>
      <c r="K20" s="48">
        <v>0</v>
      </c>
      <c r="L20" s="48">
        <v>0</v>
      </c>
      <c r="M20" s="48">
        <f>SUM(N20,+Q20)</f>
        <v>3</v>
      </c>
      <c r="N20" s="48">
        <f>SUM(O20:P20)</f>
        <v>3</v>
      </c>
      <c r="O20" s="48">
        <v>3</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238</v>
      </c>
      <c r="C21" s="47" t="s">
        <v>239</v>
      </c>
      <c r="D21" s="48">
        <f>SUM(E21,+H21)</f>
        <v>7</v>
      </c>
      <c r="E21" s="48">
        <f>SUM(F21:G21)</f>
        <v>7</v>
      </c>
      <c r="F21" s="48">
        <v>3</v>
      </c>
      <c r="G21" s="48">
        <v>4</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7</v>
      </c>
      <c r="W21" s="48">
        <f>SUM(E21,+N21)</f>
        <v>7</v>
      </c>
      <c r="X21" s="48">
        <f>SUM(F21,+O21)</f>
        <v>3</v>
      </c>
      <c r="Y21" s="48">
        <f>SUM(G21,+P21)</f>
        <v>4</v>
      </c>
      <c r="Z21" s="48">
        <f>SUM(H21,+Q21)</f>
        <v>0</v>
      </c>
      <c r="AA21" s="48">
        <f>SUM(I21,+R21)</f>
        <v>0</v>
      </c>
      <c r="AB21" s="48">
        <f>SUM(J21,+S21)</f>
        <v>0</v>
      </c>
      <c r="AC21" s="48">
        <f>SUM(K21,+T21)</f>
        <v>0</v>
      </c>
      <c r="AD21" s="48">
        <f>SUM(L21,+U21)</f>
        <v>0</v>
      </c>
    </row>
    <row r="22" spans="1:30" ht="13.5" customHeight="1">
      <c r="A22" s="45" t="s">
        <v>126</v>
      </c>
      <c r="B22" s="46" t="s">
        <v>241</v>
      </c>
      <c r="C22" s="47" t="s">
        <v>242</v>
      </c>
      <c r="D22" s="48">
        <f>SUM(E22,+H22)</f>
        <v>4</v>
      </c>
      <c r="E22" s="48">
        <f>SUM(F22:G22)</f>
        <v>4</v>
      </c>
      <c r="F22" s="48">
        <v>4</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244</v>
      </c>
      <c r="C23" s="47" t="s">
        <v>245</v>
      </c>
      <c r="D23" s="48">
        <f>SUM(E23,+H23)</f>
        <v>6</v>
      </c>
      <c r="E23" s="48">
        <f>SUM(F23:G23)</f>
        <v>6</v>
      </c>
      <c r="F23" s="48">
        <v>6</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6</v>
      </c>
      <c r="W23" s="48">
        <f>SUM(E23,+N23)</f>
        <v>6</v>
      </c>
      <c r="X23" s="48">
        <f>SUM(F23,+O23)</f>
        <v>6</v>
      </c>
      <c r="Y23" s="48">
        <f>SUM(G23,+P23)</f>
        <v>0</v>
      </c>
      <c r="Z23" s="48">
        <f>SUM(H23,+Q23)</f>
        <v>0</v>
      </c>
      <c r="AA23" s="48">
        <f>SUM(I23,+R23)</f>
        <v>0</v>
      </c>
      <c r="AB23" s="48">
        <f>SUM(J23,+S23)</f>
        <v>0</v>
      </c>
      <c r="AC23" s="48">
        <f>SUM(K23,+T23)</f>
        <v>0</v>
      </c>
      <c r="AD23" s="48">
        <f>SUM(L23,+U23)</f>
        <v>0</v>
      </c>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3">
    <sortCondition ref="A8:A23"/>
    <sortCondition ref="B8:B23"/>
    <sortCondition ref="C8:C2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岩手県</v>
      </c>
      <c r="B7" s="51" t="str">
        <f>組合状況!B7</f>
        <v>03000</v>
      </c>
      <c r="C7" s="50" t="s">
        <v>52</v>
      </c>
      <c r="D7" s="52">
        <f t="shared" ref="D7:KG7" si="0">SUM(D$8:D$207)</f>
        <v>24</v>
      </c>
      <c r="E7" s="52">
        <f t="shared" si="0"/>
        <v>53</v>
      </c>
      <c r="F7" s="52">
        <f t="shared" si="0"/>
        <v>3</v>
      </c>
      <c r="G7" s="52">
        <f t="shared" si="0"/>
        <v>8</v>
      </c>
      <c r="H7" s="52">
        <f t="shared" si="0"/>
        <v>8</v>
      </c>
      <c r="I7" s="52">
        <f t="shared" si="0"/>
        <v>20</v>
      </c>
      <c r="J7" s="52">
        <f t="shared" si="0"/>
        <v>0</v>
      </c>
      <c r="K7" s="52">
        <f t="shared" si="0"/>
        <v>0</v>
      </c>
      <c r="L7" s="52">
        <f t="shared" si="0"/>
        <v>343</v>
      </c>
      <c r="M7" s="52">
        <f t="shared" si="0"/>
        <v>882</v>
      </c>
      <c r="N7" s="52">
        <f t="shared" si="0"/>
        <v>9</v>
      </c>
      <c r="O7" s="52">
        <f t="shared" si="0"/>
        <v>38</v>
      </c>
      <c r="P7" s="52">
        <f t="shared" si="0"/>
        <v>2</v>
      </c>
      <c r="Q7" s="52">
        <f t="shared" si="0"/>
        <v>20</v>
      </c>
      <c r="R7" s="52">
        <f t="shared" si="0"/>
        <v>0</v>
      </c>
      <c r="S7" s="52">
        <f t="shared" si="0"/>
        <v>0</v>
      </c>
      <c r="T7" s="52">
        <f t="shared" si="0"/>
        <v>2136</v>
      </c>
      <c r="U7" s="52">
        <f t="shared" si="0"/>
        <v>7211</v>
      </c>
      <c r="V7" s="52">
        <f t="shared" si="0"/>
        <v>173</v>
      </c>
      <c r="W7" s="52">
        <f t="shared" si="0"/>
        <v>711</v>
      </c>
      <c r="X7" s="52">
        <f t="shared" si="0"/>
        <v>4</v>
      </c>
      <c r="Y7" s="52">
        <f t="shared" si="0"/>
        <v>16</v>
      </c>
      <c r="Z7" s="52">
        <f t="shared" si="0"/>
        <v>0</v>
      </c>
      <c r="AA7" s="52">
        <f t="shared" si="0"/>
        <v>0</v>
      </c>
      <c r="AB7" s="60">
        <f>AC7+AV7</f>
        <v>35</v>
      </c>
      <c r="AC7" s="60">
        <f>AD7+AJ7+AP7</f>
        <v>24</v>
      </c>
      <c r="AD7" s="60">
        <f>SUM(AE7:AI7)</f>
        <v>6</v>
      </c>
      <c r="AE7" s="60">
        <f t="shared" si="0"/>
        <v>3</v>
      </c>
      <c r="AF7" s="60">
        <f t="shared" si="0"/>
        <v>3</v>
      </c>
      <c r="AG7" s="60">
        <f t="shared" si="0"/>
        <v>0</v>
      </c>
      <c r="AH7" s="60">
        <f t="shared" si="0"/>
        <v>0</v>
      </c>
      <c r="AI7" s="60">
        <f t="shared" si="0"/>
        <v>0</v>
      </c>
      <c r="AJ7" s="60">
        <f>SUM(AK7:AO7)</f>
        <v>8</v>
      </c>
      <c r="AK7" s="60">
        <f t="shared" si="0"/>
        <v>7</v>
      </c>
      <c r="AL7" s="60">
        <f t="shared" si="0"/>
        <v>1</v>
      </c>
      <c r="AM7" s="60">
        <f t="shared" si="0"/>
        <v>0</v>
      </c>
      <c r="AN7" s="60">
        <f t="shared" si="0"/>
        <v>0</v>
      </c>
      <c r="AO7" s="60">
        <f t="shared" si="0"/>
        <v>0</v>
      </c>
      <c r="AP7" s="60">
        <f>SUM(AQ7:AU7)</f>
        <v>10</v>
      </c>
      <c r="AQ7" s="60">
        <f t="shared" si="0"/>
        <v>2</v>
      </c>
      <c r="AR7" s="60">
        <f t="shared" si="0"/>
        <v>4</v>
      </c>
      <c r="AS7" s="60">
        <f t="shared" si="0"/>
        <v>4</v>
      </c>
      <c r="AT7" s="60">
        <f t="shared" si="0"/>
        <v>0</v>
      </c>
      <c r="AU7" s="60">
        <f t="shared" si="0"/>
        <v>0</v>
      </c>
      <c r="AV7" s="60">
        <f>AW7+BC7+BI7+BO7+BU7</f>
        <v>11</v>
      </c>
      <c r="AW7" s="60">
        <f>SUM(AX7:BB7)</f>
        <v>1</v>
      </c>
      <c r="AX7" s="60">
        <f t="shared" si="0"/>
        <v>1</v>
      </c>
      <c r="AY7" s="60">
        <f t="shared" si="0"/>
        <v>0</v>
      </c>
      <c r="AZ7" s="60">
        <f t="shared" si="0"/>
        <v>0</v>
      </c>
      <c r="BA7" s="60">
        <f t="shared" si="0"/>
        <v>0</v>
      </c>
      <c r="BB7" s="60">
        <f t="shared" si="0"/>
        <v>0</v>
      </c>
      <c r="BC7" s="60">
        <f>SUM(BD7:BH7)</f>
        <v>10</v>
      </c>
      <c r="BD7" s="60">
        <f t="shared" si="0"/>
        <v>2</v>
      </c>
      <c r="BE7" s="60">
        <f t="shared" si="0"/>
        <v>6</v>
      </c>
      <c r="BF7" s="60">
        <f t="shared" si="0"/>
        <v>2</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0</v>
      </c>
      <c r="BV7" s="60">
        <f t="shared" si="0"/>
        <v>0</v>
      </c>
      <c r="BW7" s="60">
        <f t="shared" si="0"/>
        <v>0</v>
      </c>
      <c r="BX7" s="60">
        <f t="shared" si="0"/>
        <v>0</v>
      </c>
      <c r="BY7" s="60">
        <f t="shared" si="0"/>
        <v>0</v>
      </c>
      <c r="BZ7" s="60">
        <f t="shared" si="0"/>
        <v>0</v>
      </c>
      <c r="CA7" s="60">
        <f>CB7+CU7</f>
        <v>10</v>
      </c>
      <c r="CB7" s="60">
        <f>CC7+CI7+CO7</f>
        <v>7</v>
      </c>
      <c r="CC7" s="60">
        <f>SUM(CD7:CH7)</f>
        <v>2</v>
      </c>
      <c r="CD7" s="60">
        <f t="shared" si="0"/>
        <v>0</v>
      </c>
      <c r="CE7" s="60">
        <f t="shared" si="0"/>
        <v>2</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5</v>
      </c>
      <c r="CP7" s="60">
        <f t="shared" si="0"/>
        <v>1</v>
      </c>
      <c r="CQ7" s="60">
        <f t="shared" si="0"/>
        <v>2</v>
      </c>
      <c r="CR7" s="60">
        <f t="shared" si="0"/>
        <v>2</v>
      </c>
      <c r="CS7" s="60">
        <f t="shared" si="0"/>
        <v>0</v>
      </c>
      <c r="CT7" s="60">
        <f t="shared" si="0"/>
        <v>0</v>
      </c>
      <c r="CU7" s="60">
        <f>CV7+DB7+DH7+DN7+DT7</f>
        <v>3</v>
      </c>
      <c r="CV7" s="60">
        <f>SUM(CW7:DA7)</f>
        <v>0</v>
      </c>
      <c r="CW7" s="60">
        <f t="shared" si="0"/>
        <v>0</v>
      </c>
      <c r="CX7" s="60">
        <f t="shared" si="0"/>
        <v>0</v>
      </c>
      <c r="CY7" s="60">
        <f t="shared" si="0"/>
        <v>0</v>
      </c>
      <c r="CZ7" s="60">
        <f t="shared" si="0"/>
        <v>0</v>
      </c>
      <c r="DA7" s="60">
        <f t="shared" si="0"/>
        <v>0</v>
      </c>
      <c r="DB7" s="60">
        <f>SUM(DC7:DG7)</f>
        <v>3</v>
      </c>
      <c r="DC7" s="60">
        <f t="shared" si="0"/>
        <v>1</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21</v>
      </c>
      <c r="EA7" s="60">
        <f t="shared" si="0"/>
        <v>116</v>
      </c>
      <c r="EB7" s="60">
        <f t="shared" si="0"/>
        <v>33</v>
      </c>
      <c r="EC7" s="60">
        <f t="shared" si="0"/>
        <v>2</v>
      </c>
      <c r="ED7" s="60">
        <f t="shared" si="0"/>
        <v>87</v>
      </c>
      <c r="EE7" s="60">
        <f t="shared" si="0"/>
        <v>26</v>
      </c>
      <c r="EF7" s="60">
        <f t="shared" si="0"/>
        <v>2</v>
      </c>
      <c r="EG7" s="60">
        <f t="shared" si="0"/>
        <v>11</v>
      </c>
      <c r="EH7" s="60">
        <f t="shared" si="0"/>
        <v>9</v>
      </c>
      <c r="EI7" s="60">
        <f t="shared" si="0"/>
        <v>14</v>
      </c>
      <c r="EJ7" s="72" t="s">
        <v>125</v>
      </c>
      <c r="EK7" s="72" t="s">
        <v>125</v>
      </c>
      <c r="EL7" s="60">
        <f t="shared" si="0"/>
        <v>0</v>
      </c>
      <c r="EM7" s="72" t="s">
        <v>125</v>
      </c>
      <c r="EN7" s="72" t="s">
        <v>125</v>
      </c>
      <c r="EO7" s="60">
        <f t="shared" si="0"/>
        <v>14</v>
      </c>
      <c r="EP7" s="72" t="s">
        <v>125</v>
      </c>
      <c r="EQ7" s="72" t="s">
        <v>125</v>
      </c>
      <c r="ER7" s="60">
        <f t="shared" si="0"/>
        <v>1</v>
      </c>
      <c r="ES7" s="72" t="s">
        <v>125</v>
      </c>
      <c r="ET7" s="72" t="s">
        <v>125</v>
      </c>
      <c r="EU7" s="60">
        <f t="shared" si="0"/>
        <v>22</v>
      </c>
      <c r="EV7" s="72" t="s">
        <v>125</v>
      </c>
      <c r="EW7" s="72" t="s">
        <v>125</v>
      </c>
      <c r="EX7" s="60">
        <f t="shared" si="0"/>
        <v>108</v>
      </c>
      <c r="EY7" s="60">
        <f t="shared" si="0"/>
        <v>223</v>
      </c>
      <c r="EZ7" s="60">
        <f t="shared" si="0"/>
        <v>9</v>
      </c>
      <c r="FA7" s="60">
        <f t="shared" si="0"/>
        <v>11</v>
      </c>
      <c r="FB7" s="60">
        <f t="shared" si="0"/>
        <v>13</v>
      </c>
      <c r="FC7" s="60">
        <f t="shared" si="0"/>
        <v>5</v>
      </c>
      <c r="FD7" s="60" t="s">
        <v>113</v>
      </c>
      <c r="FE7" s="60">
        <f t="shared" si="0"/>
        <v>3</v>
      </c>
      <c r="FF7" s="60">
        <f t="shared" si="0"/>
        <v>9</v>
      </c>
      <c r="FG7" s="60">
        <f t="shared" si="0"/>
        <v>0</v>
      </c>
      <c r="FH7" s="60" t="s">
        <v>113</v>
      </c>
      <c r="FI7" s="60">
        <f t="shared" si="0"/>
        <v>3</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6</v>
      </c>
      <c r="GS7" s="60">
        <f t="shared" si="0"/>
        <v>12</v>
      </c>
      <c r="GT7" s="60">
        <f t="shared" si="0"/>
        <v>2</v>
      </c>
      <c r="GU7" s="60">
        <f t="shared" si="0"/>
        <v>0</v>
      </c>
      <c r="GV7" s="60">
        <f t="shared" si="0"/>
        <v>5</v>
      </c>
      <c r="GW7" s="60">
        <f t="shared" si="0"/>
        <v>1</v>
      </c>
      <c r="GX7" s="60">
        <f t="shared" si="0"/>
        <v>0</v>
      </c>
      <c r="GY7" s="60">
        <f t="shared" si="0"/>
        <v>5</v>
      </c>
      <c r="GZ7" s="60">
        <f t="shared" si="0"/>
        <v>3</v>
      </c>
      <c r="HA7" s="60">
        <f t="shared" si="0"/>
        <v>8</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4</v>
      </c>
      <c r="HN7" s="72" t="s">
        <v>125</v>
      </c>
      <c r="HO7" s="72" t="s">
        <v>125</v>
      </c>
      <c r="HP7" s="60">
        <f t="shared" si="0"/>
        <v>8</v>
      </c>
      <c r="HQ7" s="60">
        <f t="shared" si="0"/>
        <v>8</v>
      </c>
      <c r="HR7" s="60">
        <f t="shared" si="0"/>
        <v>0</v>
      </c>
      <c r="HS7" s="60">
        <f t="shared" si="0"/>
        <v>0</v>
      </c>
      <c r="HT7" s="60">
        <f t="shared" si="0"/>
        <v>7</v>
      </c>
      <c r="HU7" s="60">
        <f t="shared" si="0"/>
        <v>2</v>
      </c>
      <c r="HV7" s="60" t="s">
        <v>113</v>
      </c>
      <c r="HW7" s="60">
        <f t="shared" si="0"/>
        <v>3</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1</v>
      </c>
      <c r="JO7" s="52">
        <f t="shared" si="0"/>
        <v>2</v>
      </c>
      <c r="JP7" s="52">
        <f t="shared" si="0"/>
        <v>0</v>
      </c>
      <c r="JQ7" s="52">
        <f t="shared" si="0"/>
        <v>0</v>
      </c>
      <c r="JR7" s="52">
        <f t="shared" si="0"/>
        <v>38</v>
      </c>
      <c r="JS7" s="52">
        <f t="shared" si="0"/>
        <v>137</v>
      </c>
      <c r="JT7" s="52">
        <f t="shared" si="0"/>
        <v>0</v>
      </c>
      <c r="JU7" s="52">
        <f t="shared" si="0"/>
        <v>0</v>
      </c>
      <c r="JV7" s="52">
        <f t="shared" si="0"/>
        <v>1</v>
      </c>
      <c r="JW7" s="52">
        <f t="shared" si="0"/>
        <v>5</v>
      </c>
      <c r="JX7" s="52">
        <f t="shared" si="0"/>
        <v>0</v>
      </c>
      <c r="JY7" s="52">
        <f t="shared" si="0"/>
        <v>0</v>
      </c>
      <c r="JZ7" s="52">
        <f t="shared" si="0"/>
        <v>126</v>
      </c>
      <c r="KA7" s="52">
        <f t="shared" si="0"/>
        <v>417</v>
      </c>
      <c r="KB7" s="52">
        <f t="shared" si="0"/>
        <v>8</v>
      </c>
      <c r="KC7" s="52">
        <f t="shared" si="0"/>
        <v>16</v>
      </c>
      <c r="KD7" s="52">
        <f t="shared" si="0"/>
        <v>0</v>
      </c>
      <c r="KE7" s="52">
        <f t="shared" si="0"/>
        <v>0</v>
      </c>
      <c r="KF7" s="52">
        <f t="shared" si="0"/>
        <v>0</v>
      </c>
      <c r="KG7" s="52">
        <f t="shared" si="0"/>
        <v>0</v>
      </c>
    </row>
    <row r="8" spans="1:293" ht="13.5" customHeight="1">
      <c r="A8" s="45" t="s">
        <v>126</v>
      </c>
      <c r="B8" s="46" t="s">
        <v>136</v>
      </c>
      <c r="C8" s="47" t="s">
        <v>137</v>
      </c>
      <c r="D8" s="48">
        <v>5</v>
      </c>
      <c r="E8" s="48">
        <v>10</v>
      </c>
      <c r="F8" s="48">
        <v>3</v>
      </c>
      <c r="G8" s="48">
        <v>8</v>
      </c>
      <c r="H8" s="48">
        <v>0</v>
      </c>
      <c r="I8" s="48">
        <v>0</v>
      </c>
      <c r="J8" s="48">
        <v>0</v>
      </c>
      <c r="K8" s="48">
        <v>0</v>
      </c>
      <c r="L8" s="48">
        <v>54</v>
      </c>
      <c r="M8" s="48">
        <v>155</v>
      </c>
      <c r="N8" s="48">
        <v>0</v>
      </c>
      <c r="O8" s="48">
        <v>0</v>
      </c>
      <c r="P8" s="48">
        <v>0</v>
      </c>
      <c r="Q8" s="48">
        <v>0</v>
      </c>
      <c r="R8" s="48">
        <v>0</v>
      </c>
      <c r="S8" s="48">
        <v>0</v>
      </c>
      <c r="T8" s="48">
        <v>584</v>
      </c>
      <c r="U8" s="48">
        <v>1670</v>
      </c>
      <c r="V8" s="48">
        <v>0</v>
      </c>
      <c r="W8" s="48">
        <v>0</v>
      </c>
      <c r="X8" s="48">
        <v>0</v>
      </c>
      <c r="Y8" s="48">
        <v>0</v>
      </c>
      <c r="Z8" s="48">
        <v>0</v>
      </c>
      <c r="AA8" s="48">
        <v>0</v>
      </c>
      <c r="AB8" s="48">
        <f>AC8+AV8</f>
        <v>8</v>
      </c>
      <c r="AC8" s="48">
        <f>AD8+AJ8+AP8</f>
        <v>5</v>
      </c>
      <c r="AD8" s="48">
        <f>SUM(AE8:AI8)</f>
        <v>0</v>
      </c>
      <c r="AE8" s="48">
        <v>0</v>
      </c>
      <c r="AF8" s="48">
        <v>0</v>
      </c>
      <c r="AG8" s="48">
        <v>0</v>
      </c>
      <c r="AH8" s="48">
        <v>0</v>
      </c>
      <c r="AI8" s="48">
        <v>0</v>
      </c>
      <c r="AJ8" s="48">
        <f>SUM(AK8:AO8)</f>
        <v>5</v>
      </c>
      <c r="AK8" s="48">
        <v>5</v>
      </c>
      <c r="AL8" s="48">
        <v>0</v>
      </c>
      <c r="AM8" s="48">
        <v>0</v>
      </c>
      <c r="AN8" s="48">
        <v>0</v>
      </c>
      <c r="AO8" s="48">
        <v>0</v>
      </c>
      <c r="AP8" s="48">
        <f>SUM(AQ8:AU8)</f>
        <v>0</v>
      </c>
      <c r="AQ8" s="48">
        <v>0</v>
      </c>
      <c r="AR8" s="48">
        <v>0</v>
      </c>
      <c r="AS8" s="48">
        <v>0</v>
      </c>
      <c r="AT8" s="48">
        <v>0</v>
      </c>
      <c r="AU8" s="48">
        <v>0</v>
      </c>
      <c r="AV8" s="48">
        <f>AW8+BC8+BI8+BO8+BU8</f>
        <v>3</v>
      </c>
      <c r="AW8" s="48">
        <f>SUM(AX8:BB8)</f>
        <v>0</v>
      </c>
      <c r="AX8" s="48">
        <v>0</v>
      </c>
      <c r="AY8" s="48">
        <v>0</v>
      </c>
      <c r="AZ8" s="48">
        <v>0</v>
      </c>
      <c r="BA8" s="48">
        <v>0</v>
      </c>
      <c r="BB8" s="48">
        <v>0</v>
      </c>
      <c r="BC8" s="48">
        <f>SUM(BD8:BH8)</f>
        <v>3</v>
      </c>
      <c r="BD8" s="48">
        <v>1</v>
      </c>
      <c r="BE8" s="48">
        <v>2</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9</v>
      </c>
      <c r="EA8" s="48">
        <v>64</v>
      </c>
      <c r="EB8" s="48">
        <v>17</v>
      </c>
      <c r="EC8" s="48">
        <v>0</v>
      </c>
      <c r="ED8" s="48">
        <v>65</v>
      </c>
      <c r="EE8" s="48">
        <v>14</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59</v>
      </c>
      <c r="EY8" s="48">
        <v>156</v>
      </c>
      <c r="EZ8" s="48">
        <v>6</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22</v>
      </c>
      <c r="M9" s="48">
        <v>50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2</v>
      </c>
      <c r="M10" s="48">
        <v>4</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33</v>
      </c>
      <c r="M11" s="48">
        <v>107</v>
      </c>
      <c r="N11" s="48">
        <v>0</v>
      </c>
      <c r="O11" s="48">
        <v>0</v>
      </c>
      <c r="P11" s="48">
        <v>0</v>
      </c>
      <c r="Q11" s="48">
        <v>0</v>
      </c>
      <c r="R11" s="48">
        <v>0</v>
      </c>
      <c r="S11" s="48">
        <v>0</v>
      </c>
      <c r="T11" s="48">
        <v>109</v>
      </c>
      <c r="U11" s="48">
        <v>363</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12</v>
      </c>
      <c r="JS11" s="48">
        <v>41</v>
      </c>
      <c r="JT11" s="48">
        <v>0</v>
      </c>
      <c r="JU11" s="48">
        <v>0</v>
      </c>
      <c r="JV11" s="48">
        <v>0</v>
      </c>
      <c r="JW11" s="48">
        <v>0</v>
      </c>
      <c r="JX11" s="48">
        <v>0</v>
      </c>
      <c r="JY11" s="48">
        <v>0</v>
      </c>
      <c r="JZ11" s="48">
        <v>13</v>
      </c>
      <c r="KA11" s="48">
        <v>48</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35</v>
      </c>
      <c r="M12" s="48">
        <v>78</v>
      </c>
      <c r="N12" s="48">
        <v>0</v>
      </c>
      <c r="O12" s="48">
        <v>0</v>
      </c>
      <c r="P12" s="48">
        <v>0</v>
      </c>
      <c r="Q12" s="48">
        <v>0</v>
      </c>
      <c r="R12" s="48">
        <v>0</v>
      </c>
      <c r="S12" s="48">
        <v>0</v>
      </c>
      <c r="T12" s="48">
        <v>63</v>
      </c>
      <c r="U12" s="48">
        <v>181</v>
      </c>
      <c r="V12" s="48">
        <v>67</v>
      </c>
      <c r="W12" s="48">
        <v>214</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7</v>
      </c>
      <c r="EA12" s="48">
        <v>17</v>
      </c>
      <c r="EB12" s="48">
        <v>2</v>
      </c>
      <c r="EC12" s="48">
        <v>2</v>
      </c>
      <c r="ED12" s="48">
        <v>13</v>
      </c>
      <c r="EE12" s="48">
        <v>8</v>
      </c>
      <c r="EF12" s="48">
        <v>2</v>
      </c>
      <c r="EG12" s="48">
        <v>9</v>
      </c>
      <c r="EH12" s="48">
        <v>8</v>
      </c>
      <c r="EI12" s="48">
        <v>9</v>
      </c>
      <c r="EJ12" s="73" t="s">
        <v>138</v>
      </c>
      <c r="EK12" s="73" t="s">
        <v>138</v>
      </c>
      <c r="EL12" s="48">
        <v>0</v>
      </c>
      <c r="EM12" s="73" t="s">
        <v>138</v>
      </c>
      <c r="EN12" s="73" t="s">
        <v>138</v>
      </c>
      <c r="EO12" s="48">
        <v>7</v>
      </c>
      <c r="EP12" s="73" t="s">
        <v>138</v>
      </c>
      <c r="EQ12" s="73" t="s">
        <v>138</v>
      </c>
      <c r="ER12" s="48">
        <v>0</v>
      </c>
      <c r="ES12" s="73" t="s">
        <v>138</v>
      </c>
      <c r="ET12" s="73" t="s">
        <v>138</v>
      </c>
      <c r="EU12" s="48">
        <v>17</v>
      </c>
      <c r="EV12" s="73" t="s">
        <v>138</v>
      </c>
      <c r="EW12" s="73" t="s">
        <v>138</v>
      </c>
      <c r="EX12" s="48">
        <v>21</v>
      </c>
      <c r="EY12" s="48">
        <v>35</v>
      </c>
      <c r="EZ12" s="48">
        <v>3</v>
      </c>
      <c r="FA12" s="48">
        <v>9</v>
      </c>
      <c r="FB12" s="48">
        <v>7</v>
      </c>
      <c r="FC12" s="48">
        <v>5</v>
      </c>
      <c r="FD12" s="48" t="s">
        <v>148</v>
      </c>
      <c r="FE12" s="48">
        <v>0</v>
      </c>
      <c r="FF12" s="48">
        <v>0</v>
      </c>
      <c r="FG12" s="48">
        <v>0</v>
      </c>
      <c r="FH12" s="48" t="s">
        <v>149</v>
      </c>
      <c r="FI12" s="48">
        <v>0</v>
      </c>
      <c r="FJ12" s="48">
        <v>0</v>
      </c>
      <c r="FK12" s="48">
        <v>0</v>
      </c>
      <c r="FL12" s="48" t="s">
        <v>150</v>
      </c>
      <c r="FM12" s="48">
        <v>0</v>
      </c>
      <c r="FN12" s="48">
        <v>0</v>
      </c>
      <c r="FO12" s="48">
        <v>0</v>
      </c>
      <c r="FP12" s="48" t="s">
        <v>151</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6</v>
      </c>
      <c r="GS12" s="48">
        <v>12</v>
      </c>
      <c r="GT12" s="48">
        <v>2</v>
      </c>
      <c r="GU12" s="48">
        <v>0</v>
      </c>
      <c r="GV12" s="48">
        <v>5</v>
      </c>
      <c r="GW12" s="48">
        <v>1</v>
      </c>
      <c r="GX12" s="48">
        <v>0</v>
      </c>
      <c r="GY12" s="48">
        <v>5</v>
      </c>
      <c r="GZ12" s="48">
        <v>3</v>
      </c>
      <c r="HA12" s="48">
        <v>8</v>
      </c>
      <c r="HB12" s="73" t="s">
        <v>138</v>
      </c>
      <c r="HC12" s="73" t="s">
        <v>138</v>
      </c>
      <c r="HD12" s="48">
        <v>0</v>
      </c>
      <c r="HE12" s="73" t="s">
        <v>138</v>
      </c>
      <c r="HF12" s="73" t="s">
        <v>138</v>
      </c>
      <c r="HG12" s="48">
        <v>2</v>
      </c>
      <c r="HH12" s="73" t="s">
        <v>138</v>
      </c>
      <c r="HI12" s="73" t="s">
        <v>138</v>
      </c>
      <c r="HJ12" s="48">
        <v>0</v>
      </c>
      <c r="HK12" s="73" t="s">
        <v>138</v>
      </c>
      <c r="HL12" s="73" t="s">
        <v>138</v>
      </c>
      <c r="HM12" s="48">
        <v>4</v>
      </c>
      <c r="HN12" s="73" t="s">
        <v>138</v>
      </c>
      <c r="HO12" s="73" t="s">
        <v>138</v>
      </c>
      <c r="HP12" s="48">
        <v>6</v>
      </c>
      <c r="HQ12" s="48">
        <v>8</v>
      </c>
      <c r="HR12" s="48">
        <v>0</v>
      </c>
      <c r="HS12" s="48">
        <v>0</v>
      </c>
      <c r="HT12" s="48">
        <v>7</v>
      </c>
      <c r="HU12" s="48">
        <v>2</v>
      </c>
      <c r="HV12" s="48" t="s">
        <v>148</v>
      </c>
      <c r="HW12" s="48">
        <v>0</v>
      </c>
      <c r="HX12" s="48">
        <v>0</v>
      </c>
      <c r="HY12" s="48">
        <v>0</v>
      </c>
      <c r="HZ12" s="48" t="s">
        <v>149</v>
      </c>
      <c r="IA12" s="48">
        <v>0</v>
      </c>
      <c r="IB12" s="48">
        <v>0</v>
      </c>
      <c r="IC12" s="48">
        <v>0</v>
      </c>
      <c r="ID12" s="48" t="s">
        <v>150</v>
      </c>
      <c r="IE12" s="48">
        <v>0</v>
      </c>
      <c r="IF12" s="48">
        <v>0</v>
      </c>
      <c r="IG12" s="48">
        <v>0</v>
      </c>
      <c r="IH12" s="48" t="s">
        <v>151</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9</v>
      </c>
      <c r="JS12" s="48">
        <v>29</v>
      </c>
      <c r="JT12" s="48">
        <v>0</v>
      </c>
      <c r="JU12" s="48">
        <v>0</v>
      </c>
      <c r="JV12" s="48">
        <v>0</v>
      </c>
      <c r="JW12" s="48">
        <v>0</v>
      </c>
      <c r="JX12" s="48">
        <v>0</v>
      </c>
      <c r="JY12" s="48">
        <v>0</v>
      </c>
      <c r="JZ12" s="48">
        <v>4</v>
      </c>
      <c r="KA12" s="48">
        <v>14</v>
      </c>
      <c r="KB12" s="48">
        <v>0</v>
      </c>
      <c r="KC12" s="48">
        <v>0</v>
      </c>
      <c r="KD12" s="48">
        <v>0</v>
      </c>
      <c r="KE12" s="48">
        <v>0</v>
      </c>
      <c r="KF12" s="48">
        <v>0</v>
      </c>
      <c r="KG12" s="48">
        <v>0</v>
      </c>
    </row>
    <row r="13" spans="1:293" ht="13.5" customHeight="1">
      <c r="A13" s="45" t="s">
        <v>126</v>
      </c>
      <c r="B13" s="46" t="s">
        <v>152</v>
      </c>
      <c r="C13" s="47" t="s">
        <v>153</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154</v>
      </c>
      <c r="C14" s="47" t="s">
        <v>155</v>
      </c>
      <c r="D14" s="48">
        <v>0</v>
      </c>
      <c r="E14" s="48">
        <v>0</v>
      </c>
      <c r="F14" s="48">
        <v>0</v>
      </c>
      <c r="G14" s="48">
        <v>0</v>
      </c>
      <c r="H14" s="48">
        <v>3</v>
      </c>
      <c r="I14" s="48">
        <v>6</v>
      </c>
      <c r="J14" s="48">
        <v>0</v>
      </c>
      <c r="K14" s="48">
        <v>0</v>
      </c>
      <c r="L14" s="48">
        <v>18</v>
      </c>
      <c r="M14" s="48">
        <v>46</v>
      </c>
      <c r="N14" s="48">
        <v>0</v>
      </c>
      <c r="O14" s="48">
        <v>0</v>
      </c>
      <c r="P14" s="48">
        <v>0</v>
      </c>
      <c r="Q14" s="48">
        <v>0</v>
      </c>
      <c r="R14" s="48">
        <v>0</v>
      </c>
      <c r="S14" s="48">
        <v>0</v>
      </c>
      <c r="T14" s="48">
        <v>48</v>
      </c>
      <c r="U14" s="48">
        <v>257</v>
      </c>
      <c r="V14" s="48">
        <v>0</v>
      </c>
      <c r="W14" s="48"/>
      <c r="X14" s="48">
        <v>0</v>
      </c>
      <c r="Y14" s="48">
        <v>0</v>
      </c>
      <c r="Z14" s="48">
        <v>0</v>
      </c>
      <c r="AA14" s="48">
        <v>0</v>
      </c>
      <c r="AB14" s="48">
        <f>AC14+AV14</f>
        <v>3</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3</v>
      </c>
      <c r="AW14" s="48">
        <f>SUM(AX14:BB14)</f>
        <v>1</v>
      </c>
      <c r="AX14" s="48">
        <v>1</v>
      </c>
      <c r="AY14" s="48">
        <v>0</v>
      </c>
      <c r="AZ14" s="48">
        <v>0</v>
      </c>
      <c r="BA14" s="48">
        <v>0</v>
      </c>
      <c r="BB14" s="48">
        <v>0</v>
      </c>
      <c r="BC14" s="48">
        <f>SUM(BD14:BH14)</f>
        <v>2</v>
      </c>
      <c r="BD14" s="48">
        <v>0</v>
      </c>
      <c r="BE14" s="48">
        <v>0</v>
      </c>
      <c r="BF14" s="48">
        <v>2</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v>
      </c>
      <c r="EA14" s="48">
        <v>3</v>
      </c>
      <c r="EB14" s="48">
        <v>0</v>
      </c>
      <c r="EC14" s="48">
        <v>0</v>
      </c>
      <c r="ED14" s="48">
        <v>0</v>
      </c>
      <c r="EE14" s="48">
        <v>0</v>
      </c>
      <c r="EF14" s="48">
        <v>0</v>
      </c>
      <c r="EG14" s="48">
        <v>0</v>
      </c>
      <c r="EH14" s="48">
        <v>0</v>
      </c>
      <c r="EI14" s="48">
        <v>3</v>
      </c>
      <c r="EJ14" s="73" t="s">
        <v>138</v>
      </c>
      <c r="EK14" s="73" t="s">
        <v>138</v>
      </c>
      <c r="EL14" s="48">
        <v>0</v>
      </c>
      <c r="EM14" s="73" t="s">
        <v>138</v>
      </c>
      <c r="EN14" s="73" t="s">
        <v>138</v>
      </c>
      <c r="EO14" s="48">
        <v>4</v>
      </c>
      <c r="EP14" s="73" t="s">
        <v>138</v>
      </c>
      <c r="EQ14" s="73" t="s">
        <v>138</v>
      </c>
      <c r="ER14" s="48">
        <v>0</v>
      </c>
      <c r="ES14" s="73" t="s">
        <v>138</v>
      </c>
      <c r="ET14" s="73" t="s">
        <v>138</v>
      </c>
      <c r="EU14" s="48">
        <v>3</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1</v>
      </c>
      <c r="JO14" s="48">
        <v>2</v>
      </c>
      <c r="JP14" s="48">
        <v>0</v>
      </c>
      <c r="JQ14" s="48">
        <v>0</v>
      </c>
      <c r="JR14" s="48">
        <v>11</v>
      </c>
      <c r="JS14" s="48">
        <v>35</v>
      </c>
      <c r="JT14" s="48">
        <v>0</v>
      </c>
      <c r="JU14" s="48">
        <v>0</v>
      </c>
      <c r="JV14" s="48">
        <v>1</v>
      </c>
      <c r="JW14" s="48">
        <v>5</v>
      </c>
      <c r="JX14" s="48">
        <v>0</v>
      </c>
      <c r="JY14" s="48">
        <v>0</v>
      </c>
      <c r="JZ14" s="48">
        <v>0</v>
      </c>
      <c r="KA14" s="48">
        <v>0</v>
      </c>
      <c r="KB14" s="48">
        <v>0</v>
      </c>
      <c r="KC14" s="48">
        <v>0</v>
      </c>
      <c r="KD14" s="48">
        <v>0</v>
      </c>
      <c r="KE14" s="48">
        <v>0</v>
      </c>
      <c r="KF14" s="48">
        <v>0</v>
      </c>
      <c r="KG14" s="48">
        <v>0</v>
      </c>
    </row>
    <row r="15" spans="1:293" ht="13.5" customHeight="1">
      <c r="A15" s="45" t="s">
        <v>126</v>
      </c>
      <c r="B15" s="46" t="s">
        <v>156</v>
      </c>
      <c r="C15" s="47" t="s">
        <v>157</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158</v>
      </c>
      <c r="C16" s="47" t="s">
        <v>159</v>
      </c>
      <c r="D16" s="48">
        <v>4</v>
      </c>
      <c r="E16" s="48">
        <v>8</v>
      </c>
      <c r="F16" s="48"/>
      <c r="G16" s="48"/>
      <c r="H16" s="48">
        <v>2</v>
      </c>
      <c r="I16" s="48">
        <v>7</v>
      </c>
      <c r="J16" s="48">
        <v>0</v>
      </c>
      <c r="K16" s="48">
        <v>0</v>
      </c>
      <c r="L16" s="48">
        <v>0</v>
      </c>
      <c r="M16" s="48">
        <v>0</v>
      </c>
      <c r="N16" s="48">
        <v>2</v>
      </c>
      <c r="O16" s="48">
        <v>14</v>
      </c>
      <c r="P16" s="48">
        <v>0</v>
      </c>
      <c r="Q16" s="48">
        <v>0</v>
      </c>
      <c r="R16" s="48">
        <v>0</v>
      </c>
      <c r="S16" s="48">
        <v>0</v>
      </c>
      <c r="T16" s="48">
        <v>139</v>
      </c>
      <c r="U16" s="48">
        <v>1168</v>
      </c>
      <c r="V16" s="48">
        <v>0</v>
      </c>
      <c r="W16" s="48">
        <v>0</v>
      </c>
      <c r="X16" s="48">
        <v>0</v>
      </c>
      <c r="Y16" s="48">
        <v>0</v>
      </c>
      <c r="Z16" s="48">
        <v>0</v>
      </c>
      <c r="AA16" s="48">
        <v>0</v>
      </c>
      <c r="AB16" s="48">
        <f>AC16+AV16</f>
        <v>6</v>
      </c>
      <c r="AC16" s="48">
        <f>AD16+AJ16+AP16</f>
        <v>4</v>
      </c>
      <c r="AD16" s="48">
        <f>SUM(AE16:AI16)</f>
        <v>3</v>
      </c>
      <c r="AE16" s="48">
        <v>3</v>
      </c>
      <c r="AF16" s="48">
        <v>0</v>
      </c>
      <c r="AG16" s="48">
        <v>0</v>
      </c>
      <c r="AH16" s="48">
        <v>0</v>
      </c>
      <c r="AI16" s="48">
        <v>0</v>
      </c>
      <c r="AJ16" s="48">
        <f>SUM(AK16:AO16)</f>
        <v>0</v>
      </c>
      <c r="AK16" s="48">
        <v>0</v>
      </c>
      <c r="AL16" s="48">
        <v>0</v>
      </c>
      <c r="AM16" s="48">
        <v>0</v>
      </c>
      <c r="AN16" s="48">
        <v>0</v>
      </c>
      <c r="AO16" s="48">
        <v>0</v>
      </c>
      <c r="AP16" s="48">
        <f>SUM(AQ16:AU16)</f>
        <v>1</v>
      </c>
      <c r="AQ16" s="48">
        <v>0</v>
      </c>
      <c r="AR16" s="48">
        <v>1</v>
      </c>
      <c r="AS16" s="48">
        <v>0</v>
      </c>
      <c r="AT16" s="48">
        <v>0</v>
      </c>
      <c r="AU16" s="48">
        <v>0</v>
      </c>
      <c r="AV16" s="48">
        <f>AW16+BC16+BI16+BO16+BU16</f>
        <v>2</v>
      </c>
      <c r="AW16" s="48">
        <f>SUM(AX16:BB16)</f>
        <v>0</v>
      </c>
      <c r="AX16" s="48">
        <v>0</v>
      </c>
      <c r="AY16" s="48"/>
      <c r="AZ16" s="48">
        <v>0</v>
      </c>
      <c r="BA16" s="48">
        <v>0</v>
      </c>
      <c r="BB16" s="48">
        <v>0</v>
      </c>
      <c r="BC16" s="48">
        <f>SUM(BD16:BH16)</f>
        <v>2</v>
      </c>
      <c r="BD16" s="48">
        <v>0</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1</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160</v>
      </c>
      <c r="C17" s="47" t="s">
        <v>161</v>
      </c>
      <c r="D17" s="48">
        <v>3</v>
      </c>
      <c r="E17" s="48">
        <v>4</v>
      </c>
      <c r="F17" s="48">
        <v>0</v>
      </c>
      <c r="G17" s="48">
        <v>0</v>
      </c>
      <c r="H17" s="48">
        <v>0</v>
      </c>
      <c r="I17" s="48">
        <v>0</v>
      </c>
      <c r="J17" s="48">
        <v>0</v>
      </c>
      <c r="K17" s="48">
        <v>0</v>
      </c>
      <c r="L17" s="48">
        <v>46</v>
      </c>
      <c r="M17" s="48">
        <v>93</v>
      </c>
      <c r="N17" s="48">
        <v>2</v>
      </c>
      <c r="O17" s="48">
        <v>11</v>
      </c>
      <c r="P17" s="48">
        <v>2</v>
      </c>
      <c r="Q17" s="48">
        <v>20</v>
      </c>
      <c r="R17" s="48">
        <v>0</v>
      </c>
      <c r="S17" s="48">
        <v>0</v>
      </c>
      <c r="T17" s="48">
        <v>57</v>
      </c>
      <c r="U17" s="48">
        <v>311</v>
      </c>
      <c r="V17" s="48">
        <v>2</v>
      </c>
      <c r="W17" s="48">
        <v>5</v>
      </c>
      <c r="X17" s="48">
        <v>0</v>
      </c>
      <c r="Y17" s="48">
        <v>0</v>
      </c>
      <c r="Z17" s="48">
        <v>0</v>
      </c>
      <c r="AA17" s="48">
        <v>0</v>
      </c>
      <c r="AB17" s="48">
        <f>AC17+AV17</f>
        <v>3</v>
      </c>
      <c r="AC17" s="48">
        <f>AD17+AJ17+AP17</f>
        <v>3</v>
      </c>
      <c r="AD17" s="48">
        <f>SUM(AE17:AI17)</f>
        <v>1</v>
      </c>
      <c r="AE17" s="48">
        <v>0</v>
      </c>
      <c r="AF17" s="48">
        <v>1</v>
      </c>
      <c r="AG17" s="48">
        <v>0</v>
      </c>
      <c r="AH17" s="48">
        <v>0</v>
      </c>
      <c r="AI17" s="48">
        <v>0</v>
      </c>
      <c r="AJ17" s="48">
        <f>SUM(AK17:AO17)</f>
        <v>0</v>
      </c>
      <c r="AK17" s="48">
        <v>0</v>
      </c>
      <c r="AL17" s="48">
        <v>0</v>
      </c>
      <c r="AM17" s="48">
        <v>0</v>
      </c>
      <c r="AN17" s="48">
        <v>0</v>
      </c>
      <c r="AO17" s="48">
        <v>0</v>
      </c>
      <c r="AP17" s="48">
        <f>SUM(AQ17:AU17)</f>
        <v>2</v>
      </c>
      <c r="AQ17" s="48">
        <v>1</v>
      </c>
      <c r="AR17" s="48">
        <v>1</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10</v>
      </c>
      <c r="EC17" s="48">
        <v>0</v>
      </c>
      <c r="ED17" s="48">
        <v>0</v>
      </c>
      <c r="EE17" s="48">
        <v>0</v>
      </c>
      <c r="EF17" s="48">
        <v>0</v>
      </c>
      <c r="EG17" s="48">
        <v>2</v>
      </c>
      <c r="EH17" s="48">
        <v>1</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12</v>
      </c>
      <c r="EY17" s="48">
        <v>12</v>
      </c>
      <c r="EZ17" s="48">
        <v>0</v>
      </c>
      <c r="FA17" s="48">
        <v>2</v>
      </c>
      <c r="FB17" s="48">
        <v>6</v>
      </c>
      <c r="FC17" s="48">
        <v>0</v>
      </c>
      <c r="FD17" s="48" t="s">
        <v>162</v>
      </c>
      <c r="FE17" s="48">
        <v>3</v>
      </c>
      <c r="FF17" s="48">
        <v>9</v>
      </c>
      <c r="FG17" s="48">
        <v>0</v>
      </c>
      <c r="FH17" s="48" t="s">
        <v>163</v>
      </c>
      <c r="FI17" s="48">
        <v>3</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2</v>
      </c>
      <c r="HQ17" s="48">
        <v>0</v>
      </c>
      <c r="HR17" s="48">
        <v>0</v>
      </c>
      <c r="HS17" s="48">
        <v>0</v>
      </c>
      <c r="HT17" s="48">
        <v>0</v>
      </c>
      <c r="HU17" s="48">
        <v>0</v>
      </c>
      <c r="HV17" s="48" t="s">
        <v>163</v>
      </c>
      <c r="HW17" s="48">
        <v>3</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8</v>
      </c>
      <c r="KA17" s="48">
        <v>24</v>
      </c>
      <c r="KB17" s="48">
        <v>0</v>
      </c>
      <c r="KC17" s="48">
        <v>0</v>
      </c>
      <c r="KD17" s="48">
        <v>0</v>
      </c>
      <c r="KE17" s="48">
        <v>0</v>
      </c>
      <c r="KF17" s="48">
        <v>0</v>
      </c>
      <c r="KG17" s="48">
        <v>0</v>
      </c>
    </row>
    <row r="18" spans="1:293" ht="13.5" customHeight="1">
      <c r="A18" s="45" t="s">
        <v>126</v>
      </c>
      <c r="B18" s="46" t="s">
        <v>164</v>
      </c>
      <c r="C18" s="47" t="s">
        <v>165</v>
      </c>
      <c r="D18" s="48">
        <v>0</v>
      </c>
      <c r="E18" s="48">
        <v>0</v>
      </c>
      <c r="F18" s="48">
        <v>0</v>
      </c>
      <c r="G18" s="48">
        <v>0</v>
      </c>
      <c r="H18" s="48">
        <v>0</v>
      </c>
      <c r="I18" s="48">
        <v>0</v>
      </c>
      <c r="J18" s="48">
        <v>0</v>
      </c>
      <c r="K18" s="48">
        <v>0</v>
      </c>
      <c r="L18" s="48">
        <v>13</v>
      </c>
      <c r="M18" s="48">
        <v>26</v>
      </c>
      <c r="N18" s="48">
        <v>0</v>
      </c>
      <c r="O18" s="48">
        <v>0</v>
      </c>
      <c r="P18" s="48">
        <v>0</v>
      </c>
      <c r="Q18" s="48">
        <v>0</v>
      </c>
      <c r="R18" s="48">
        <v>0</v>
      </c>
      <c r="S18" s="48">
        <v>0</v>
      </c>
      <c r="T18" s="48">
        <v>131</v>
      </c>
      <c r="U18" s="48">
        <v>403</v>
      </c>
      <c r="V18" s="48">
        <v>1</v>
      </c>
      <c r="W18" s="48">
        <v>2</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166</v>
      </c>
      <c r="C19" s="47" t="s">
        <v>167</v>
      </c>
      <c r="D19" s="48">
        <v>0</v>
      </c>
      <c r="E19" s="48">
        <v>0</v>
      </c>
      <c r="F19" s="48">
        <v>0</v>
      </c>
      <c r="G19" s="48">
        <v>0</v>
      </c>
      <c r="H19" s="48">
        <v>0</v>
      </c>
      <c r="I19" s="48">
        <v>0</v>
      </c>
      <c r="J19" s="48">
        <v>0</v>
      </c>
      <c r="K19" s="48">
        <v>0</v>
      </c>
      <c r="L19" s="48">
        <v>20</v>
      </c>
      <c r="M19" s="48">
        <v>41</v>
      </c>
      <c r="N19" s="48">
        <v>0</v>
      </c>
      <c r="O19" s="48">
        <v>0</v>
      </c>
      <c r="P19" s="48">
        <v>0</v>
      </c>
      <c r="Q19" s="48">
        <v>0</v>
      </c>
      <c r="R19" s="48">
        <v>0</v>
      </c>
      <c r="S19" s="48">
        <v>0</v>
      </c>
      <c r="T19" s="48">
        <v>58</v>
      </c>
      <c r="U19" s="48">
        <v>144</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2</v>
      </c>
      <c r="EA19" s="48">
        <v>18</v>
      </c>
      <c r="EB19" s="48">
        <v>2</v>
      </c>
      <c r="EC19" s="48">
        <v>0</v>
      </c>
      <c r="ED19" s="48">
        <v>6</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10</v>
      </c>
      <c r="EY19" s="48">
        <v>6</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23</v>
      </c>
      <c r="M20" s="48">
        <v>55</v>
      </c>
      <c r="N20" s="48">
        <v>0</v>
      </c>
      <c r="O20" s="48">
        <v>0</v>
      </c>
      <c r="P20" s="48">
        <v>0</v>
      </c>
      <c r="Q20" s="48">
        <v>0</v>
      </c>
      <c r="R20" s="48">
        <v>0</v>
      </c>
      <c r="S20" s="48">
        <v>0</v>
      </c>
      <c r="T20" s="48">
        <v>324</v>
      </c>
      <c r="U20" s="48">
        <v>970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50</v>
      </c>
      <c r="KA20" s="48">
        <v>153</v>
      </c>
      <c r="KB20" s="48">
        <v>0</v>
      </c>
      <c r="KC20" s="48">
        <v>0</v>
      </c>
      <c r="KD20" s="48">
        <v>0</v>
      </c>
      <c r="KE20" s="48">
        <v>0</v>
      </c>
      <c r="KF20" s="48">
        <v>0</v>
      </c>
      <c r="KG20" s="48">
        <v>0</v>
      </c>
    </row>
    <row r="21" spans="1:293" ht="13.5" customHeight="1">
      <c r="A21" s="45" t="s">
        <v>126</v>
      </c>
      <c r="B21" s="46" t="s">
        <v>170</v>
      </c>
      <c r="C21" s="47" t="s">
        <v>171</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20</v>
      </c>
      <c r="KA21" s="48">
        <v>69</v>
      </c>
      <c r="KB21" s="48">
        <v>0</v>
      </c>
      <c r="KC21" s="48">
        <v>0</v>
      </c>
      <c r="KD21" s="48">
        <v>0</v>
      </c>
      <c r="KE21" s="48">
        <v>0</v>
      </c>
      <c r="KF21" s="48">
        <v>0</v>
      </c>
      <c r="KG21" s="48">
        <v>0</v>
      </c>
    </row>
    <row r="22" spans="1:293" ht="13.5" customHeight="1">
      <c r="A22" s="45" t="s">
        <v>126</v>
      </c>
      <c r="B22" s="46" t="s">
        <v>172</v>
      </c>
      <c r="C22" s="47" t="s">
        <v>173</v>
      </c>
      <c r="D22" s="48">
        <v>0</v>
      </c>
      <c r="E22" s="48">
        <v>0</v>
      </c>
      <c r="F22" s="48">
        <v>0</v>
      </c>
      <c r="G22" s="48">
        <v>0</v>
      </c>
      <c r="H22" s="48">
        <v>0</v>
      </c>
      <c r="I22" s="48">
        <v>0</v>
      </c>
      <c r="J22" s="48">
        <v>0</v>
      </c>
      <c r="K22" s="48">
        <v>0</v>
      </c>
      <c r="L22" s="48">
        <v>8</v>
      </c>
      <c r="M22" s="48">
        <v>44</v>
      </c>
      <c r="N22" s="48">
        <v>2</v>
      </c>
      <c r="O22" s="48">
        <v>5</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174</v>
      </c>
      <c r="C23" s="47" t="s">
        <v>175</v>
      </c>
      <c r="D23" s="48">
        <v>0</v>
      </c>
      <c r="E23" s="48">
        <v>0</v>
      </c>
      <c r="F23" s="48">
        <v>0</v>
      </c>
      <c r="G23" s="48">
        <v>0</v>
      </c>
      <c r="H23" s="48">
        <v>0</v>
      </c>
      <c r="I23" s="48">
        <v>0</v>
      </c>
      <c r="J23" s="48">
        <v>0</v>
      </c>
      <c r="K23" s="48">
        <v>0</v>
      </c>
      <c r="L23" s="48">
        <v>8</v>
      </c>
      <c r="M23" s="48">
        <v>24</v>
      </c>
      <c r="N23" s="48">
        <v>0</v>
      </c>
      <c r="O23" s="48">
        <v>0</v>
      </c>
      <c r="P23" s="48">
        <v>0</v>
      </c>
      <c r="Q23" s="48">
        <v>0</v>
      </c>
      <c r="R23" s="48">
        <v>0</v>
      </c>
      <c r="S23" s="48">
        <v>0</v>
      </c>
      <c r="T23" s="48">
        <v>52</v>
      </c>
      <c r="U23" s="48">
        <v>142</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2</v>
      </c>
      <c r="EA23" s="48">
        <v>9</v>
      </c>
      <c r="EB23" s="48">
        <v>1</v>
      </c>
      <c r="EC23" s="48">
        <v>0</v>
      </c>
      <c r="ED23" s="48">
        <v>3</v>
      </c>
      <c r="EE23" s="48">
        <v>3</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2</v>
      </c>
      <c r="EV23" s="73" t="s">
        <v>138</v>
      </c>
      <c r="EW23" s="73" t="s">
        <v>138</v>
      </c>
      <c r="EX23" s="48">
        <v>5</v>
      </c>
      <c r="EY23" s="48">
        <v>13</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176</v>
      </c>
      <c r="C24" s="47" t="s">
        <v>177</v>
      </c>
      <c r="D24" s="48">
        <v>0</v>
      </c>
      <c r="E24" s="48">
        <v>0</v>
      </c>
      <c r="F24" s="48">
        <v>0</v>
      </c>
      <c r="G24" s="48">
        <v>0</v>
      </c>
      <c r="H24" s="48">
        <v>0</v>
      </c>
      <c r="I24" s="48">
        <v>0</v>
      </c>
      <c r="J24" s="48">
        <v>0</v>
      </c>
      <c r="K24" s="48">
        <v>0</v>
      </c>
      <c r="L24" s="48">
        <v>16</v>
      </c>
      <c r="M24" s="48">
        <v>29</v>
      </c>
      <c r="N24" s="48">
        <v>0</v>
      </c>
      <c r="O24" s="48">
        <v>0</v>
      </c>
      <c r="P24" s="48">
        <v>0</v>
      </c>
      <c r="Q24" s="48">
        <v>0</v>
      </c>
      <c r="R24" s="48">
        <v>0</v>
      </c>
      <c r="S24" s="48">
        <v>0</v>
      </c>
      <c r="T24" s="48">
        <v>119</v>
      </c>
      <c r="U24" s="48">
        <v>353</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178</v>
      </c>
      <c r="C25" s="47" t="s">
        <v>179</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5</v>
      </c>
      <c r="KA25" s="48">
        <v>16</v>
      </c>
      <c r="KB25" s="48">
        <v>0</v>
      </c>
      <c r="KC25" s="48">
        <v>0</v>
      </c>
      <c r="KD25" s="48">
        <v>0</v>
      </c>
      <c r="KE25" s="48">
        <v>0</v>
      </c>
      <c r="KF25" s="48">
        <v>0</v>
      </c>
      <c r="KG25" s="48">
        <v>0</v>
      </c>
    </row>
    <row r="26" spans="1:293" ht="13.5" customHeight="1">
      <c r="A26" s="45" t="s">
        <v>126</v>
      </c>
      <c r="B26" s="46" t="s">
        <v>180</v>
      </c>
      <c r="C26" s="47" t="s">
        <v>181</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3</v>
      </c>
      <c r="KA26" s="48">
        <v>11</v>
      </c>
      <c r="KB26" s="48">
        <v>0</v>
      </c>
      <c r="KC26" s="48">
        <v>0</v>
      </c>
      <c r="KD26" s="48">
        <v>0</v>
      </c>
      <c r="KE26" s="48">
        <v>0</v>
      </c>
      <c r="KF26" s="48">
        <v>0</v>
      </c>
      <c r="KG26" s="48">
        <v>0</v>
      </c>
    </row>
    <row r="27" spans="1:293" ht="13.5" customHeight="1">
      <c r="A27" s="45" t="s">
        <v>126</v>
      </c>
      <c r="B27" s="46" t="s">
        <v>182</v>
      </c>
      <c r="C27" s="47" t="s">
        <v>183</v>
      </c>
      <c r="D27" s="48">
        <v>5</v>
      </c>
      <c r="E27" s="48">
        <v>11</v>
      </c>
      <c r="F27" s="48">
        <v>0</v>
      </c>
      <c r="G27" s="48">
        <v>0</v>
      </c>
      <c r="H27" s="48">
        <v>0</v>
      </c>
      <c r="I27" s="48">
        <v>0</v>
      </c>
      <c r="J27" s="48">
        <v>0</v>
      </c>
      <c r="K27" s="48">
        <v>0</v>
      </c>
      <c r="L27" s="48">
        <v>0</v>
      </c>
      <c r="M27" s="48">
        <v>0</v>
      </c>
      <c r="N27" s="48">
        <v>0</v>
      </c>
      <c r="O27" s="48">
        <v>0</v>
      </c>
      <c r="P27" s="48">
        <v>0</v>
      </c>
      <c r="Q27" s="48">
        <v>0</v>
      </c>
      <c r="R27" s="48">
        <v>0</v>
      </c>
      <c r="S27" s="48">
        <v>0</v>
      </c>
      <c r="T27" s="48">
        <v>6</v>
      </c>
      <c r="U27" s="48">
        <v>19</v>
      </c>
      <c r="V27" s="48">
        <v>16</v>
      </c>
      <c r="W27" s="48">
        <v>140</v>
      </c>
      <c r="X27" s="48">
        <v>4</v>
      </c>
      <c r="Y27" s="48">
        <v>16</v>
      </c>
      <c r="Z27" s="48">
        <v>0</v>
      </c>
      <c r="AA27" s="48">
        <v>0</v>
      </c>
      <c r="AB27" s="48">
        <f>AC27+AV27</f>
        <v>5</v>
      </c>
      <c r="AC27" s="48">
        <f>AD27+AJ27+AP27</f>
        <v>5</v>
      </c>
      <c r="AD27" s="48">
        <f>SUM(AE27:AI27)</f>
        <v>0</v>
      </c>
      <c r="AE27" s="48">
        <v>0</v>
      </c>
      <c r="AF27" s="48">
        <v>0</v>
      </c>
      <c r="AG27" s="48">
        <v>0</v>
      </c>
      <c r="AH27" s="48">
        <v>0</v>
      </c>
      <c r="AI27" s="48">
        <v>0</v>
      </c>
      <c r="AJ27" s="48">
        <f>SUM(AK27:AO27)</f>
        <v>3</v>
      </c>
      <c r="AK27" s="48">
        <v>2</v>
      </c>
      <c r="AL27" s="48">
        <v>1</v>
      </c>
      <c r="AM27" s="48">
        <v>0</v>
      </c>
      <c r="AN27" s="48">
        <v>0</v>
      </c>
      <c r="AO27" s="48">
        <v>0</v>
      </c>
      <c r="AP27" s="48">
        <f>SUM(AQ27:AU27)</f>
        <v>2</v>
      </c>
      <c r="AQ27" s="48">
        <v>0</v>
      </c>
      <c r="AR27" s="48">
        <v>0</v>
      </c>
      <c r="AS27" s="48">
        <v>2</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5</v>
      </c>
      <c r="EB27" s="48">
        <v>1</v>
      </c>
      <c r="EC27" s="48">
        <v>0</v>
      </c>
      <c r="ED27" s="48">
        <v>0</v>
      </c>
      <c r="EE27" s="48">
        <v>1</v>
      </c>
      <c r="EF27" s="48">
        <v>0</v>
      </c>
      <c r="EG27" s="48">
        <v>0</v>
      </c>
      <c r="EH27" s="48">
        <v>0</v>
      </c>
      <c r="EI27" s="48">
        <v>0</v>
      </c>
      <c r="EJ27" s="73" t="s">
        <v>138</v>
      </c>
      <c r="EK27" s="73" t="s">
        <v>138</v>
      </c>
      <c r="EL27" s="48">
        <v>0</v>
      </c>
      <c r="EM27" s="73" t="s">
        <v>138</v>
      </c>
      <c r="EN27" s="73" t="s">
        <v>138</v>
      </c>
      <c r="EO27" s="48">
        <v>1</v>
      </c>
      <c r="EP27" s="73" t="s">
        <v>138</v>
      </c>
      <c r="EQ27" s="73" t="s">
        <v>138</v>
      </c>
      <c r="ER27" s="48">
        <v>1</v>
      </c>
      <c r="ES27" s="73" t="s">
        <v>138</v>
      </c>
      <c r="ET27" s="73" t="s">
        <v>138</v>
      </c>
      <c r="EU27" s="48">
        <v>0</v>
      </c>
      <c r="EV27" s="73" t="s">
        <v>138</v>
      </c>
      <c r="EW27" s="73" t="s">
        <v>138</v>
      </c>
      <c r="EX27" s="48">
        <v>1</v>
      </c>
      <c r="EY27" s="48">
        <v>1</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3</v>
      </c>
      <c r="JS27" s="48">
        <v>21</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184</v>
      </c>
      <c r="C28" s="47" t="s">
        <v>185</v>
      </c>
      <c r="D28" s="48">
        <v>0</v>
      </c>
      <c r="E28" s="48">
        <v>0</v>
      </c>
      <c r="F28" s="48">
        <v>0</v>
      </c>
      <c r="G28" s="48">
        <v>0</v>
      </c>
      <c r="H28" s="48">
        <v>0</v>
      </c>
      <c r="I28" s="48">
        <v>0</v>
      </c>
      <c r="J28" s="48">
        <v>0</v>
      </c>
      <c r="K28" s="48">
        <v>0</v>
      </c>
      <c r="L28" s="48">
        <v>31</v>
      </c>
      <c r="M28" s="48">
        <v>90</v>
      </c>
      <c r="N28" s="48">
        <v>0</v>
      </c>
      <c r="O28" s="48">
        <v>0</v>
      </c>
      <c r="P28" s="48">
        <v>0</v>
      </c>
      <c r="Q28" s="48">
        <v>0</v>
      </c>
      <c r="R28" s="48">
        <v>0</v>
      </c>
      <c r="S28" s="48">
        <v>0</v>
      </c>
      <c r="T28" s="48">
        <v>169</v>
      </c>
      <c r="U28" s="48">
        <v>495</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4</v>
      </c>
      <c r="KA28" s="48">
        <v>13</v>
      </c>
      <c r="KB28" s="48">
        <v>0</v>
      </c>
      <c r="KC28" s="48">
        <v>0</v>
      </c>
      <c r="KD28" s="48">
        <v>0</v>
      </c>
      <c r="KE28" s="48">
        <v>0</v>
      </c>
      <c r="KF28" s="48">
        <v>0</v>
      </c>
      <c r="KG28" s="48">
        <v>0</v>
      </c>
    </row>
    <row r="29" spans="1:293" ht="13.5" customHeight="1">
      <c r="A29" s="45" t="s">
        <v>126</v>
      </c>
      <c r="B29" s="46" t="s">
        <v>186</v>
      </c>
      <c r="C29" s="47" t="s">
        <v>187</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188</v>
      </c>
      <c r="C30" s="47" t="s">
        <v>189</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190</v>
      </c>
      <c r="C31" s="47" t="s">
        <v>191</v>
      </c>
      <c r="D31" s="48">
        <v>0</v>
      </c>
      <c r="E31" s="48">
        <v>0</v>
      </c>
      <c r="F31" s="48">
        <v>0</v>
      </c>
      <c r="G31" s="48">
        <v>0</v>
      </c>
      <c r="H31" s="48">
        <v>3</v>
      </c>
      <c r="I31" s="48">
        <v>7</v>
      </c>
      <c r="J31" s="48">
        <v>0</v>
      </c>
      <c r="K31" s="48">
        <v>0</v>
      </c>
      <c r="L31" s="48">
        <v>5</v>
      </c>
      <c r="M31" s="48">
        <v>14</v>
      </c>
      <c r="N31" s="48">
        <v>0</v>
      </c>
      <c r="O31" s="48">
        <v>0</v>
      </c>
      <c r="P31" s="48">
        <v>0</v>
      </c>
      <c r="Q31" s="48">
        <v>0</v>
      </c>
      <c r="R31" s="48">
        <v>0</v>
      </c>
      <c r="S31" s="48">
        <v>0</v>
      </c>
      <c r="T31" s="48">
        <v>91</v>
      </c>
      <c r="U31" s="48">
        <v>253</v>
      </c>
      <c r="V31" s="48">
        <v>0</v>
      </c>
      <c r="W31" s="48">
        <v>0</v>
      </c>
      <c r="X31" s="48">
        <v>0</v>
      </c>
      <c r="Y31" s="48">
        <v>0</v>
      </c>
      <c r="Z31" s="48">
        <v>0</v>
      </c>
      <c r="AA31" s="48">
        <v>0</v>
      </c>
      <c r="AB31" s="48">
        <f>AC31+AV31</f>
        <v>3</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3</v>
      </c>
      <c r="AW31" s="48">
        <f>SUM(AX31:BB31)</f>
        <v>0</v>
      </c>
      <c r="AX31" s="48">
        <v>0</v>
      </c>
      <c r="AY31" s="48">
        <v>0</v>
      </c>
      <c r="AZ31" s="48">
        <v>0</v>
      </c>
      <c r="BA31" s="48">
        <v>0</v>
      </c>
      <c r="BB31" s="48">
        <v>0</v>
      </c>
      <c r="BC31" s="48">
        <f>SUM(BD31:BH31)</f>
        <v>3</v>
      </c>
      <c r="BD31" s="48">
        <v>1</v>
      </c>
      <c r="BE31" s="48">
        <v>2</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3</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3</v>
      </c>
      <c r="CV31" s="48">
        <f>SUM(CW31:DA31)</f>
        <v>0</v>
      </c>
      <c r="CW31" s="48">
        <v>0</v>
      </c>
      <c r="CX31" s="48">
        <v>0</v>
      </c>
      <c r="CY31" s="48">
        <v>0</v>
      </c>
      <c r="CZ31" s="48">
        <v>0</v>
      </c>
      <c r="DA31" s="48">
        <v>0</v>
      </c>
      <c r="DB31" s="48">
        <f>SUM(DC31:DG31)</f>
        <v>3</v>
      </c>
      <c r="DC31" s="48">
        <v>1</v>
      </c>
      <c r="DD31" s="48">
        <v>2</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1</v>
      </c>
      <c r="EJ31" s="73" t="s">
        <v>138</v>
      </c>
      <c r="EK31" s="73" t="s">
        <v>138</v>
      </c>
      <c r="EL31" s="48">
        <v>0</v>
      </c>
      <c r="EM31" s="73" t="s">
        <v>138</v>
      </c>
      <c r="EN31" s="73" t="s">
        <v>138</v>
      </c>
      <c r="EO31" s="48">
        <v>2</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6</v>
      </c>
      <c r="KA31" s="48">
        <v>27</v>
      </c>
      <c r="KB31" s="48">
        <v>0</v>
      </c>
      <c r="KC31" s="48">
        <v>0</v>
      </c>
      <c r="KD31" s="48">
        <v>0</v>
      </c>
      <c r="KE31" s="48">
        <v>0</v>
      </c>
      <c r="KF31" s="48">
        <v>0</v>
      </c>
      <c r="KG31" s="48">
        <v>0</v>
      </c>
    </row>
    <row r="32" spans="1:293" ht="13.5" customHeight="1">
      <c r="A32" s="45" t="s">
        <v>126</v>
      </c>
      <c r="B32" s="46" t="s">
        <v>192</v>
      </c>
      <c r="C32" s="47" t="s">
        <v>193</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194</v>
      </c>
      <c r="C33" s="47" t="s">
        <v>195</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196</v>
      </c>
      <c r="C34" s="47" t="s">
        <v>197</v>
      </c>
      <c r="D34" s="48">
        <v>0</v>
      </c>
      <c r="E34" s="48">
        <v>0</v>
      </c>
      <c r="F34" s="48">
        <v>0</v>
      </c>
      <c r="G34" s="48">
        <v>0</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198</v>
      </c>
      <c r="C35" s="47" t="s">
        <v>199</v>
      </c>
      <c r="D35" s="48">
        <v>0</v>
      </c>
      <c r="E35" s="48">
        <v>0</v>
      </c>
      <c r="F35" s="48">
        <v>0</v>
      </c>
      <c r="G35" s="48">
        <v>0</v>
      </c>
      <c r="H35" s="48">
        <v>0</v>
      </c>
      <c r="I35" s="48">
        <v>0</v>
      </c>
      <c r="J35" s="48">
        <v>0</v>
      </c>
      <c r="K35" s="48">
        <v>0</v>
      </c>
      <c r="L35" s="48">
        <v>3</v>
      </c>
      <c r="M35" s="48">
        <v>7</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3</v>
      </c>
      <c r="JS35" s="48">
        <v>11</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200</v>
      </c>
      <c r="C36" s="47" t="s">
        <v>201</v>
      </c>
      <c r="D36" s="48">
        <v>5</v>
      </c>
      <c r="E36" s="48">
        <v>15</v>
      </c>
      <c r="F36" s="48">
        <v>0</v>
      </c>
      <c r="G36" s="48">
        <v>0</v>
      </c>
      <c r="H36" s="48">
        <v>0</v>
      </c>
      <c r="I36" s="48">
        <v>0</v>
      </c>
      <c r="J36" s="48">
        <v>0</v>
      </c>
      <c r="K36" s="48">
        <v>0</v>
      </c>
      <c r="L36" s="48">
        <v>0</v>
      </c>
      <c r="M36" s="48">
        <v>0</v>
      </c>
      <c r="N36" s="48">
        <v>0</v>
      </c>
      <c r="O36" s="48">
        <v>0</v>
      </c>
      <c r="P36" s="48">
        <v>0</v>
      </c>
      <c r="Q36" s="48">
        <v>0</v>
      </c>
      <c r="R36" s="48">
        <v>0</v>
      </c>
      <c r="S36" s="48">
        <v>0</v>
      </c>
      <c r="T36" s="48">
        <v>104</v>
      </c>
      <c r="U36" s="48">
        <v>271</v>
      </c>
      <c r="V36" s="48">
        <v>0</v>
      </c>
      <c r="W36" s="48">
        <v>0</v>
      </c>
      <c r="X36" s="48">
        <v>0</v>
      </c>
      <c r="Y36" s="48">
        <v>0</v>
      </c>
      <c r="Z36" s="48">
        <v>0</v>
      </c>
      <c r="AA36" s="48">
        <v>0</v>
      </c>
      <c r="AB36" s="48">
        <f>AC36+AV36</f>
        <v>5</v>
      </c>
      <c r="AC36" s="48">
        <f>AD36+AJ36+AP36</f>
        <v>5</v>
      </c>
      <c r="AD36" s="48">
        <f>SUM(AE36:AI36)</f>
        <v>2</v>
      </c>
      <c r="AE36" s="48">
        <v>0</v>
      </c>
      <c r="AF36" s="48">
        <v>2</v>
      </c>
      <c r="AG36" s="48">
        <v>0</v>
      </c>
      <c r="AH36" s="48">
        <v>0</v>
      </c>
      <c r="AI36" s="48">
        <v>0</v>
      </c>
      <c r="AJ36" s="48">
        <f>SUM(AK36:AO36)</f>
        <v>0</v>
      </c>
      <c r="AK36" s="48">
        <v>0</v>
      </c>
      <c r="AL36" s="48">
        <v>0</v>
      </c>
      <c r="AM36" s="48">
        <v>0</v>
      </c>
      <c r="AN36" s="48">
        <v>0</v>
      </c>
      <c r="AO36" s="48">
        <v>0</v>
      </c>
      <c r="AP36" s="48">
        <f>SUM(AQ36:AU36)</f>
        <v>3</v>
      </c>
      <c r="AQ36" s="48">
        <v>1</v>
      </c>
      <c r="AR36" s="48">
        <v>0</v>
      </c>
      <c r="AS36" s="48">
        <v>2</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5</v>
      </c>
      <c r="CB36" s="48">
        <f>CC36+CI36+CO36</f>
        <v>5</v>
      </c>
      <c r="CC36" s="48">
        <f>SUM(CD36:CH36)</f>
        <v>2</v>
      </c>
      <c r="CD36" s="48">
        <v>0</v>
      </c>
      <c r="CE36" s="48">
        <v>2</v>
      </c>
      <c r="CF36" s="48">
        <v>0</v>
      </c>
      <c r="CG36" s="48">
        <v>0</v>
      </c>
      <c r="CH36" s="48">
        <v>0</v>
      </c>
      <c r="CI36" s="48">
        <f>SUM(CJ36:CN36)</f>
        <v>0</v>
      </c>
      <c r="CJ36" s="48">
        <v>0</v>
      </c>
      <c r="CK36" s="48">
        <v>0</v>
      </c>
      <c r="CL36" s="48">
        <v>0</v>
      </c>
      <c r="CM36" s="48">
        <v>0</v>
      </c>
      <c r="CN36" s="48">
        <v>0</v>
      </c>
      <c r="CO36" s="48">
        <f>SUM(CP36:CT36)</f>
        <v>3</v>
      </c>
      <c r="CP36" s="48">
        <v>1</v>
      </c>
      <c r="CQ36" s="48">
        <v>0</v>
      </c>
      <c r="CR36" s="48">
        <v>2</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202</v>
      </c>
      <c r="C37" s="47" t="s">
        <v>203</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204</v>
      </c>
      <c r="C38" s="47" t="s">
        <v>205</v>
      </c>
      <c r="D38" s="48">
        <v>0</v>
      </c>
      <c r="E38" s="48">
        <v>0</v>
      </c>
      <c r="F38" s="48">
        <v>0</v>
      </c>
      <c r="G38" s="48">
        <v>0</v>
      </c>
      <c r="H38" s="48">
        <v>0</v>
      </c>
      <c r="I38" s="48">
        <v>0</v>
      </c>
      <c r="J38" s="48">
        <v>0</v>
      </c>
      <c r="K38" s="48">
        <v>0</v>
      </c>
      <c r="L38" s="48">
        <v>2</v>
      </c>
      <c r="M38" s="48">
        <v>5</v>
      </c>
      <c r="N38" s="48">
        <v>3</v>
      </c>
      <c r="O38" s="48">
        <v>8</v>
      </c>
      <c r="P38" s="48">
        <v>0</v>
      </c>
      <c r="Q38" s="48">
        <v>0</v>
      </c>
      <c r="R38" s="48">
        <v>0</v>
      </c>
      <c r="S38" s="48">
        <v>0</v>
      </c>
      <c r="T38" s="48">
        <v>42</v>
      </c>
      <c r="U38" s="48">
        <v>116</v>
      </c>
      <c r="V38" s="48">
        <v>87</v>
      </c>
      <c r="W38" s="48">
        <v>350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206</v>
      </c>
      <c r="C39" s="47" t="s">
        <v>207</v>
      </c>
      <c r="D39" s="48">
        <v>0</v>
      </c>
      <c r="E39" s="48">
        <v>0</v>
      </c>
      <c r="F39" s="48">
        <v>0</v>
      </c>
      <c r="G39" s="48">
        <v>0</v>
      </c>
      <c r="H39" s="48">
        <v>0</v>
      </c>
      <c r="I39" s="48">
        <v>0</v>
      </c>
      <c r="J39" s="48">
        <v>0</v>
      </c>
      <c r="K39" s="48">
        <v>0</v>
      </c>
      <c r="L39" s="48">
        <v>0</v>
      </c>
      <c r="M39" s="48">
        <v>0</v>
      </c>
      <c r="N39" s="48">
        <v>0</v>
      </c>
      <c r="O39" s="48">
        <v>0</v>
      </c>
      <c r="P39" s="48">
        <v>0</v>
      </c>
      <c r="Q39" s="48">
        <v>0</v>
      </c>
      <c r="R39" s="48">
        <v>0</v>
      </c>
      <c r="S39" s="48">
        <v>0</v>
      </c>
      <c r="T39" s="48">
        <v>0</v>
      </c>
      <c r="U39" s="48">
        <v>0</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0</v>
      </c>
      <c r="EZ39" s="48">
        <v>0</v>
      </c>
      <c r="FA39" s="48">
        <v>0</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208</v>
      </c>
      <c r="C40" s="47" t="s">
        <v>209</v>
      </c>
      <c r="D40" s="48">
        <v>2</v>
      </c>
      <c r="E40" s="48">
        <v>5</v>
      </c>
      <c r="F40" s="48">
        <v>0</v>
      </c>
      <c r="G40" s="48">
        <v>0</v>
      </c>
      <c r="H40" s="48">
        <v>0</v>
      </c>
      <c r="I40" s="48">
        <v>0</v>
      </c>
      <c r="J40" s="48">
        <v>0</v>
      </c>
      <c r="K40" s="48">
        <v>0</v>
      </c>
      <c r="L40" s="48">
        <v>4</v>
      </c>
      <c r="M40" s="48">
        <v>14</v>
      </c>
      <c r="N40" s="48">
        <v>0</v>
      </c>
      <c r="O40" s="48">
        <v>0</v>
      </c>
      <c r="P40" s="48">
        <v>0</v>
      </c>
      <c r="Q40" s="48">
        <v>0</v>
      </c>
      <c r="R40" s="48">
        <v>0</v>
      </c>
      <c r="S40" s="48">
        <v>0</v>
      </c>
      <c r="T40" s="48">
        <v>40</v>
      </c>
      <c r="U40" s="48">
        <v>95</v>
      </c>
      <c r="V40" s="48">
        <v>0</v>
      </c>
      <c r="W40" s="48">
        <v>0</v>
      </c>
      <c r="X40" s="48">
        <v>0</v>
      </c>
      <c r="Y40" s="48">
        <v>0</v>
      </c>
      <c r="Z40" s="48">
        <v>0</v>
      </c>
      <c r="AA40" s="48">
        <v>0</v>
      </c>
      <c r="AB40" s="48">
        <f>AC40+AV40</f>
        <v>2</v>
      </c>
      <c r="AC40" s="48">
        <f>AD40+AJ40+AP40</f>
        <v>2</v>
      </c>
      <c r="AD40" s="48">
        <f>SUM(AE40:AI40)</f>
        <v>0</v>
      </c>
      <c r="AE40" s="48">
        <v>0</v>
      </c>
      <c r="AF40" s="48">
        <v>0</v>
      </c>
      <c r="AG40" s="48">
        <v>0</v>
      </c>
      <c r="AH40" s="48">
        <v>0</v>
      </c>
      <c r="AI40" s="48">
        <v>0</v>
      </c>
      <c r="AJ40" s="48">
        <f>SUM(AK40:AO40)</f>
        <v>0</v>
      </c>
      <c r="AK40" s="48">
        <v>0</v>
      </c>
      <c r="AL40" s="48">
        <v>0</v>
      </c>
      <c r="AM40" s="48">
        <v>0</v>
      </c>
      <c r="AN40" s="48">
        <v>0</v>
      </c>
      <c r="AO40" s="48">
        <v>0</v>
      </c>
      <c r="AP40" s="48">
        <f>SUM(AQ40:AU40)</f>
        <v>2</v>
      </c>
      <c r="AQ40" s="48">
        <v>0</v>
      </c>
      <c r="AR40" s="48">
        <v>2</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2</v>
      </c>
      <c r="CB40" s="48">
        <f>CC40+CI40+CO40</f>
        <v>2</v>
      </c>
      <c r="CC40" s="48">
        <f>SUM(CD40:CH40)</f>
        <v>0</v>
      </c>
      <c r="CD40" s="48">
        <v>0</v>
      </c>
      <c r="CE40" s="48">
        <v>0</v>
      </c>
      <c r="CF40" s="48">
        <v>0</v>
      </c>
      <c r="CG40" s="48">
        <v>0</v>
      </c>
      <c r="CH40" s="48">
        <v>0</v>
      </c>
      <c r="CI40" s="48">
        <f>SUM(CJ40:CN40)</f>
        <v>0</v>
      </c>
      <c r="CJ40" s="48">
        <v>0</v>
      </c>
      <c r="CK40" s="48">
        <v>0</v>
      </c>
      <c r="CL40" s="48">
        <v>0</v>
      </c>
      <c r="CM40" s="48">
        <v>0</v>
      </c>
      <c r="CN40" s="48">
        <v>0</v>
      </c>
      <c r="CO40" s="48">
        <f>SUM(CP40:CT40)</f>
        <v>2</v>
      </c>
      <c r="CP40" s="48">
        <v>0</v>
      </c>
      <c r="CQ40" s="48">
        <v>2</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13</v>
      </c>
      <c r="KA40" s="48">
        <v>42</v>
      </c>
      <c r="KB40" s="48">
        <v>8</v>
      </c>
      <c r="KC40" s="48">
        <v>16</v>
      </c>
      <c r="KD40" s="48">
        <v>0</v>
      </c>
      <c r="KE40" s="48">
        <v>0</v>
      </c>
      <c r="KF40" s="48">
        <v>0</v>
      </c>
      <c r="KG40" s="48">
        <v>0</v>
      </c>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0">
    <sortCondition ref="A8:A40"/>
    <sortCondition ref="B8:B40"/>
    <sortCondition ref="C8:C40"/>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9" man="1"/>
    <brk id="277" min="1"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岩手県</v>
      </c>
      <c r="B7" s="51" t="str">
        <f>組合状況!B7</f>
        <v>03000</v>
      </c>
      <c r="C7" s="50" t="s">
        <v>52</v>
      </c>
      <c r="D7" s="52">
        <f t="shared" ref="D7:FP7" si="0">SUM(D$8:D$57)</f>
        <v>4</v>
      </c>
      <c r="E7" s="52">
        <f t="shared" si="0"/>
        <v>8</v>
      </c>
      <c r="F7" s="52">
        <f t="shared" si="0"/>
        <v>3</v>
      </c>
      <c r="G7" s="52">
        <f t="shared" si="0"/>
        <v>23</v>
      </c>
      <c r="H7" s="52">
        <f t="shared" si="0"/>
        <v>7</v>
      </c>
      <c r="I7" s="52">
        <f t="shared" si="0"/>
        <v>25</v>
      </c>
      <c r="J7" s="52">
        <f t="shared" si="0"/>
        <v>0</v>
      </c>
      <c r="K7" s="52">
        <f t="shared" si="0"/>
        <v>0</v>
      </c>
      <c r="L7" s="52">
        <f t="shared" si="0"/>
        <v>234</v>
      </c>
      <c r="M7" s="52">
        <f t="shared" si="0"/>
        <v>609</v>
      </c>
      <c r="N7" s="52">
        <f t="shared" si="0"/>
        <v>7</v>
      </c>
      <c r="O7" s="52">
        <f t="shared" si="0"/>
        <v>43</v>
      </c>
      <c r="P7" s="52">
        <f t="shared" si="0"/>
        <v>11</v>
      </c>
      <c r="Q7" s="52">
        <f t="shared" si="0"/>
        <v>43</v>
      </c>
      <c r="R7" s="52">
        <f t="shared" si="0"/>
        <v>0</v>
      </c>
      <c r="S7" s="52">
        <f t="shared" si="0"/>
        <v>0</v>
      </c>
      <c r="T7" s="52">
        <f t="shared" si="0"/>
        <v>1616</v>
      </c>
      <c r="U7" s="52">
        <f t="shared" si="0"/>
        <v>5822</v>
      </c>
      <c r="V7" s="52">
        <f t="shared" si="0"/>
        <v>31</v>
      </c>
      <c r="W7" s="52">
        <f t="shared" si="0"/>
        <v>149</v>
      </c>
      <c r="X7" s="52">
        <f t="shared" si="0"/>
        <v>22</v>
      </c>
      <c r="Y7" s="52">
        <f t="shared" si="0"/>
        <v>90</v>
      </c>
      <c r="Z7" s="52">
        <f t="shared" si="0"/>
        <v>0</v>
      </c>
      <c r="AA7" s="52">
        <f t="shared" si="0"/>
        <v>0</v>
      </c>
      <c r="AB7" s="52">
        <f>AC7+AV7</f>
        <v>14</v>
      </c>
      <c r="AC7" s="52">
        <f>AD7+AJ7+AP7</f>
        <v>4</v>
      </c>
      <c r="AD7" s="52">
        <f>SUM(AE7:AI7)</f>
        <v>0</v>
      </c>
      <c r="AE7" s="52">
        <f>SUM(AE$8:AE$57)</f>
        <v>0</v>
      </c>
      <c r="AF7" s="52">
        <f>SUM(AF$8:AF$57)</f>
        <v>0</v>
      </c>
      <c r="AG7" s="52">
        <f>SUM(AG$8:AG$57)</f>
        <v>0</v>
      </c>
      <c r="AH7" s="52">
        <f>SUM(AH$8:AH$57)</f>
        <v>0</v>
      </c>
      <c r="AI7" s="52">
        <f>SUM(AI$8:AI$57)</f>
        <v>0</v>
      </c>
      <c r="AJ7" s="52">
        <f>SUM(AK7:AO7)</f>
        <v>4</v>
      </c>
      <c r="AK7" s="52">
        <f>SUM(AK$8:AK$57)</f>
        <v>0</v>
      </c>
      <c r="AL7" s="52">
        <f>SUM(AL$8:AL$57)</f>
        <v>4</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10</v>
      </c>
      <c r="AW7" s="52">
        <f>SUM(AX7:BB7)</f>
        <v>0</v>
      </c>
      <c r="AX7" s="52">
        <f>SUM(AX$8:AX$57)</f>
        <v>0</v>
      </c>
      <c r="AY7" s="52">
        <f>SUM(AY$8:AY$57)</f>
        <v>0</v>
      </c>
      <c r="AZ7" s="52">
        <f>SUM(AZ$8:AZ$57)</f>
        <v>0</v>
      </c>
      <c r="BA7" s="52">
        <f>SUM(BA$8:BA$57)</f>
        <v>0</v>
      </c>
      <c r="BB7" s="52">
        <f>SUM(BB$8:BB$57)</f>
        <v>0</v>
      </c>
      <c r="BC7" s="52">
        <f>SUM(BD7:BH7)</f>
        <v>7</v>
      </c>
      <c r="BD7" s="52">
        <f>SUM(BD$8:BD$57)</f>
        <v>0</v>
      </c>
      <c r="BE7" s="52">
        <f>SUM(BE$8:BE$57)</f>
        <v>3</v>
      </c>
      <c r="BF7" s="52">
        <f>SUM(BF$8:BF$57)</f>
        <v>3</v>
      </c>
      <c r="BG7" s="52">
        <f>SUM(BG$8:BG$57)</f>
        <v>1</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3</v>
      </c>
      <c r="BV7" s="52">
        <f t="shared" ref="BV7:CJ7" si="1">SUM(BV$8:BV$57)</f>
        <v>0</v>
      </c>
      <c r="BW7" s="52">
        <f t="shared" si="1"/>
        <v>0</v>
      </c>
      <c r="BX7" s="52">
        <f t="shared" si="1"/>
        <v>0</v>
      </c>
      <c r="BY7" s="52">
        <f t="shared" si="1"/>
        <v>3</v>
      </c>
      <c r="BZ7" s="52">
        <f t="shared" si="1"/>
        <v>0</v>
      </c>
      <c r="CA7" s="52">
        <f t="shared" si="1"/>
        <v>1</v>
      </c>
      <c r="CB7" s="52">
        <f t="shared" si="1"/>
        <v>27</v>
      </c>
      <c r="CC7" s="52">
        <f t="shared" si="1"/>
        <v>32</v>
      </c>
      <c r="CD7" s="52">
        <f t="shared" si="1"/>
        <v>0</v>
      </c>
      <c r="CE7" s="52">
        <f t="shared" si="1"/>
        <v>22</v>
      </c>
      <c r="CF7" s="52">
        <f t="shared" si="1"/>
        <v>21</v>
      </c>
      <c r="CG7" s="52">
        <f t="shared" si="1"/>
        <v>0</v>
      </c>
      <c r="CH7" s="52">
        <f t="shared" si="1"/>
        <v>2</v>
      </c>
      <c r="CI7" s="52">
        <f t="shared" si="1"/>
        <v>1</v>
      </c>
      <c r="CJ7" s="52">
        <f t="shared" si="1"/>
        <v>6</v>
      </c>
      <c r="CK7" s="75" t="s">
        <v>125</v>
      </c>
      <c r="CL7" s="75" t="s">
        <v>125</v>
      </c>
      <c r="CM7" s="52">
        <f>SUM(CM$8:CM$57)</f>
        <v>3</v>
      </c>
      <c r="CN7" s="75" t="s">
        <v>125</v>
      </c>
      <c r="CO7" s="75" t="s">
        <v>125</v>
      </c>
      <c r="CP7" s="52">
        <f>SUM(CP$8:CP$57)</f>
        <v>13</v>
      </c>
      <c r="CQ7" s="75" t="s">
        <v>125</v>
      </c>
      <c r="CR7" s="75" t="s">
        <v>125</v>
      </c>
      <c r="CS7" s="52">
        <f>SUM(CS$8:CS$57)</f>
        <v>0</v>
      </c>
      <c r="CT7" s="75" t="s">
        <v>125</v>
      </c>
      <c r="CU7" s="75" t="s">
        <v>125</v>
      </c>
      <c r="CV7" s="52">
        <f>SUM(CV$8:CV$57)</f>
        <v>6</v>
      </c>
      <c r="CW7" s="75" t="s">
        <v>125</v>
      </c>
      <c r="CX7" s="75" t="s">
        <v>125</v>
      </c>
      <c r="CY7" s="52">
        <f t="shared" ref="CY7:DD7" si="2">SUM(CY$8:CY$57)</f>
        <v>27</v>
      </c>
      <c r="CZ7" s="52">
        <f t="shared" si="2"/>
        <v>96</v>
      </c>
      <c r="DA7" s="52">
        <f t="shared" si="2"/>
        <v>4</v>
      </c>
      <c r="DB7" s="52">
        <f t="shared" si="2"/>
        <v>17</v>
      </c>
      <c r="DC7" s="52">
        <f t="shared" si="2"/>
        <v>85</v>
      </c>
      <c r="DD7" s="52">
        <f t="shared" si="2"/>
        <v>2</v>
      </c>
      <c r="DE7" s="52" t="s">
        <v>113</v>
      </c>
      <c r="DF7" s="52">
        <f>SUM(DF$8:DF$57)</f>
        <v>1</v>
      </c>
      <c r="DG7" s="52">
        <f>SUM(DG$8:DG$57)</f>
        <v>2</v>
      </c>
      <c r="DH7" s="52">
        <f>SUM(DH$8:DH$57)</f>
        <v>0</v>
      </c>
      <c r="DI7" s="52" t="s">
        <v>113</v>
      </c>
      <c r="DJ7" s="52">
        <f>SUM(DJ$8:DJ$57)</f>
        <v>0</v>
      </c>
      <c r="DK7" s="52">
        <f>SUM(DK$8:DK$57)</f>
        <v>1</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76</v>
      </c>
      <c r="FB7" s="52">
        <f t="shared" si="0"/>
        <v>251</v>
      </c>
      <c r="FC7" s="52">
        <f t="shared" si="0"/>
        <v>0</v>
      </c>
      <c r="FD7" s="52">
        <f t="shared" si="0"/>
        <v>0</v>
      </c>
      <c r="FE7" s="52">
        <f t="shared" si="0"/>
        <v>6</v>
      </c>
      <c r="FF7" s="52">
        <f t="shared" si="0"/>
        <v>53</v>
      </c>
      <c r="FG7" s="52">
        <f t="shared" si="0"/>
        <v>0</v>
      </c>
      <c r="FH7" s="52">
        <f t="shared" si="0"/>
        <v>0</v>
      </c>
      <c r="FI7" s="52">
        <f t="shared" si="0"/>
        <v>131</v>
      </c>
      <c r="FJ7" s="52">
        <f t="shared" si="0"/>
        <v>420</v>
      </c>
      <c r="FK7" s="52">
        <f t="shared" si="0"/>
        <v>8</v>
      </c>
      <c r="FL7" s="52">
        <f t="shared" si="0"/>
        <v>3</v>
      </c>
      <c r="FM7" s="52">
        <f t="shared" si="0"/>
        <v>1</v>
      </c>
      <c r="FN7" s="52">
        <f t="shared" si="0"/>
        <v>10</v>
      </c>
      <c r="FO7" s="52">
        <f t="shared" si="0"/>
        <v>0</v>
      </c>
      <c r="FP7" s="52">
        <f t="shared" si="0"/>
        <v>0</v>
      </c>
    </row>
    <row r="8" spans="1:172" ht="13.5" customHeight="1">
      <c r="A8" s="45" t="s">
        <v>126</v>
      </c>
      <c r="B8" s="46" t="s">
        <v>210</v>
      </c>
      <c r="C8" s="47" t="s">
        <v>211</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3</v>
      </c>
      <c r="FF8" s="48">
        <v>23</v>
      </c>
      <c r="FG8" s="48">
        <v>0</v>
      </c>
      <c r="FH8" s="48">
        <v>0</v>
      </c>
      <c r="FI8" s="48">
        <v>0</v>
      </c>
      <c r="FJ8" s="48">
        <v>0</v>
      </c>
      <c r="FK8" s="48">
        <v>0</v>
      </c>
      <c r="FL8" s="48">
        <v>0</v>
      </c>
      <c r="FM8" s="48">
        <v>0</v>
      </c>
      <c r="FN8" s="48">
        <v>0</v>
      </c>
      <c r="FO8" s="48">
        <v>0</v>
      </c>
      <c r="FP8" s="48">
        <v>0</v>
      </c>
    </row>
    <row r="9" spans="1:172" ht="13.5" customHeight="1">
      <c r="A9" s="45" t="s">
        <v>126</v>
      </c>
      <c r="B9" s="46" t="s">
        <v>213</v>
      </c>
      <c r="C9" s="47" t="s">
        <v>214</v>
      </c>
      <c r="D9" s="48">
        <v>0</v>
      </c>
      <c r="E9" s="48">
        <v>0</v>
      </c>
      <c r="F9" s="48">
        <v>0</v>
      </c>
      <c r="G9" s="48">
        <v>0</v>
      </c>
      <c r="H9" s="48">
        <v>3</v>
      </c>
      <c r="I9" s="48">
        <v>10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3</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3</v>
      </c>
      <c r="BD9" s="48">
        <v>0</v>
      </c>
      <c r="BE9" s="48">
        <v>2</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3</v>
      </c>
      <c r="CC9" s="48">
        <v>0</v>
      </c>
      <c r="CD9" s="48">
        <v>0</v>
      </c>
      <c r="CE9" s="48">
        <v>0</v>
      </c>
      <c r="CF9" s="48">
        <v>0</v>
      </c>
      <c r="CG9" s="48">
        <v>0</v>
      </c>
      <c r="CH9" s="48">
        <v>0</v>
      </c>
      <c r="CI9" s="48">
        <v>0</v>
      </c>
      <c r="CJ9" s="48">
        <v>0</v>
      </c>
      <c r="CK9" s="73" t="s">
        <v>138</v>
      </c>
      <c r="CL9" s="73" t="s">
        <v>138</v>
      </c>
      <c r="CM9" s="48">
        <v>2</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3</v>
      </c>
      <c r="DC9" s="48">
        <v>14</v>
      </c>
      <c r="DD9" s="48">
        <v>0</v>
      </c>
      <c r="DE9" s="48" t="s">
        <v>215</v>
      </c>
      <c r="DF9" s="48">
        <v>0</v>
      </c>
      <c r="DG9" s="48">
        <v>1</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17</v>
      </c>
      <c r="FB9" s="48">
        <v>52</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216</v>
      </c>
      <c r="C10" s="47" t="s">
        <v>217</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20</v>
      </c>
      <c r="FB10" s="48">
        <v>66</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218</v>
      </c>
      <c r="C11" s="47" t="s">
        <v>219</v>
      </c>
      <c r="D11" s="48">
        <v>0</v>
      </c>
      <c r="E11" s="48">
        <v>0</v>
      </c>
      <c r="F11" s="48">
        <v>0</v>
      </c>
      <c r="G11" s="48">
        <v>0</v>
      </c>
      <c r="H11" s="48">
        <v>2</v>
      </c>
      <c r="I11" s="48">
        <v>8</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2</v>
      </c>
      <c r="BD11" s="48">
        <v>0</v>
      </c>
      <c r="BE11" s="48">
        <v>0</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2</v>
      </c>
      <c r="CC11" s="48">
        <v>0</v>
      </c>
      <c r="CD11" s="48">
        <v>0</v>
      </c>
      <c r="CE11" s="48">
        <v>1</v>
      </c>
      <c r="CF11" s="48">
        <v>0</v>
      </c>
      <c r="CG11" s="48">
        <v>0</v>
      </c>
      <c r="CH11" s="48">
        <v>0</v>
      </c>
      <c r="CI11" s="48">
        <v>0</v>
      </c>
      <c r="CJ11" s="48">
        <v>0</v>
      </c>
      <c r="CK11" s="73" t="s">
        <v>138</v>
      </c>
      <c r="CL11" s="73" t="s">
        <v>138</v>
      </c>
      <c r="CM11" s="48">
        <v>0</v>
      </c>
      <c r="CN11" s="73" t="s">
        <v>138</v>
      </c>
      <c r="CO11" s="73" t="s">
        <v>138</v>
      </c>
      <c r="CP11" s="48">
        <v>1</v>
      </c>
      <c r="CQ11" s="73" t="s">
        <v>138</v>
      </c>
      <c r="CR11" s="73" t="s">
        <v>138</v>
      </c>
      <c r="CS11" s="48">
        <v>0</v>
      </c>
      <c r="CT11" s="73" t="s">
        <v>138</v>
      </c>
      <c r="CU11" s="73" t="s">
        <v>138</v>
      </c>
      <c r="CV11" s="48">
        <v>1</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220</v>
      </c>
      <c r="C12" s="47" t="s">
        <v>221</v>
      </c>
      <c r="D12" s="48">
        <v>0</v>
      </c>
      <c r="E12" s="48">
        <v>0</v>
      </c>
      <c r="F12" s="48">
        <v>0</v>
      </c>
      <c r="G12" s="48">
        <v>0</v>
      </c>
      <c r="H12" s="48">
        <v>2</v>
      </c>
      <c r="I12" s="48">
        <v>7</v>
      </c>
      <c r="J12" s="48">
        <v>0</v>
      </c>
      <c r="K12" s="48">
        <v>0</v>
      </c>
      <c r="L12" s="48">
        <v>29</v>
      </c>
      <c r="M12" s="48">
        <v>69</v>
      </c>
      <c r="N12" s="48">
        <v>0</v>
      </c>
      <c r="O12" s="48">
        <v>0</v>
      </c>
      <c r="P12" s="48">
        <v>0</v>
      </c>
      <c r="Q12" s="48">
        <v>0</v>
      </c>
      <c r="R12" s="48">
        <v>0</v>
      </c>
      <c r="S12" s="48">
        <v>0</v>
      </c>
      <c r="T12" s="48">
        <v>131</v>
      </c>
      <c r="U12" s="48">
        <v>449</v>
      </c>
      <c r="V12" s="48">
        <v>0</v>
      </c>
      <c r="W12" s="48">
        <v>0</v>
      </c>
      <c r="X12" s="48">
        <v>0</v>
      </c>
      <c r="Y12" s="48">
        <v>0</v>
      </c>
      <c r="Z12" s="48">
        <v>0</v>
      </c>
      <c r="AA12" s="48">
        <v>0</v>
      </c>
      <c r="AB12" s="48">
        <f>AC12+AV12</f>
        <v>2</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v>
      </c>
      <c r="AW12" s="48">
        <f>SUM(AX12:BB12)</f>
        <v>0</v>
      </c>
      <c r="AX12" s="48">
        <v>0</v>
      </c>
      <c r="AY12" s="48">
        <v>0</v>
      </c>
      <c r="AZ12" s="48">
        <v>0</v>
      </c>
      <c r="BA12" s="48">
        <v>0</v>
      </c>
      <c r="BB12" s="48">
        <v>0</v>
      </c>
      <c r="BC12" s="48">
        <f>SUM(BD12:BH12)</f>
        <v>2</v>
      </c>
      <c r="BD12" s="48">
        <v>0</v>
      </c>
      <c r="BE12" s="48">
        <v>1</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3</v>
      </c>
      <c r="CC12" s="48">
        <v>0</v>
      </c>
      <c r="CD12" s="48">
        <v>0</v>
      </c>
      <c r="CE12" s="48">
        <v>0</v>
      </c>
      <c r="CF12" s="48">
        <v>0</v>
      </c>
      <c r="CG12" s="48">
        <v>0</v>
      </c>
      <c r="CH12" s="48">
        <v>0</v>
      </c>
      <c r="CI12" s="48">
        <v>0</v>
      </c>
      <c r="CJ12" s="48">
        <v>0</v>
      </c>
      <c r="CK12" s="73" t="s">
        <v>138</v>
      </c>
      <c r="CL12" s="73" t="s">
        <v>138</v>
      </c>
      <c r="CM12" s="48">
        <v>1</v>
      </c>
      <c r="CN12" s="73" t="s">
        <v>138</v>
      </c>
      <c r="CO12" s="73" t="s">
        <v>138</v>
      </c>
      <c r="CP12" s="48">
        <v>2</v>
      </c>
      <c r="CQ12" s="73" t="s">
        <v>138</v>
      </c>
      <c r="CR12" s="73" t="s">
        <v>138</v>
      </c>
      <c r="CS12" s="48">
        <v>0</v>
      </c>
      <c r="CT12" s="73" t="s">
        <v>138</v>
      </c>
      <c r="CU12" s="73" t="s">
        <v>138</v>
      </c>
      <c r="CV12" s="48">
        <v>1</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27</v>
      </c>
      <c r="FB12" s="48">
        <v>92</v>
      </c>
      <c r="FC12" s="48">
        <v>0</v>
      </c>
      <c r="FD12" s="48">
        <v>0</v>
      </c>
      <c r="FE12" s="48">
        <v>0</v>
      </c>
      <c r="FF12" s="48">
        <v>0</v>
      </c>
      <c r="FG12" s="48">
        <v>0</v>
      </c>
      <c r="FH12" s="48">
        <v>0</v>
      </c>
      <c r="FI12" s="48">
        <v>2</v>
      </c>
      <c r="FJ12" s="48">
        <v>5</v>
      </c>
      <c r="FK12" s="48">
        <v>0</v>
      </c>
      <c r="FL12" s="48">
        <v>0</v>
      </c>
      <c r="FM12" s="48">
        <v>0</v>
      </c>
      <c r="FN12" s="48">
        <v>0</v>
      </c>
      <c r="FO12" s="48">
        <v>0</v>
      </c>
      <c r="FP12" s="48">
        <v>0</v>
      </c>
    </row>
    <row r="13" spans="1:172" ht="13.5" customHeight="1">
      <c r="A13" s="45" t="s">
        <v>126</v>
      </c>
      <c r="B13" s="46" t="s">
        <v>222</v>
      </c>
      <c r="C13" s="47" t="s">
        <v>223</v>
      </c>
      <c r="D13" s="48">
        <v>0</v>
      </c>
      <c r="E13" s="48">
        <v>0</v>
      </c>
      <c r="F13" s="48">
        <v>0</v>
      </c>
      <c r="G13" s="48">
        <v>0</v>
      </c>
      <c r="H13" s="48">
        <v>0</v>
      </c>
      <c r="I13" s="48">
        <v>0</v>
      </c>
      <c r="J13" s="48">
        <v>0</v>
      </c>
      <c r="K13" s="48">
        <v>0</v>
      </c>
      <c r="L13" s="48">
        <v>17</v>
      </c>
      <c r="M13" s="48">
        <v>56</v>
      </c>
      <c r="N13" s="48">
        <v>0</v>
      </c>
      <c r="O13" s="48">
        <v>0</v>
      </c>
      <c r="P13" s="48">
        <v>4</v>
      </c>
      <c r="Q13" s="48">
        <v>11</v>
      </c>
      <c r="R13" s="48">
        <v>0</v>
      </c>
      <c r="S13" s="48">
        <v>0</v>
      </c>
      <c r="T13" s="48">
        <v>342</v>
      </c>
      <c r="U13" s="48">
        <v>906</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4</v>
      </c>
      <c r="CK13" s="73" t="s">
        <v>138</v>
      </c>
      <c r="CL13" s="73" t="s">
        <v>138</v>
      </c>
      <c r="CM13" s="48">
        <v>0</v>
      </c>
      <c r="CN13" s="73" t="s">
        <v>138</v>
      </c>
      <c r="CO13" s="73" t="s">
        <v>138</v>
      </c>
      <c r="CP13" s="48">
        <v>3</v>
      </c>
      <c r="CQ13" s="73" t="s">
        <v>138</v>
      </c>
      <c r="CR13" s="73" t="s">
        <v>138</v>
      </c>
      <c r="CS13" s="48">
        <v>0</v>
      </c>
      <c r="CT13" s="73" t="s">
        <v>138</v>
      </c>
      <c r="CU13" s="73" t="s">
        <v>138</v>
      </c>
      <c r="CV13" s="48">
        <v>1</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224</v>
      </c>
      <c r="C14" s="47" t="s">
        <v>225</v>
      </c>
      <c r="D14" s="48">
        <v>0</v>
      </c>
      <c r="E14" s="48">
        <v>0</v>
      </c>
      <c r="F14" s="48">
        <v>0</v>
      </c>
      <c r="G14" s="48">
        <v>0</v>
      </c>
      <c r="H14" s="48">
        <v>0</v>
      </c>
      <c r="I14" s="48">
        <v>0</v>
      </c>
      <c r="J14" s="48">
        <v>0</v>
      </c>
      <c r="K14" s="48">
        <v>0</v>
      </c>
      <c r="L14" s="48">
        <v>96</v>
      </c>
      <c r="M14" s="48">
        <v>250</v>
      </c>
      <c r="N14" s="48">
        <v>0</v>
      </c>
      <c r="O14" s="48">
        <v>0</v>
      </c>
      <c r="P14" s="48">
        <v>0</v>
      </c>
      <c r="Q14" s="48">
        <v>0</v>
      </c>
      <c r="R14" s="48">
        <v>0</v>
      </c>
      <c r="S14" s="48">
        <v>0</v>
      </c>
      <c r="T14" s="48">
        <v>218</v>
      </c>
      <c r="U14" s="48">
        <v>895</v>
      </c>
      <c r="V14" s="48">
        <v>31</v>
      </c>
      <c r="W14" s="48">
        <v>149</v>
      </c>
      <c r="X14" s="48">
        <v>22</v>
      </c>
      <c r="Y14" s="48">
        <v>90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11</v>
      </c>
      <c r="CC14" s="48">
        <v>28</v>
      </c>
      <c r="CD14" s="48">
        <v>0</v>
      </c>
      <c r="CE14" s="48">
        <v>19</v>
      </c>
      <c r="CF14" s="48">
        <v>20</v>
      </c>
      <c r="CG14" s="48">
        <v>0</v>
      </c>
      <c r="CH14" s="48">
        <v>2</v>
      </c>
      <c r="CI14" s="48">
        <v>1</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25</v>
      </c>
      <c r="CZ14" s="48">
        <v>48</v>
      </c>
      <c r="DA14" s="48">
        <v>1</v>
      </c>
      <c r="DB14" s="48">
        <v>5</v>
      </c>
      <c r="DC14" s="48">
        <v>46</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51</v>
      </c>
      <c r="FJ14" s="48">
        <v>170</v>
      </c>
      <c r="FK14" s="48">
        <v>8</v>
      </c>
      <c r="FL14" s="48">
        <v>3</v>
      </c>
      <c r="FM14" s="48">
        <v>0</v>
      </c>
      <c r="FN14" s="48">
        <v>0</v>
      </c>
      <c r="FO14" s="48">
        <v>0</v>
      </c>
      <c r="FP14" s="48">
        <v>0</v>
      </c>
    </row>
    <row r="15" spans="1:172" ht="13.5" customHeight="1">
      <c r="A15" s="45" t="s">
        <v>126</v>
      </c>
      <c r="B15" s="46" t="s">
        <v>226</v>
      </c>
      <c r="C15" s="47" t="s">
        <v>227</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31</v>
      </c>
      <c r="FJ15" s="48">
        <v>101</v>
      </c>
      <c r="FK15" s="48">
        <v>0</v>
      </c>
      <c r="FL15" s="48">
        <v>0</v>
      </c>
      <c r="FM15" s="48">
        <v>0</v>
      </c>
      <c r="FN15" s="48">
        <v>0</v>
      </c>
      <c r="FO15" s="48">
        <v>0</v>
      </c>
      <c r="FP15" s="48">
        <v>0</v>
      </c>
    </row>
    <row r="16" spans="1:172" ht="13.5" customHeight="1">
      <c r="A16" s="45" t="s">
        <v>126</v>
      </c>
      <c r="B16" s="46" t="s">
        <v>228</v>
      </c>
      <c r="C16" s="47" t="s">
        <v>229</v>
      </c>
      <c r="D16" s="48">
        <v>4</v>
      </c>
      <c r="E16" s="48">
        <v>8</v>
      </c>
      <c r="F16" s="48">
        <v>0</v>
      </c>
      <c r="G16" s="48">
        <v>0</v>
      </c>
      <c r="H16" s="48">
        <v>0</v>
      </c>
      <c r="I16" s="48">
        <v>0</v>
      </c>
      <c r="J16" s="48">
        <v>0</v>
      </c>
      <c r="K16" s="48">
        <v>0</v>
      </c>
      <c r="L16" s="48">
        <v>10</v>
      </c>
      <c r="M16" s="48">
        <v>30</v>
      </c>
      <c r="N16" s="48">
        <v>1</v>
      </c>
      <c r="O16" s="48">
        <v>4</v>
      </c>
      <c r="P16" s="48">
        <v>1</v>
      </c>
      <c r="Q16" s="48">
        <v>4</v>
      </c>
      <c r="R16" s="48">
        <v>0</v>
      </c>
      <c r="S16" s="48">
        <v>0</v>
      </c>
      <c r="T16" s="48">
        <v>249</v>
      </c>
      <c r="U16" s="48">
        <v>1780</v>
      </c>
      <c r="V16" s="48">
        <v>0</v>
      </c>
      <c r="W16" s="48">
        <v>0</v>
      </c>
      <c r="X16" s="48">
        <v>0</v>
      </c>
      <c r="Y16" s="48">
        <v>0</v>
      </c>
      <c r="Z16" s="48">
        <v>0</v>
      </c>
      <c r="AA16" s="48">
        <v>0</v>
      </c>
      <c r="AB16" s="48">
        <f>AC16+AV16</f>
        <v>4</v>
      </c>
      <c r="AC16" s="48">
        <f>AD16+AJ16+AP16</f>
        <v>4</v>
      </c>
      <c r="AD16" s="48">
        <f>SUM(AE16:AI16)</f>
        <v>0</v>
      </c>
      <c r="AE16" s="48">
        <v>0</v>
      </c>
      <c r="AF16" s="48">
        <v>0</v>
      </c>
      <c r="AG16" s="48">
        <v>0</v>
      </c>
      <c r="AH16" s="48">
        <v>0</v>
      </c>
      <c r="AI16" s="48">
        <v>0</v>
      </c>
      <c r="AJ16" s="48">
        <f>SUM(AK16:AO16)</f>
        <v>4</v>
      </c>
      <c r="AK16" s="48">
        <v>0</v>
      </c>
      <c r="AL16" s="48">
        <v>4</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2</v>
      </c>
      <c r="CF16" s="48">
        <v>0</v>
      </c>
      <c r="CG16" s="48">
        <v>0</v>
      </c>
      <c r="CH16" s="48">
        <v>0</v>
      </c>
      <c r="CI16" s="48">
        <v>0</v>
      </c>
      <c r="CJ16" s="48">
        <v>1</v>
      </c>
      <c r="CK16" s="73" t="s">
        <v>138</v>
      </c>
      <c r="CL16" s="73" t="s">
        <v>138</v>
      </c>
      <c r="CM16" s="48">
        <v>0</v>
      </c>
      <c r="CN16" s="73" t="s">
        <v>138</v>
      </c>
      <c r="CO16" s="73" t="s">
        <v>138</v>
      </c>
      <c r="CP16" s="48">
        <v>1</v>
      </c>
      <c r="CQ16" s="73" t="s">
        <v>138</v>
      </c>
      <c r="CR16" s="73" t="s">
        <v>138</v>
      </c>
      <c r="CS16" s="48">
        <v>0</v>
      </c>
      <c r="CT16" s="73" t="s">
        <v>138</v>
      </c>
      <c r="CU16" s="73" t="s">
        <v>138</v>
      </c>
      <c r="CV16" s="48">
        <v>1</v>
      </c>
      <c r="CW16" s="73" t="s">
        <v>138</v>
      </c>
      <c r="CX16" s="73" t="s">
        <v>138</v>
      </c>
      <c r="CY16" s="48">
        <v>0</v>
      </c>
      <c r="CZ16" s="48">
        <v>9</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230</v>
      </c>
      <c r="C17" s="47" t="s">
        <v>231</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1</v>
      </c>
      <c r="CK17" s="73" t="s">
        <v>138</v>
      </c>
      <c r="CL17" s="73" t="s">
        <v>138</v>
      </c>
      <c r="CM17" s="48">
        <v>0</v>
      </c>
      <c r="CN17" s="73" t="s">
        <v>138</v>
      </c>
      <c r="CO17" s="73" t="s">
        <v>138</v>
      </c>
      <c r="CP17" s="48">
        <v>1</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232</v>
      </c>
      <c r="C18" s="47" t="s">
        <v>233</v>
      </c>
      <c r="D18" s="48">
        <v>0</v>
      </c>
      <c r="E18" s="48">
        <v>0</v>
      </c>
      <c r="F18" s="48">
        <v>0</v>
      </c>
      <c r="G18" s="48">
        <v>0</v>
      </c>
      <c r="H18" s="48">
        <v>0</v>
      </c>
      <c r="I18" s="48">
        <v>0</v>
      </c>
      <c r="J18" s="48">
        <v>0</v>
      </c>
      <c r="K18" s="48">
        <v>0</v>
      </c>
      <c r="L18" s="48">
        <v>23</v>
      </c>
      <c r="M18" s="48">
        <v>53</v>
      </c>
      <c r="N18" s="48">
        <v>0</v>
      </c>
      <c r="O18" s="48">
        <v>0</v>
      </c>
      <c r="P18" s="48">
        <v>5</v>
      </c>
      <c r="Q18" s="48">
        <v>20</v>
      </c>
      <c r="R18" s="48">
        <v>0</v>
      </c>
      <c r="S18" s="48">
        <v>0</v>
      </c>
      <c r="T18" s="48">
        <v>55</v>
      </c>
      <c r="U18" s="48">
        <v>168</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7</v>
      </c>
      <c r="CC18" s="48">
        <v>4</v>
      </c>
      <c r="CD18" s="48">
        <v>0</v>
      </c>
      <c r="CE18" s="48">
        <v>0</v>
      </c>
      <c r="CF18" s="48">
        <v>1</v>
      </c>
      <c r="CG18" s="48">
        <v>0</v>
      </c>
      <c r="CH18" s="48">
        <v>0</v>
      </c>
      <c r="CI18" s="48">
        <v>0</v>
      </c>
      <c r="CJ18" s="48">
        <v>0</v>
      </c>
      <c r="CK18" s="73" t="s">
        <v>138</v>
      </c>
      <c r="CL18" s="73" t="s">
        <v>138</v>
      </c>
      <c r="CM18" s="48">
        <v>0</v>
      </c>
      <c r="CN18" s="73" t="s">
        <v>138</v>
      </c>
      <c r="CO18" s="73" t="s">
        <v>138</v>
      </c>
      <c r="CP18" s="48">
        <v>2</v>
      </c>
      <c r="CQ18" s="73" t="s">
        <v>138</v>
      </c>
      <c r="CR18" s="73" t="s">
        <v>138</v>
      </c>
      <c r="CS18" s="48">
        <v>0</v>
      </c>
      <c r="CT18" s="73" t="s">
        <v>138</v>
      </c>
      <c r="CU18" s="73" t="s">
        <v>138</v>
      </c>
      <c r="CV18" s="48">
        <v>1</v>
      </c>
      <c r="CW18" s="73" t="s">
        <v>138</v>
      </c>
      <c r="CX18" s="73" t="s">
        <v>138</v>
      </c>
      <c r="CY18" s="48">
        <v>2</v>
      </c>
      <c r="CZ18" s="48">
        <v>38</v>
      </c>
      <c r="DA18" s="48">
        <v>0</v>
      </c>
      <c r="DB18" s="48">
        <v>9</v>
      </c>
      <c r="DC18" s="48">
        <v>25</v>
      </c>
      <c r="DD18" s="48">
        <v>2</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2</v>
      </c>
      <c r="FF18" s="48">
        <v>20</v>
      </c>
      <c r="FG18" s="48">
        <v>0</v>
      </c>
      <c r="FH18" s="48">
        <v>0</v>
      </c>
      <c r="FI18" s="48">
        <v>32</v>
      </c>
      <c r="FJ18" s="48">
        <v>95</v>
      </c>
      <c r="FK18" s="48">
        <v>0</v>
      </c>
      <c r="FL18" s="48">
        <v>0</v>
      </c>
      <c r="FM18" s="48">
        <v>0</v>
      </c>
      <c r="FN18" s="48">
        <v>0</v>
      </c>
      <c r="FO18" s="48">
        <v>0</v>
      </c>
      <c r="FP18" s="48">
        <v>0</v>
      </c>
    </row>
    <row r="19" spans="1:172" ht="13.5" customHeight="1">
      <c r="A19" s="45" t="s">
        <v>126</v>
      </c>
      <c r="B19" s="46" t="s">
        <v>234</v>
      </c>
      <c r="C19" s="47" t="s">
        <v>235</v>
      </c>
      <c r="D19" s="48">
        <v>0</v>
      </c>
      <c r="E19" s="48">
        <v>0</v>
      </c>
      <c r="F19" s="48">
        <v>0</v>
      </c>
      <c r="G19" s="48">
        <v>0</v>
      </c>
      <c r="H19" s="48">
        <v>0</v>
      </c>
      <c r="I19" s="48">
        <v>0</v>
      </c>
      <c r="J19" s="48">
        <v>0</v>
      </c>
      <c r="K19" s="48">
        <v>0</v>
      </c>
      <c r="L19" s="48">
        <v>0</v>
      </c>
      <c r="M19" s="48">
        <v>0</v>
      </c>
      <c r="N19" s="48">
        <v>0</v>
      </c>
      <c r="O19" s="48">
        <v>0</v>
      </c>
      <c r="P19" s="48">
        <v>1</v>
      </c>
      <c r="Q19" s="48">
        <v>8</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1</v>
      </c>
      <c r="CB19" s="48">
        <v>1</v>
      </c>
      <c r="CC19" s="48">
        <v>0</v>
      </c>
      <c r="CD19" s="48">
        <v>0</v>
      </c>
      <c r="CE19" s="48">
        <v>0</v>
      </c>
      <c r="CF19" s="48">
        <v>0</v>
      </c>
      <c r="CG19" s="48">
        <v>0</v>
      </c>
      <c r="CH19" s="48">
        <v>0</v>
      </c>
      <c r="CI19" s="48">
        <v>0</v>
      </c>
      <c r="CJ19" s="48">
        <v>0</v>
      </c>
      <c r="CK19" s="73" t="s">
        <v>138</v>
      </c>
      <c r="CL19" s="73" t="s">
        <v>138</v>
      </c>
      <c r="CM19" s="48">
        <v>0</v>
      </c>
      <c r="CN19" s="73" t="s">
        <v>138</v>
      </c>
      <c r="CO19" s="73" t="s">
        <v>138</v>
      </c>
      <c r="CP19" s="48">
        <v>3</v>
      </c>
      <c r="CQ19" s="73" t="s">
        <v>138</v>
      </c>
      <c r="CR19" s="73" t="s">
        <v>138</v>
      </c>
      <c r="CS19" s="48">
        <v>0</v>
      </c>
      <c r="CT19" s="73" t="s">
        <v>138</v>
      </c>
      <c r="CU19" s="73" t="s">
        <v>138</v>
      </c>
      <c r="CV19" s="48">
        <v>1</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236</v>
      </c>
      <c r="C20" s="47" t="s">
        <v>237</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1</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12</v>
      </c>
      <c r="FB20" s="48">
        <v>41</v>
      </c>
      <c r="FC20" s="48">
        <v>0</v>
      </c>
      <c r="FD20" s="48">
        <v>0</v>
      </c>
      <c r="FE20" s="48">
        <v>1</v>
      </c>
      <c r="FF20" s="48">
        <v>10</v>
      </c>
      <c r="FG20" s="48">
        <v>0</v>
      </c>
      <c r="FH20" s="48">
        <v>0</v>
      </c>
      <c r="FI20" s="48">
        <v>15</v>
      </c>
      <c r="FJ20" s="48">
        <v>49</v>
      </c>
      <c r="FK20" s="48">
        <v>0</v>
      </c>
      <c r="FL20" s="48">
        <v>0</v>
      </c>
      <c r="FM20" s="48">
        <v>1</v>
      </c>
      <c r="FN20" s="48">
        <v>10</v>
      </c>
      <c r="FO20" s="48">
        <v>0</v>
      </c>
      <c r="FP20" s="48">
        <v>0</v>
      </c>
    </row>
    <row r="21" spans="1:172" ht="13.5" customHeight="1">
      <c r="A21" s="45" t="s">
        <v>126</v>
      </c>
      <c r="B21" s="46" t="s">
        <v>238</v>
      </c>
      <c r="C21" s="47" t="s">
        <v>239</v>
      </c>
      <c r="D21" s="48">
        <v>0</v>
      </c>
      <c r="E21" s="48">
        <v>0</v>
      </c>
      <c r="F21" s="48">
        <v>3</v>
      </c>
      <c r="G21" s="48">
        <v>23</v>
      </c>
      <c r="H21" s="48">
        <v>0</v>
      </c>
      <c r="I21" s="48">
        <v>0</v>
      </c>
      <c r="J21" s="48">
        <v>0</v>
      </c>
      <c r="K21" s="48">
        <v>0</v>
      </c>
      <c r="L21" s="48">
        <v>0</v>
      </c>
      <c r="M21" s="48">
        <v>0</v>
      </c>
      <c r="N21" s="48">
        <v>1</v>
      </c>
      <c r="O21" s="48">
        <v>2</v>
      </c>
      <c r="P21" s="48">
        <v>0</v>
      </c>
      <c r="Q21" s="48">
        <v>0</v>
      </c>
      <c r="R21" s="48">
        <v>0</v>
      </c>
      <c r="S21" s="48">
        <v>0</v>
      </c>
      <c r="T21" s="48">
        <v>0</v>
      </c>
      <c r="U21" s="48">
        <v>0</v>
      </c>
      <c r="V21" s="48">
        <v>0</v>
      </c>
      <c r="W21" s="48">
        <v>0</v>
      </c>
      <c r="X21" s="48">
        <v>0</v>
      </c>
      <c r="Y21" s="48">
        <v>0</v>
      </c>
      <c r="Z21" s="48">
        <v>0</v>
      </c>
      <c r="AA21" s="48">
        <v>0</v>
      </c>
      <c r="AB21" s="48">
        <f>AC21+AV21</f>
        <v>3</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3</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3</v>
      </c>
      <c r="BV21" s="48">
        <v>0</v>
      </c>
      <c r="BW21" s="48">
        <v>0</v>
      </c>
      <c r="BX21" s="48">
        <v>0</v>
      </c>
      <c r="BY21" s="48">
        <v>3</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3</v>
      </c>
      <c r="DB21" s="48">
        <v>0</v>
      </c>
      <c r="DC21" s="48">
        <v>0</v>
      </c>
      <c r="DD21" s="48">
        <v>0</v>
      </c>
      <c r="DE21" s="48" t="s">
        <v>240</v>
      </c>
      <c r="DF21" s="48">
        <v>0</v>
      </c>
      <c r="DG21" s="48">
        <v>1</v>
      </c>
      <c r="DH21" s="48">
        <v>0</v>
      </c>
      <c r="DI21" s="48" t="s">
        <v>215</v>
      </c>
      <c r="DJ21" s="48">
        <v>0</v>
      </c>
      <c r="DK21" s="48">
        <v>1</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241</v>
      </c>
      <c r="C22" s="47" t="s">
        <v>242</v>
      </c>
      <c r="D22" s="48">
        <v>0</v>
      </c>
      <c r="E22" s="48">
        <v>0</v>
      </c>
      <c r="F22" s="48">
        <v>0</v>
      </c>
      <c r="G22" s="48">
        <v>0</v>
      </c>
      <c r="H22" s="48">
        <v>0</v>
      </c>
      <c r="I22" s="48">
        <v>0</v>
      </c>
      <c r="J22" s="48">
        <v>0</v>
      </c>
      <c r="K22" s="48">
        <v>0</v>
      </c>
      <c r="L22" s="48">
        <v>0</v>
      </c>
      <c r="M22" s="48">
        <v>0</v>
      </c>
      <c r="N22" s="48">
        <v>5</v>
      </c>
      <c r="O22" s="48">
        <v>37</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243</v>
      </c>
      <c r="DF22" s="48">
        <v>1</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244</v>
      </c>
      <c r="C23" s="47" t="s">
        <v>245</v>
      </c>
      <c r="D23" s="48">
        <v>0</v>
      </c>
      <c r="E23" s="48">
        <v>0</v>
      </c>
      <c r="F23" s="48">
        <v>0</v>
      </c>
      <c r="G23" s="48">
        <v>0</v>
      </c>
      <c r="H23" s="48">
        <v>0</v>
      </c>
      <c r="I23" s="48">
        <v>0</v>
      </c>
      <c r="J23" s="48">
        <v>0</v>
      </c>
      <c r="K23" s="48">
        <v>0</v>
      </c>
      <c r="L23" s="48">
        <v>59</v>
      </c>
      <c r="M23" s="48">
        <v>151</v>
      </c>
      <c r="N23" s="48">
        <v>0</v>
      </c>
      <c r="O23" s="48">
        <v>0</v>
      </c>
      <c r="P23" s="48">
        <v>0</v>
      </c>
      <c r="Q23" s="48">
        <v>0</v>
      </c>
      <c r="R23" s="48">
        <v>0</v>
      </c>
      <c r="S23" s="48">
        <v>0</v>
      </c>
      <c r="T23" s="48">
        <v>621</v>
      </c>
      <c r="U23" s="48">
        <v>1624</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138</v>
      </c>
      <c r="CL23" s="73" t="s">
        <v>138</v>
      </c>
      <c r="CM23" s="48">
        <v>0</v>
      </c>
      <c r="CN23" s="73" t="s">
        <v>138</v>
      </c>
      <c r="CO23" s="73" t="s">
        <v>138</v>
      </c>
      <c r="CP23" s="48">
        <v>0</v>
      </c>
      <c r="CQ23" s="73" t="s">
        <v>138</v>
      </c>
      <c r="CR23" s="73" t="s">
        <v>138</v>
      </c>
      <c r="CS23" s="48">
        <v>0</v>
      </c>
      <c r="CT23" s="73" t="s">
        <v>138</v>
      </c>
      <c r="CU23" s="73" t="s">
        <v>138</v>
      </c>
      <c r="CV23" s="48">
        <v>0</v>
      </c>
      <c r="CW23" s="73" t="s">
        <v>138</v>
      </c>
      <c r="CX23" s="73" t="s">
        <v>138</v>
      </c>
      <c r="CY23" s="48">
        <v>0</v>
      </c>
      <c r="CZ23" s="48">
        <v>0</v>
      </c>
      <c r="DA23" s="48">
        <v>0</v>
      </c>
      <c r="DB23" s="48">
        <v>0</v>
      </c>
      <c r="DC23" s="48">
        <v>0</v>
      </c>
      <c r="DD23" s="48">
        <v>0</v>
      </c>
      <c r="DE23" s="48" t="s">
        <v>138</v>
      </c>
      <c r="DF23" s="48">
        <v>0</v>
      </c>
      <c r="DG23" s="48">
        <v>0</v>
      </c>
      <c r="DH23" s="48">
        <v>0</v>
      </c>
      <c r="DI23" s="48" t="s">
        <v>138</v>
      </c>
      <c r="DJ23" s="48">
        <v>0</v>
      </c>
      <c r="DK23" s="48">
        <v>0</v>
      </c>
      <c r="DL23" s="48">
        <v>0</v>
      </c>
      <c r="DM23" s="48" t="s">
        <v>138</v>
      </c>
      <c r="DN23" s="48">
        <v>0</v>
      </c>
      <c r="DO23" s="48">
        <v>0</v>
      </c>
      <c r="DP23" s="48">
        <v>0</v>
      </c>
      <c r="DQ23" s="48" t="s">
        <v>138</v>
      </c>
      <c r="DR23" s="48">
        <v>0</v>
      </c>
      <c r="DS23" s="48">
        <v>0</v>
      </c>
      <c r="DT23" s="48">
        <v>0</v>
      </c>
      <c r="DU23" s="48" t="s">
        <v>138</v>
      </c>
      <c r="DV23" s="48">
        <v>0</v>
      </c>
      <c r="DW23" s="48">
        <v>0</v>
      </c>
      <c r="DX23" s="48">
        <v>0</v>
      </c>
      <c r="DY23" s="48" t="s">
        <v>138</v>
      </c>
      <c r="DZ23" s="48">
        <v>0</v>
      </c>
      <c r="EA23" s="48">
        <v>0</v>
      </c>
      <c r="EB23" s="48">
        <v>0</v>
      </c>
      <c r="EC23" s="48" t="s">
        <v>138</v>
      </c>
      <c r="ED23" s="48">
        <v>0</v>
      </c>
      <c r="EE23" s="48">
        <v>0</v>
      </c>
      <c r="EF23" s="48">
        <v>0</v>
      </c>
      <c r="EG23" s="48" t="s">
        <v>138</v>
      </c>
      <c r="EH23" s="48">
        <v>0</v>
      </c>
      <c r="EI23" s="48">
        <v>0</v>
      </c>
      <c r="EJ23" s="48">
        <v>0</v>
      </c>
      <c r="EK23" s="48" t="s">
        <v>138</v>
      </c>
      <c r="EL23" s="48">
        <v>0</v>
      </c>
      <c r="EM23" s="48">
        <v>0</v>
      </c>
      <c r="EN23" s="48">
        <v>0</v>
      </c>
      <c r="EO23" s="48" t="s">
        <v>138</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3">
    <sortCondition ref="A8:A23"/>
    <sortCondition ref="B8:B23"/>
    <sortCondition ref="C8:C2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岩手県</v>
      </c>
      <c r="B7" s="51" t="str">
        <f>組合状況!B7</f>
        <v>03000</v>
      </c>
      <c r="C7" s="50" t="s">
        <v>52</v>
      </c>
      <c r="D7" s="52">
        <f>SUM(E7:G7)</f>
        <v>125</v>
      </c>
      <c r="E7" s="52">
        <f>SUM(E$8:E$207)</f>
        <v>91</v>
      </c>
      <c r="F7" s="52">
        <f>SUM(F$8:F$207)</f>
        <v>26</v>
      </c>
      <c r="G7" s="52">
        <f>SUM(G$8:G$207)</f>
        <v>8</v>
      </c>
      <c r="H7" s="52">
        <f>SUM(I7:K7)</f>
        <v>389</v>
      </c>
      <c r="I7" s="52">
        <f>SUM(I$8:I$207)</f>
        <v>363</v>
      </c>
      <c r="J7" s="52">
        <f>SUM(J$8:J$207)</f>
        <v>24</v>
      </c>
      <c r="K7" s="52">
        <f>SUM(K$8:K$207)</f>
        <v>2</v>
      </c>
      <c r="L7" s="52">
        <f>SUM(M7:O7)</f>
        <v>11</v>
      </c>
      <c r="M7" s="52">
        <f>SUM(M$8:M$207)</f>
        <v>9</v>
      </c>
      <c r="N7" s="52">
        <f>SUM(N$8:N$207)</f>
        <v>1</v>
      </c>
      <c r="O7" s="52">
        <f>SUM(O$8:O$207)</f>
        <v>1</v>
      </c>
      <c r="P7" s="52">
        <f>SUM(Q7:S7)</f>
        <v>27</v>
      </c>
      <c r="Q7" s="52">
        <f>SUM(Q$8:Q$207)</f>
        <v>27</v>
      </c>
      <c r="R7" s="52">
        <f>SUM(R$8:R$207)</f>
        <v>0</v>
      </c>
      <c r="S7" s="52">
        <f>SUM(S$8:S$207)</f>
        <v>0</v>
      </c>
    </row>
    <row r="8" spans="1:19" ht="13.5" customHeight="1">
      <c r="A8" s="45" t="s">
        <v>126</v>
      </c>
      <c r="B8" s="46" t="s">
        <v>136</v>
      </c>
      <c r="C8" s="47" t="s">
        <v>137</v>
      </c>
      <c r="D8" s="48">
        <f>SUM(E8:G8)</f>
        <v>14</v>
      </c>
      <c r="E8" s="48">
        <v>14</v>
      </c>
      <c r="F8" s="48">
        <v>0</v>
      </c>
      <c r="G8" s="48">
        <v>0</v>
      </c>
      <c r="H8" s="48">
        <f>SUM(I8:K8)</f>
        <v>76</v>
      </c>
      <c r="I8" s="48">
        <v>74</v>
      </c>
      <c r="J8" s="48">
        <v>2</v>
      </c>
      <c r="K8" s="48">
        <v>0</v>
      </c>
      <c r="L8" s="48">
        <f>SUM(M8:O8)</f>
        <v>0</v>
      </c>
      <c r="M8" s="48">
        <v>0</v>
      </c>
      <c r="N8" s="48">
        <v>0</v>
      </c>
      <c r="O8" s="48">
        <v>0</v>
      </c>
      <c r="P8" s="48">
        <f>SUM(Q8:S8)</f>
        <v>0</v>
      </c>
      <c r="Q8" s="48">
        <v>0</v>
      </c>
      <c r="R8" s="48">
        <v>0</v>
      </c>
      <c r="S8" s="48">
        <v>0</v>
      </c>
    </row>
    <row r="9" spans="1:19" ht="13.5" customHeight="1">
      <c r="A9" s="45" t="s">
        <v>126</v>
      </c>
      <c r="B9" s="46" t="s">
        <v>140</v>
      </c>
      <c r="C9" s="47" t="s">
        <v>141</v>
      </c>
      <c r="D9" s="48">
        <f>SUM(E9:G9)</f>
        <v>18</v>
      </c>
      <c r="E9" s="48">
        <v>18</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142</v>
      </c>
      <c r="C10" s="47" t="s">
        <v>143</v>
      </c>
      <c r="D10" s="48">
        <f>SUM(E10:G10)</f>
        <v>2</v>
      </c>
      <c r="E10" s="48">
        <v>1</v>
      </c>
      <c r="F10" s="48">
        <v>1</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9</v>
      </c>
      <c r="E11" s="48">
        <v>9</v>
      </c>
      <c r="F11" s="48">
        <v>0</v>
      </c>
      <c r="G11" s="48">
        <v>0</v>
      </c>
      <c r="H11" s="48">
        <f>SUM(I11:K11)</f>
        <v>21</v>
      </c>
      <c r="I11" s="48">
        <v>18</v>
      </c>
      <c r="J11" s="48">
        <v>3</v>
      </c>
      <c r="K11" s="48">
        <v>0</v>
      </c>
      <c r="L11" s="48">
        <f>SUM(M11:O11)</f>
        <v>2</v>
      </c>
      <c r="M11" s="48">
        <v>2</v>
      </c>
      <c r="N11" s="48">
        <v>0</v>
      </c>
      <c r="O11" s="48">
        <v>0</v>
      </c>
      <c r="P11" s="48">
        <f>SUM(Q11:S11)</f>
        <v>3</v>
      </c>
      <c r="Q11" s="48">
        <v>3</v>
      </c>
      <c r="R11" s="48">
        <v>0</v>
      </c>
      <c r="S11" s="48">
        <v>0</v>
      </c>
    </row>
    <row r="12" spans="1:19" ht="13.5" customHeight="1">
      <c r="A12" s="45" t="s">
        <v>126</v>
      </c>
      <c r="B12" s="46" t="s">
        <v>146</v>
      </c>
      <c r="C12" s="47" t="s">
        <v>147</v>
      </c>
      <c r="D12" s="48">
        <f>SUM(E12:G12)</f>
        <v>27</v>
      </c>
      <c r="E12" s="48">
        <v>14</v>
      </c>
      <c r="F12" s="48">
        <v>9</v>
      </c>
      <c r="G12" s="48">
        <v>4</v>
      </c>
      <c r="H12" s="48">
        <f>SUM(I12:K12)</f>
        <v>34</v>
      </c>
      <c r="I12" s="48">
        <v>26</v>
      </c>
      <c r="J12" s="48">
        <v>7</v>
      </c>
      <c r="K12" s="48">
        <v>1</v>
      </c>
      <c r="L12" s="48">
        <f>SUM(M12:O12)</f>
        <v>3</v>
      </c>
      <c r="M12" s="48">
        <v>3</v>
      </c>
      <c r="N12" s="48">
        <v>0</v>
      </c>
      <c r="O12" s="48">
        <v>0</v>
      </c>
      <c r="P12" s="48">
        <f>SUM(Q12:S12)</f>
        <v>3</v>
      </c>
      <c r="Q12" s="48">
        <v>3</v>
      </c>
      <c r="R12" s="48">
        <v>0</v>
      </c>
      <c r="S12" s="48">
        <v>0</v>
      </c>
    </row>
    <row r="13" spans="1:19" ht="13.5" customHeight="1">
      <c r="A13" s="45" t="s">
        <v>126</v>
      </c>
      <c r="B13" s="46" t="s">
        <v>152</v>
      </c>
      <c r="C13" s="47" t="s">
        <v>153</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154</v>
      </c>
      <c r="C14" s="47" t="s">
        <v>155</v>
      </c>
      <c r="D14" s="48">
        <f>SUM(E14:G14)</f>
        <v>7</v>
      </c>
      <c r="E14" s="48">
        <v>3</v>
      </c>
      <c r="F14" s="48">
        <v>4</v>
      </c>
      <c r="G14" s="48">
        <v>0</v>
      </c>
      <c r="H14" s="48">
        <f>SUM(I14:K14)</f>
        <v>9</v>
      </c>
      <c r="I14" s="48">
        <v>7</v>
      </c>
      <c r="J14" s="48">
        <v>2</v>
      </c>
      <c r="K14" s="48">
        <v>0</v>
      </c>
      <c r="L14" s="48">
        <f>SUM(M14:O14)</f>
        <v>5</v>
      </c>
      <c r="M14" s="48">
        <v>3</v>
      </c>
      <c r="N14" s="48">
        <v>1</v>
      </c>
      <c r="O14" s="48">
        <v>1</v>
      </c>
      <c r="P14" s="48">
        <f>SUM(Q14:S14)</f>
        <v>3</v>
      </c>
      <c r="Q14" s="48">
        <v>3</v>
      </c>
      <c r="R14" s="48">
        <v>0</v>
      </c>
      <c r="S14" s="48">
        <v>0</v>
      </c>
    </row>
    <row r="15" spans="1:19" ht="13.5" customHeight="1">
      <c r="A15" s="45" t="s">
        <v>126</v>
      </c>
      <c r="B15" s="46" t="s">
        <v>156</v>
      </c>
      <c r="C15" s="47" t="s">
        <v>157</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158</v>
      </c>
      <c r="C16" s="47" t="s">
        <v>159</v>
      </c>
      <c r="D16" s="48">
        <f>SUM(E16:G16)</f>
        <v>3</v>
      </c>
      <c r="E16" s="48">
        <v>1</v>
      </c>
      <c r="F16" s="48">
        <v>1</v>
      </c>
      <c r="G16" s="48">
        <v>1</v>
      </c>
      <c r="H16" s="48">
        <f>SUM(I16:K16)</f>
        <v>11</v>
      </c>
      <c r="I16" s="48">
        <v>11</v>
      </c>
      <c r="J16" s="48">
        <v>0</v>
      </c>
      <c r="K16" s="48">
        <v>0</v>
      </c>
      <c r="L16" s="48">
        <f>SUM(M16:O16)</f>
        <v>0</v>
      </c>
      <c r="M16" s="48">
        <v>0</v>
      </c>
      <c r="N16" s="48">
        <v>0</v>
      </c>
      <c r="O16" s="48">
        <v>0</v>
      </c>
      <c r="P16" s="48">
        <f>SUM(Q16:S16)</f>
        <v>0</v>
      </c>
      <c r="Q16" s="48">
        <v>0</v>
      </c>
      <c r="R16" s="48">
        <v>0</v>
      </c>
      <c r="S16" s="48">
        <v>0</v>
      </c>
    </row>
    <row r="17" spans="1:19" ht="13.5" customHeight="1">
      <c r="A17" s="45" t="s">
        <v>126</v>
      </c>
      <c r="B17" s="46" t="s">
        <v>160</v>
      </c>
      <c r="C17" s="47" t="s">
        <v>161</v>
      </c>
      <c r="D17" s="48">
        <f>SUM(E17:G17)</f>
        <v>9</v>
      </c>
      <c r="E17" s="48">
        <v>5</v>
      </c>
      <c r="F17" s="48">
        <v>2</v>
      </c>
      <c r="G17" s="48">
        <v>2</v>
      </c>
      <c r="H17" s="48">
        <f>SUM(I17:K17)</f>
        <v>20</v>
      </c>
      <c r="I17" s="48">
        <v>20</v>
      </c>
      <c r="J17" s="48">
        <v>0</v>
      </c>
      <c r="K17" s="48">
        <v>0</v>
      </c>
      <c r="L17" s="48">
        <f>SUM(M17:O17)</f>
        <v>0</v>
      </c>
      <c r="M17" s="48">
        <v>0</v>
      </c>
      <c r="N17" s="48">
        <v>0</v>
      </c>
      <c r="O17" s="48">
        <v>0</v>
      </c>
      <c r="P17" s="48">
        <f>SUM(Q17:S17)</f>
        <v>1</v>
      </c>
      <c r="Q17" s="48">
        <v>1</v>
      </c>
      <c r="R17" s="48">
        <v>0</v>
      </c>
      <c r="S17" s="48">
        <v>0</v>
      </c>
    </row>
    <row r="18" spans="1:19" ht="13.5" customHeight="1">
      <c r="A18" s="45" t="s">
        <v>126</v>
      </c>
      <c r="B18" s="46" t="s">
        <v>164</v>
      </c>
      <c r="C18" s="47" t="s">
        <v>165</v>
      </c>
      <c r="D18" s="48">
        <f>SUM(E18:G18)</f>
        <v>1</v>
      </c>
      <c r="E18" s="48">
        <v>1</v>
      </c>
      <c r="F18" s="48">
        <v>0</v>
      </c>
      <c r="G18" s="48">
        <v>0</v>
      </c>
      <c r="H18" s="48">
        <f>SUM(I18:K18)</f>
        <v>14</v>
      </c>
      <c r="I18" s="48">
        <v>14</v>
      </c>
      <c r="J18" s="48">
        <v>0</v>
      </c>
      <c r="K18" s="48">
        <v>0</v>
      </c>
      <c r="L18" s="48">
        <f>SUM(M18:O18)</f>
        <v>0</v>
      </c>
      <c r="M18" s="48">
        <v>0</v>
      </c>
      <c r="N18" s="48">
        <v>0</v>
      </c>
      <c r="O18" s="48">
        <v>0</v>
      </c>
      <c r="P18" s="48">
        <f>SUM(Q18:S18)</f>
        <v>0</v>
      </c>
      <c r="Q18" s="48">
        <v>0</v>
      </c>
      <c r="R18" s="48">
        <v>0</v>
      </c>
      <c r="S18" s="48">
        <v>0</v>
      </c>
    </row>
    <row r="19" spans="1:19" ht="13.5" customHeight="1">
      <c r="A19" s="45" t="s">
        <v>126</v>
      </c>
      <c r="B19" s="46" t="s">
        <v>166</v>
      </c>
      <c r="C19" s="47" t="s">
        <v>167</v>
      </c>
      <c r="D19" s="48">
        <f>SUM(E19:G19)</f>
        <v>3</v>
      </c>
      <c r="E19" s="48">
        <v>3</v>
      </c>
      <c r="F19" s="48">
        <v>0</v>
      </c>
      <c r="G19" s="48">
        <v>0</v>
      </c>
      <c r="H19" s="48">
        <f>SUM(I19:K19)</f>
        <v>36</v>
      </c>
      <c r="I19" s="48">
        <v>36</v>
      </c>
      <c r="J19" s="48">
        <v>0</v>
      </c>
      <c r="K19" s="48">
        <v>0</v>
      </c>
      <c r="L19" s="48">
        <f>SUM(M19:O19)</f>
        <v>0</v>
      </c>
      <c r="M19" s="48">
        <v>0</v>
      </c>
      <c r="N19" s="48">
        <v>0</v>
      </c>
      <c r="O19" s="48">
        <v>0</v>
      </c>
      <c r="P19" s="48">
        <f>SUM(Q19:S19)</f>
        <v>0</v>
      </c>
      <c r="Q19" s="48">
        <v>0</v>
      </c>
      <c r="R19" s="48">
        <v>0</v>
      </c>
      <c r="S19" s="48">
        <v>0</v>
      </c>
    </row>
    <row r="20" spans="1:19" ht="13.5" customHeight="1">
      <c r="A20" s="45" t="s">
        <v>126</v>
      </c>
      <c r="B20" s="46" t="s">
        <v>168</v>
      </c>
      <c r="C20" s="47" t="s">
        <v>169</v>
      </c>
      <c r="D20" s="48">
        <f>SUM(E20:G20)</f>
        <v>10</v>
      </c>
      <c r="E20" s="48">
        <v>6</v>
      </c>
      <c r="F20" s="48">
        <v>4</v>
      </c>
      <c r="G20" s="48">
        <v>0</v>
      </c>
      <c r="H20" s="48">
        <f>SUM(I20:K20)</f>
        <v>63</v>
      </c>
      <c r="I20" s="48">
        <v>56</v>
      </c>
      <c r="J20" s="48">
        <v>6</v>
      </c>
      <c r="K20" s="48">
        <v>1</v>
      </c>
      <c r="L20" s="48">
        <f>SUM(M20:O20)</f>
        <v>0</v>
      </c>
      <c r="M20" s="48">
        <v>0</v>
      </c>
      <c r="N20" s="48">
        <v>0</v>
      </c>
      <c r="O20" s="48">
        <v>0</v>
      </c>
      <c r="P20" s="48">
        <f>SUM(Q20:S20)</f>
        <v>6</v>
      </c>
      <c r="Q20" s="48">
        <v>6</v>
      </c>
      <c r="R20" s="48">
        <v>0</v>
      </c>
      <c r="S20" s="48">
        <v>0</v>
      </c>
    </row>
    <row r="21" spans="1:19" ht="13.5" customHeight="1">
      <c r="A21" s="45" t="s">
        <v>126</v>
      </c>
      <c r="B21" s="46" t="s">
        <v>170</v>
      </c>
      <c r="C21" s="47" t="s">
        <v>171</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172</v>
      </c>
      <c r="C22" s="47" t="s">
        <v>173</v>
      </c>
      <c r="D22" s="48">
        <f>SUM(E22:G22)</f>
        <v>4</v>
      </c>
      <c r="E22" s="48">
        <v>3</v>
      </c>
      <c r="F22" s="48">
        <v>1</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174</v>
      </c>
      <c r="C23" s="47" t="s">
        <v>175</v>
      </c>
      <c r="D23" s="48">
        <f>SUM(E23:G23)</f>
        <v>3</v>
      </c>
      <c r="E23" s="48">
        <v>1</v>
      </c>
      <c r="F23" s="48">
        <v>1</v>
      </c>
      <c r="G23" s="48">
        <v>1</v>
      </c>
      <c r="H23" s="48">
        <f>SUM(I23:K23)</f>
        <v>6</v>
      </c>
      <c r="I23" s="48">
        <v>6</v>
      </c>
      <c r="J23" s="48">
        <v>0</v>
      </c>
      <c r="K23" s="48">
        <v>0</v>
      </c>
      <c r="L23" s="48">
        <f>SUM(M23:O23)</f>
        <v>0</v>
      </c>
      <c r="M23" s="48">
        <v>0</v>
      </c>
      <c r="N23" s="48">
        <v>0</v>
      </c>
      <c r="O23" s="48">
        <v>0</v>
      </c>
      <c r="P23" s="48">
        <f>SUM(Q23:S23)</f>
        <v>0</v>
      </c>
      <c r="Q23" s="48">
        <v>0</v>
      </c>
      <c r="R23" s="48">
        <v>0</v>
      </c>
      <c r="S23" s="48">
        <v>0</v>
      </c>
    </row>
    <row r="24" spans="1:19" ht="13.5" customHeight="1">
      <c r="A24" s="45" t="s">
        <v>126</v>
      </c>
      <c r="B24" s="46" t="s">
        <v>176</v>
      </c>
      <c r="C24" s="47" t="s">
        <v>177</v>
      </c>
      <c r="D24" s="48">
        <f>SUM(E24:G24)</f>
        <v>3</v>
      </c>
      <c r="E24" s="48">
        <v>3</v>
      </c>
      <c r="F24" s="48">
        <v>0</v>
      </c>
      <c r="G24" s="48">
        <v>0</v>
      </c>
      <c r="H24" s="48">
        <f>SUM(I24:K24)</f>
        <v>16</v>
      </c>
      <c r="I24" s="48">
        <v>16</v>
      </c>
      <c r="J24" s="48">
        <v>0</v>
      </c>
      <c r="K24" s="48">
        <v>0</v>
      </c>
      <c r="L24" s="48">
        <f>SUM(M24:O24)</f>
        <v>0</v>
      </c>
      <c r="M24" s="48">
        <v>0</v>
      </c>
      <c r="N24" s="48">
        <v>0</v>
      </c>
      <c r="O24" s="48">
        <v>0</v>
      </c>
      <c r="P24" s="48">
        <f>SUM(Q24:S24)</f>
        <v>0</v>
      </c>
      <c r="Q24" s="48">
        <v>0</v>
      </c>
      <c r="R24" s="48">
        <v>0</v>
      </c>
      <c r="S24" s="48">
        <v>0</v>
      </c>
    </row>
    <row r="25" spans="1:19" ht="13.5" customHeight="1">
      <c r="A25" s="45" t="s">
        <v>126</v>
      </c>
      <c r="B25" s="46" t="s">
        <v>178</v>
      </c>
      <c r="C25" s="47" t="s">
        <v>179</v>
      </c>
      <c r="D25" s="48">
        <f>SUM(E25:G25)</f>
        <v>0</v>
      </c>
      <c r="E25" s="48">
        <v>0</v>
      </c>
      <c r="F25" s="48">
        <v>0</v>
      </c>
      <c r="G25" s="48">
        <v>0</v>
      </c>
      <c r="H25" s="48">
        <f>SUM(I25:K25)</f>
        <v>0</v>
      </c>
      <c r="I25" s="48">
        <v>0</v>
      </c>
      <c r="J25" s="48">
        <v>0</v>
      </c>
      <c r="K25" s="48">
        <v>0</v>
      </c>
      <c r="L25" s="48">
        <f>SUM(M25:O25)</f>
        <v>0</v>
      </c>
      <c r="M25" s="48">
        <v>0</v>
      </c>
      <c r="N25" s="48">
        <v>0</v>
      </c>
      <c r="O25" s="48">
        <v>0</v>
      </c>
      <c r="P25" s="48">
        <f>SUM(Q25:S25)</f>
        <v>1</v>
      </c>
      <c r="Q25" s="48">
        <v>1</v>
      </c>
      <c r="R25" s="48">
        <v>0</v>
      </c>
      <c r="S25" s="48">
        <v>0</v>
      </c>
    </row>
    <row r="26" spans="1:19" ht="13.5" customHeight="1">
      <c r="A26" s="45" t="s">
        <v>126</v>
      </c>
      <c r="B26" s="46" t="s">
        <v>180</v>
      </c>
      <c r="C26" s="47" t="s">
        <v>181</v>
      </c>
      <c r="D26" s="48">
        <f>SUM(E26:G26)</f>
        <v>0</v>
      </c>
      <c r="E26" s="48">
        <v>0</v>
      </c>
      <c r="F26" s="48">
        <v>0</v>
      </c>
      <c r="G26" s="48">
        <v>0</v>
      </c>
      <c r="H26" s="48">
        <f>SUM(I26:K26)</f>
        <v>0</v>
      </c>
      <c r="I26" s="48">
        <v>0</v>
      </c>
      <c r="J26" s="48">
        <v>0</v>
      </c>
      <c r="K26" s="48">
        <v>0</v>
      </c>
      <c r="L26" s="48">
        <f>SUM(M26:O26)</f>
        <v>0</v>
      </c>
      <c r="M26" s="48">
        <v>0</v>
      </c>
      <c r="N26" s="48">
        <v>0</v>
      </c>
      <c r="O26" s="48">
        <v>0</v>
      </c>
      <c r="P26" s="48">
        <f>SUM(Q26:S26)</f>
        <v>1</v>
      </c>
      <c r="Q26" s="48">
        <v>1</v>
      </c>
      <c r="R26" s="48">
        <v>0</v>
      </c>
      <c r="S26" s="48">
        <v>0</v>
      </c>
    </row>
    <row r="27" spans="1:19" ht="13.5" customHeight="1">
      <c r="A27" s="45" t="s">
        <v>126</v>
      </c>
      <c r="B27" s="46" t="s">
        <v>182</v>
      </c>
      <c r="C27" s="47" t="s">
        <v>183</v>
      </c>
      <c r="D27" s="48">
        <f>SUM(E27:G27)</f>
        <v>0</v>
      </c>
      <c r="E27" s="48">
        <v>0</v>
      </c>
      <c r="F27" s="48">
        <v>0</v>
      </c>
      <c r="G27" s="48">
        <v>0</v>
      </c>
      <c r="H27" s="48">
        <f>SUM(I27:K27)</f>
        <v>9</v>
      </c>
      <c r="I27" s="48">
        <v>5</v>
      </c>
      <c r="J27" s="48">
        <v>4</v>
      </c>
      <c r="K27" s="48">
        <v>0</v>
      </c>
      <c r="L27" s="48">
        <f>SUM(M27:O27)</f>
        <v>1</v>
      </c>
      <c r="M27" s="48">
        <v>1</v>
      </c>
      <c r="N27" s="48">
        <v>0</v>
      </c>
      <c r="O27" s="48">
        <v>0</v>
      </c>
      <c r="P27" s="48">
        <f>SUM(Q27:S27)</f>
        <v>1</v>
      </c>
      <c r="Q27" s="48">
        <v>1</v>
      </c>
      <c r="R27" s="48">
        <v>0</v>
      </c>
      <c r="S27" s="48">
        <v>0</v>
      </c>
    </row>
    <row r="28" spans="1:19" ht="13.5" customHeight="1">
      <c r="A28" s="45" t="s">
        <v>126</v>
      </c>
      <c r="B28" s="46" t="s">
        <v>184</v>
      </c>
      <c r="C28" s="47" t="s">
        <v>185</v>
      </c>
      <c r="D28" s="48">
        <f>SUM(E28:G28)</f>
        <v>5</v>
      </c>
      <c r="E28" s="48">
        <v>2</v>
      </c>
      <c r="F28" s="48">
        <v>3</v>
      </c>
      <c r="G28" s="48">
        <v>0</v>
      </c>
      <c r="H28" s="48">
        <f>SUM(I28:K28)</f>
        <v>22</v>
      </c>
      <c r="I28" s="48">
        <v>22</v>
      </c>
      <c r="J28" s="48">
        <v>0</v>
      </c>
      <c r="K28" s="48">
        <v>0</v>
      </c>
      <c r="L28" s="48">
        <f>SUM(M28:O28)</f>
        <v>0</v>
      </c>
      <c r="M28" s="48">
        <v>0</v>
      </c>
      <c r="N28" s="48">
        <v>0</v>
      </c>
      <c r="O28" s="48">
        <v>0</v>
      </c>
      <c r="P28" s="48">
        <f>SUM(Q28:S28)</f>
        <v>1</v>
      </c>
      <c r="Q28" s="48">
        <v>1</v>
      </c>
      <c r="R28" s="48">
        <v>0</v>
      </c>
      <c r="S28" s="48">
        <v>0</v>
      </c>
    </row>
    <row r="29" spans="1:19" ht="13.5" customHeight="1">
      <c r="A29" s="45" t="s">
        <v>126</v>
      </c>
      <c r="B29" s="46" t="s">
        <v>186</v>
      </c>
      <c r="C29" s="47" t="s">
        <v>187</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188</v>
      </c>
      <c r="C30" s="47" t="s">
        <v>189</v>
      </c>
      <c r="D30" s="48">
        <f>SUM(E30:G30)</f>
        <v>0</v>
      </c>
      <c r="E30" s="48">
        <v>0</v>
      </c>
      <c r="F30" s="48">
        <v>0</v>
      </c>
      <c r="G30" s="48">
        <v>0</v>
      </c>
      <c r="H30" s="48">
        <f>SUM(I30:K30)</f>
        <v>0</v>
      </c>
      <c r="I30" s="48">
        <v>0</v>
      </c>
      <c r="J30" s="48">
        <v>0</v>
      </c>
      <c r="K30" s="48">
        <v>0</v>
      </c>
      <c r="L30" s="48">
        <f>SUM(M30:O30)</f>
        <v>0</v>
      </c>
      <c r="M30" s="48">
        <v>0</v>
      </c>
      <c r="N30" s="48">
        <v>0</v>
      </c>
      <c r="O30" s="48">
        <v>0</v>
      </c>
      <c r="P30" s="48">
        <f>SUM(Q30:S30)</f>
        <v>0</v>
      </c>
      <c r="Q30" s="48">
        <v>0</v>
      </c>
      <c r="R30" s="48">
        <v>0</v>
      </c>
      <c r="S30" s="48">
        <v>0</v>
      </c>
    </row>
    <row r="31" spans="1:19" ht="13.5" customHeight="1">
      <c r="A31" s="45" t="s">
        <v>126</v>
      </c>
      <c r="B31" s="46" t="s">
        <v>190</v>
      </c>
      <c r="C31" s="47" t="s">
        <v>191</v>
      </c>
      <c r="D31" s="48">
        <f>SUM(E31:G31)</f>
        <v>5</v>
      </c>
      <c r="E31" s="48">
        <v>5</v>
      </c>
      <c r="F31" s="48">
        <v>0</v>
      </c>
      <c r="G31" s="48">
        <v>0</v>
      </c>
      <c r="H31" s="48">
        <f>SUM(I31:K31)</f>
        <v>9</v>
      </c>
      <c r="I31" s="48">
        <v>9</v>
      </c>
      <c r="J31" s="48">
        <v>0</v>
      </c>
      <c r="K31" s="48">
        <v>0</v>
      </c>
      <c r="L31" s="48">
        <f>SUM(M31:O31)</f>
        <v>0</v>
      </c>
      <c r="M31" s="48">
        <v>0</v>
      </c>
      <c r="N31" s="48">
        <v>0</v>
      </c>
      <c r="O31" s="48">
        <v>0</v>
      </c>
      <c r="P31" s="48">
        <f>SUM(Q31:S31)</f>
        <v>2</v>
      </c>
      <c r="Q31" s="48">
        <v>2</v>
      </c>
      <c r="R31" s="48">
        <v>0</v>
      </c>
      <c r="S31" s="48">
        <v>0</v>
      </c>
    </row>
    <row r="32" spans="1:19" ht="13.5" customHeight="1">
      <c r="A32" s="45" t="s">
        <v>126</v>
      </c>
      <c r="B32" s="46" t="s">
        <v>192</v>
      </c>
      <c r="C32" s="47" t="s">
        <v>193</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194</v>
      </c>
      <c r="C33" s="47" t="s">
        <v>195</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196</v>
      </c>
      <c r="C34" s="47" t="s">
        <v>197</v>
      </c>
      <c r="D34" s="48">
        <f>SUM(E34:G34)</f>
        <v>0</v>
      </c>
      <c r="E34" s="48">
        <v>0</v>
      </c>
      <c r="F34" s="48">
        <v>0</v>
      </c>
      <c r="G34" s="48">
        <v>0</v>
      </c>
      <c r="H34" s="48">
        <f>SUM(I34:K34)</f>
        <v>0</v>
      </c>
      <c r="I34" s="48">
        <v>0</v>
      </c>
      <c r="J34" s="48">
        <v>0</v>
      </c>
      <c r="K34" s="48">
        <v>0</v>
      </c>
      <c r="L34" s="48">
        <f>SUM(M34:O34)</f>
        <v>0</v>
      </c>
      <c r="M34" s="48">
        <v>0</v>
      </c>
      <c r="N34" s="48">
        <v>0</v>
      </c>
      <c r="O34" s="48">
        <v>0</v>
      </c>
      <c r="P34" s="48">
        <f>SUM(Q34:S34)</f>
        <v>0</v>
      </c>
      <c r="Q34" s="48">
        <v>0</v>
      </c>
      <c r="R34" s="48">
        <v>0</v>
      </c>
      <c r="S34" s="48">
        <v>0</v>
      </c>
    </row>
    <row r="35" spans="1:19" ht="13.5" customHeight="1">
      <c r="A35" s="45" t="s">
        <v>126</v>
      </c>
      <c r="B35" s="46" t="s">
        <v>198</v>
      </c>
      <c r="C35" s="47" t="s">
        <v>199</v>
      </c>
      <c r="D35" s="48">
        <f>SUM(E35:G35)</f>
        <v>0</v>
      </c>
      <c r="E35" s="48">
        <v>0</v>
      </c>
      <c r="F35" s="48">
        <v>0</v>
      </c>
      <c r="G35" s="48">
        <v>0</v>
      </c>
      <c r="H35" s="48">
        <f>SUM(I35:K35)</f>
        <v>0</v>
      </c>
      <c r="I35" s="48">
        <v>0</v>
      </c>
      <c r="J35" s="48">
        <v>0</v>
      </c>
      <c r="K35" s="48">
        <v>0</v>
      </c>
      <c r="L35" s="48">
        <f>SUM(M35:O35)</f>
        <v>0</v>
      </c>
      <c r="M35" s="48">
        <v>0</v>
      </c>
      <c r="N35" s="48">
        <v>0</v>
      </c>
      <c r="O35" s="48">
        <v>0</v>
      </c>
      <c r="P35" s="48">
        <f>SUM(Q35:S35)</f>
        <v>0</v>
      </c>
      <c r="Q35" s="48">
        <v>0</v>
      </c>
      <c r="R35" s="48">
        <v>0</v>
      </c>
      <c r="S35" s="48">
        <v>0</v>
      </c>
    </row>
    <row r="36" spans="1:19" ht="13.5" customHeight="1">
      <c r="A36" s="45" t="s">
        <v>126</v>
      </c>
      <c r="B36" s="46" t="s">
        <v>200</v>
      </c>
      <c r="C36" s="47" t="s">
        <v>201</v>
      </c>
      <c r="D36" s="48">
        <f>SUM(E36:G36)</f>
        <v>0</v>
      </c>
      <c r="E36" s="48">
        <v>0</v>
      </c>
      <c r="F36" s="48">
        <v>0</v>
      </c>
      <c r="G36" s="48">
        <v>0</v>
      </c>
      <c r="H36" s="48">
        <f>SUM(I36:K36)</f>
        <v>14</v>
      </c>
      <c r="I36" s="48">
        <v>14</v>
      </c>
      <c r="J36" s="48">
        <v>0</v>
      </c>
      <c r="K36" s="48">
        <v>0</v>
      </c>
      <c r="L36" s="48">
        <f>SUM(M36:O36)</f>
        <v>0</v>
      </c>
      <c r="M36" s="48">
        <v>0</v>
      </c>
      <c r="N36" s="48">
        <v>0</v>
      </c>
      <c r="O36" s="48">
        <v>0</v>
      </c>
      <c r="P36" s="48">
        <f>SUM(Q36:S36)</f>
        <v>0</v>
      </c>
      <c r="Q36" s="48">
        <v>0</v>
      </c>
      <c r="R36" s="48">
        <v>0</v>
      </c>
      <c r="S36" s="48">
        <v>0</v>
      </c>
    </row>
    <row r="37" spans="1:19" ht="13.5" customHeight="1">
      <c r="A37" s="45" t="s">
        <v>126</v>
      </c>
      <c r="B37" s="46" t="s">
        <v>202</v>
      </c>
      <c r="C37" s="47" t="s">
        <v>203</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t="s">
        <v>126</v>
      </c>
      <c r="B38" s="46" t="s">
        <v>204</v>
      </c>
      <c r="C38" s="47" t="s">
        <v>205</v>
      </c>
      <c r="D38" s="48">
        <f>SUM(E38:G38)</f>
        <v>1</v>
      </c>
      <c r="E38" s="48">
        <v>1</v>
      </c>
      <c r="F38" s="48">
        <v>0</v>
      </c>
      <c r="G38" s="48">
        <v>0</v>
      </c>
      <c r="H38" s="48">
        <f>SUM(I38:K38)</f>
        <v>15</v>
      </c>
      <c r="I38" s="48">
        <v>15</v>
      </c>
      <c r="J38" s="48">
        <v>0</v>
      </c>
      <c r="K38" s="48">
        <v>0</v>
      </c>
      <c r="L38" s="48">
        <f>SUM(M38:O38)</f>
        <v>0</v>
      </c>
      <c r="M38" s="48">
        <v>0</v>
      </c>
      <c r="N38" s="48">
        <v>0</v>
      </c>
      <c r="O38" s="48">
        <v>0</v>
      </c>
      <c r="P38" s="48">
        <f>SUM(Q38:S38)</f>
        <v>0</v>
      </c>
      <c r="Q38" s="48">
        <v>0</v>
      </c>
      <c r="R38" s="48">
        <v>0</v>
      </c>
      <c r="S38" s="48">
        <v>0</v>
      </c>
    </row>
    <row r="39" spans="1:19" ht="13.5" customHeight="1">
      <c r="A39" s="45" t="s">
        <v>126</v>
      </c>
      <c r="B39" s="46" t="s">
        <v>206</v>
      </c>
      <c r="C39" s="47" t="s">
        <v>207</v>
      </c>
      <c r="D39" s="48">
        <f>SUM(E39:G39)</f>
        <v>0</v>
      </c>
      <c r="E39" s="48">
        <v>0</v>
      </c>
      <c r="F39" s="48">
        <v>0</v>
      </c>
      <c r="G39" s="48">
        <v>0</v>
      </c>
      <c r="H39" s="48">
        <f>SUM(I39:K39)</f>
        <v>0</v>
      </c>
      <c r="I39" s="48">
        <v>0</v>
      </c>
      <c r="J39" s="48">
        <v>0</v>
      </c>
      <c r="K39" s="48">
        <v>0</v>
      </c>
      <c r="L39" s="48">
        <f>SUM(M39:O39)</f>
        <v>0</v>
      </c>
      <c r="M39" s="48">
        <v>0</v>
      </c>
      <c r="N39" s="48">
        <v>0</v>
      </c>
      <c r="O39" s="48">
        <v>0</v>
      </c>
      <c r="P39" s="48">
        <f>SUM(Q39:S39)</f>
        <v>0</v>
      </c>
      <c r="Q39" s="48">
        <v>0</v>
      </c>
      <c r="R39" s="48">
        <v>0</v>
      </c>
      <c r="S39" s="48">
        <v>0</v>
      </c>
    </row>
    <row r="40" spans="1:19" ht="13.5" customHeight="1">
      <c r="A40" s="45" t="s">
        <v>126</v>
      </c>
      <c r="B40" s="46" t="s">
        <v>208</v>
      </c>
      <c r="C40" s="47" t="s">
        <v>209</v>
      </c>
      <c r="D40" s="48">
        <f>SUM(E40:G40)</f>
        <v>1</v>
      </c>
      <c r="E40" s="48">
        <v>1</v>
      </c>
      <c r="F40" s="48">
        <v>0</v>
      </c>
      <c r="G40" s="48">
        <v>0</v>
      </c>
      <c r="H40" s="48">
        <f>SUM(I40:K40)</f>
        <v>14</v>
      </c>
      <c r="I40" s="48">
        <v>14</v>
      </c>
      <c r="J40" s="48">
        <v>0</v>
      </c>
      <c r="K40" s="48">
        <v>0</v>
      </c>
      <c r="L40" s="48">
        <f>SUM(M40:O40)</f>
        <v>0</v>
      </c>
      <c r="M40" s="48">
        <v>0</v>
      </c>
      <c r="N40" s="48">
        <v>0</v>
      </c>
      <c r="O40" s="48">
        <v>0</v>
      </c>
      <c r="P40" s="48">
        <f>SUM(Q40:S40)</f>
        <v>5</v>
      </c>
      <c r="Q40" s="48">
        <v>5</v>
      </c>
      <c r="R40" s="48">
        <v>0</v>
      </c>
      <c r="S40" s="48">
        <v>0</v>
      </c>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0">
    <sortCondition ref="A8:A40"/>
    <sortCondition ref="B8:B40"/>
    <sortCondition ref="C8:C40"/>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岩手県</v>
      </c>
      <c r="B7" s="51" t="str">
        <f>組合状況!B7</f>
        <v>03000</v>
      </c>
      <c r="C7" s="50" t="s">
        <v>52</v>
      </c>
      <c r="D7" s="52">
        <f>SUM(E7:G7)</f>
        <v>57</v>
      </c>
      <c r="E7" s="52">
        <f>SUM(E$8:E$57)</f>
        <v>44</v>
      </c>
      <c r="F7" s="52">
        <f>SUM(F$8:F$57)</f>
        <v>11</v>
      </c>
      <c r="G7" s="52">
        <f>SUM(G$8:G$57)</f>
        <v>2</v>
      </c>
      <c r="H7" s="52">
        <f>SUM(I7:K7)</f>
        <v>275</v>
      </c>
      <c r="I7" s="52">
        <f>SUM(I$8:I$57)</f>
        <v>243</v>
      </c>
      <c r="J7" s="52">
        <f>SUM(J$8:J$57)</f>
        <v>32</v>
      </c>
      <c r="K7" s="52">
        <f>SUM(K$8:K$57)</f>
        <v>0</v>
      </c>
      <c r="L7" s="52">
        <f>SUM(M7:O7)</f>
        <v>22</v>
      </c>
      <c r="M7" s="52">
        <f>SUM(M$8:M$57)</f>
        <v>22</v>
      </c>
      <c r="N7" s="52">
        <f>SUM(N$8:N$57)</f>
        <v>0</v>
      </c>
      <c r="O7" s="52">
        <f>SUM(O$8:O$57)</f>
        <v>0</v>
      </c>
      <c r="P7" s="52">
        <f>SUM(Q7:S7)</f>
        <v>39</v>
      </c>
      <c r="Q7" s="52">
        <f>SUM(Q$8:Q$57)</f>
        <v>39</v>
      </c>
      <c r="R7" s="52">
        <f>SUM(R$8:R$57)</f>
        <v>0</v>
      </c>
      <c r="S7" s="52">
        <f>SUM(S$8:S$57)</f>
        <v>0</v>
      </c>
    </row>
    <row r="8" spans="1:19" ht="13.5" customHeight="1">
      <c r="A8" s="45" t="s">
        <v>126</v>
      </c>
      <c r="B8" s="46" t="s">
        <v>210</v>
      </c>
      <c r="C8" s="47" t="s">
        <v>211</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213</v>
      </c>
      <c r="C9" s="47" t="s">
        <v>214</v>
      </c>
      <c r="D9" s="48">
        <f>SUM(E9:G9)</f>
        <v>0</v>
      </c>
      <c r="E9" s="48">
        <v>0</v>
      </c>
      <c r="F9" s="48">
        <v>0</v>
      </c>
      <c r="G9" s="48">
        <v>0</v>
      </c>
      <c r="H9" s="48">
        <f>SUM(I9:K9)</f>
        <v>1</v>
      </c>
      <c r="I9" s="48">
        <v>0</v>
      </c>
      <c r="J9" s="48">
        <v>1</v>
      </c>
      <c r="K9" s="48">
        <v>0</v>
      </c>
      <c r="L9" s="48">
        <f>SUM(M9:O9)</f>
        <v>5</v>
      </c>
      <c r="M9" s="48">
        <v>5</v>
      </c>
      <c r="N9" s="48">
        <v>0</v>
      </c>
      <c r="O9" s="48">
        <v>0</v>
      </c>
      <c r="P9" s="48">
        <f>SUM(Q9:S9)</f>
        <v>0</v>
      </c>
      <c r="Q9" s="48">
        <v>0</v>
      </c>
      <c r="R9" s="48">
        <v>0</v>
      </c>
      <c r="S9" s="48">
        <v>0</v>
      </c>
    </row>
    <row r="10" spans="1:19" ht="13.5" customHeight="1">
      <c r="A10" s="45" t="s">
        <v>126</v>
      </c>
      <c r="B10" s="46" t="s">
        <v>216</v>
      </c>
      <c r="C10" s="47" t="s">
        <v>217</v>
      </c>
      <c r="D10" s="48">
        <f>SUM(E10:G10)</f>
        <v>0</v>
      </c>
      <c r="E10" s="48">
        <v>0</v>
      </c>
      <c r="F10" s="48">
        <v>0</v>
      </c>
      <c r="G10" s="48">
        <v>0</v>
      </c>
      <c r="H10" s="48">
        <f>SUM(I10:K10)</f>
        <v>0</v>
      </c>
      <c r="I10" s="48">
        <v>0</v>
      </c>
      <c r="J10" s="48">
        <v>0</v>
      </c>
      <c r="K10" s="48">
        <v>0</v>
      </c>
      <c r="L10" s="48">
        <f>SUM(M10:O10)</f>
        <v>7</v>
      </c>
      <c r="M10" s="48">
        <v>7</v>
      </c>
      <c r="N10" s="48">
        <v>0</v>
      </c>
      <c r="O10" s="48">
        <v>0</v>
      </c>
      <c r="P10" s="48">
        <f>SUM(Q10:S10)</f>
        <v>0</v>
      </c>
      <c r="Q10" s="48">
        <v>0</v>
      </c>
      <c r="R10" s="48">
        <v>0</v>
      </c>
      <c r="S10" s="48">
        <v>0</v>
      </c>
    </row>
    <row r="11" spans="1:19" ht="13.5" customHeight="1">
      <c r="A11" s="45" t="s">
        <v>126</v>
      </c>
      <c r="B11" s="46" t="s">
        <v>218</v>
      </c>
      <c r="C11" s="47" t="s">
        <v>219</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220</v>
      </c>
      <c r="C12" s="47" t="s">
        <v>221</v>
      </c>
      <c r="D12" s="48">
        <f>SUM(E12:G12)</f>
        <v>9</v>
      </c>
      <c r="E12" s="48">
        <v>8</v>
      </c>
      <c r="F12" s="48">
        <v>1</v>
      </c>
      <c r="G12" s="48">
        <v>0</v>
      </c>
      <c r="H12" s="48">
        <f>SUM(I12:K12)</f>
        <v>40</v>
      </c>
      <c r="I12" s="48">
        <v>30</v>
      </c>
      <c r="J12" s="48">
        <v>10</v>
      </c>
      <c r="K12" s="48">
        <v>0</v>
      </c>
      <c r="L12" s="48">
        <f>SUM(M12:O12)</f>
        <v>8</v>
      </c>
      <c r="M12" s="48">
        <v>8</v>
      </c>
      <c r="N12" s="48">
        <v>0</v>
      </c>
      <c r="O12" s="48">
        <v>0</v>
      </c>
      <c r="P12" s="48">
        <f>SUM(Q12:S12)</f>
        <v>9</v>
      </c>
      <c r="Q12" s="48">
        <v>9</v>
      </c>
      <c r="R12" s="48">
        <v>0</v>
      </c>
      <c r="S12" s="48">
        <v>0</v>
      </c>
    </row>
    <row r="13" spans="1:19" ht="13.5" customHeight="1">
      <c r="A13" s="45" t="s">
        <v>126</v>
      </c>
      <c r="B13" s="46" t="s">
        <v>222</v>
      </c>
      <c r="C13" s="47" t="s">
        <v>223</v>
      </c>
      <c r="D13" s="48">
        <f>SUM(E13:G13)</f>
        <v>9</v>
      </c>
      <c r="E13" s="48">
        <v>4</v>
      </c>
      <c r="F13" s="48">
        <v>4</v>
      </c>
      <c r="G13" s="48">
        <v>1</v>
      </c>
      <c r="H13" s="48">
        <f>SUM(I13:K13)</f>
        <v>60</v>
      </c>
      <c r="I13" s="48">
        <v>57</v>
      </c>
      <c r="J13" s="48">
        <v>3</v>
      </c>
      <c r="K13" s="48">
        <v>0</v>
      </c>
      <c r="L13" s="48">
        <f>SUM(M13:O13)</f>
        <v>0</v>
      </c>
      <c r="M13" s="48">
        <v>0</v>
      </c>
      <c r="N13" s="48">
        <v>0</v>
      </c>
      <c r="O13" s="48">
        <v>0</v>
      </c>
      <c r="P13" s="48">
        <f>SUM(Q13:S13)</f>
        <v>0</v>
      </c>
      <c r="Q13" s="48">
        <v>0</v>
      </c>
      <c r="R13" s="48">
        <v>0</v>
      </c>
      <c r="S13" s="48">
        <v>0</v>
      </c>
    </row>
    <row r="14" spans="1:19" ht="13.5" customHeight="1">
      <c r="A14" s="45" t="s">
        <v>126</v>
      </c>
      <c r="B14" s="46" t="s">
        <v>224</v>
      </c>
      <c r="C14" s="47" t="s">
        <v>225</v>
      </c>
      <c r="D14" s="48">
        <f>SUM(E14:G14)</f>
        <v>9</v>
      </c>
      <c r="E14" s="48">
        <v>9</v>
      </c>
      <c r="F14" s="48">
        <v>0</v>
      </c>
      <c r="G14" s="48">
        <v>0</v>
      </c>
      <c r="H14" s="48">
        <f>SUM(I14:K14)</f>
        <v>32</v>
      </c>
      <c r="I14" s="48">
        <v>25</v>
      </c>
      <c r="J14" s="48">
        <v>7</v>
      </c>
      <c r="K14" s="48">
        <v>0</v>
      </c>
      <c r="L14" s="48">
        <f>SUM(M14:O14)</f>
        <v>0</v>
      </c>
      <c r="M14" s="48">
        <v>0</v>
      </c>
      <c r="N14" s="48">
        <v>0</v>
      </c>
      <c r="O14" s="48">
        <v>0</v>
      </c>
      <c r="P14" s="48">
        <f>SUM(Q14:S14)</f>
        <v>8</v>
      </c>
      <c r="Q14" s="48">
        <v>8</v>
      </c>
      <c r="R14" s="48">
        <v>0</v>
      </c>
      <c r="S14" s="48">
        <v>0</v>
      </c>
    </row>
    <row r="15" spans="1:19" ht="13.5" customHeight="1">
      <c r="A15" s="45" t="s">
        <v>126</v>
      </c>
      <c r="B15" s="46" t="s">
        <v>226</v>
      </c>
      <c r="C15" s="47" t="s">
        <v>227</v>
      </c>
      <c r="D15" s="48">
        <f>SUM(E15:G15)</f>
        <v>0</v>
      </c>
      <c r="E15" s="48">
        <v>0</v>
      </c>
      <c r="F15" s="48">
        <v>0</v>
      </c>
      <c r="G15" s="48">
        <v>0</v>
      </c>
      <c r="H15" s="48">
        <f>SUM(I15:K15)</f>
        <v>0</v>
      </c>
      <c r="I15" s="48">
        <v>0</v>
      </c>
      <c r="J15" s="48">
        <v>0</v>
      </c>
      <c r="K15" s="48">
        <v>0</v>
      </c>
      <c r="L15" s="48">
        <f>SUM(M15:O15)</f>
        <v>0</v>
      </c>
      <c r="M15" s="48">
        <v>0</v>
      </c>
      <c r="N15" s="48">
        <v>0</v>
      </c>
      <c r="O15" s="48">
        <v>0</v>
      </c>
      <c r="P15" s="48">
        <f>SUM(Q15:S15)</f>
        <v>4</v>
      </c>
      <c r="Q15" s="48">
        <v>4</v>
      </c>
      <c r="R15" s="48">
        <v>0</v>
      </c>
      <c r="S15" s="48">
        <v>0</v>
      </c>
    </row>
    <row r="16" spans="1:19" ht="13.5" customHeight="1">
      <c r="A16" s="45" t="s">
        <v>126</v>
      </c>
      <c r="B16" s="46" t="s">
        <v>228</v>
      </c>
      <c r="C16" s="47" t="s">
        <v>229</v>
      </c>
      <c r="D16" s="48">
        <f>SUM(E16:G16)</f>
        <v>4</v>
      </c>
      <c r="E16" s="48">
        <v>3</v>
      </c>
      <c r="F16" s="48">
        <v>1</v>
      </c>
      <c r="G16" s="48">
        <v>0</v>
      </c>
      <c r="H16" s="48">
        <f>SUM(I16:K16)</f>
        <v>28</v>
      </c>
      <c r="I16" s="48">
        <v>23</v>
      </c>
      <c r="J16" s="48">
        <v>5</v>
      </c>
      <c r="K16" s="48">
        <v>0</v>
      </c>
      <c r="L16" s="48">
        <f>SUM(M16:O16)</f>
        <v>0</v>
      </c>
      <c r="M16" s="48">
        <v>0</v>
      </c>
      <c r="N16" s="48">
        <v>0</v>
      </c>
      <c r="O16" s="48">
        <v>0</v>
      </c>
      <c r="P16" s="48">
        <f>SUM(Q16:S16)</f>
        <v>0</v>
      </c>
      <c r="Q16" s="48">
        <v>0</v>
      </c>
      <c r="R16" s="48">
        <v>0</v>
      </c>
      <c r="S16" s="48">
        <v>0</v>
      </c>
    </row>
    <row r="17" spans="1:19" ht="13.5" customHeight="1">
      <c r="A17" s="45" t="s">
        <v>126</v>
      </c>
      <c r="B17" s="46" t="s">
        <v>230</v>
      </c>
      <c r="C17" s="47" t="s">
        <v>231</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232</v>
      </c>
      <c r="C18" s="47" t="s">
        <v>233</v>
      </c>
      <c r="D18" s="48">
        <f>SUM(E18:G18)</f>
        <v>9</v>
      </c>
      <c r="E18" s="48">
        <v>9</v>
      </c>
      <c r="F18" s="48">
        <v>0</v>
      </c>
      <c r="G18" s="48">
        <v>0</v>
      </c>
      <c r="H18" s="48">
        <f>SUM(I18:K18)</f>
        <v>19</v>
      </c>
      <c r="I18" s="48">
        <v>17</v>
      </c>
      <c r="J18" s="48">
        <v>2</v>
      </c>
      <c r="K18" s="48">
        <v>0</v>
      </c>
      <c r="L18" s="48">
        <f>SUM(M18:O18)</f>
        <v>1</v>
      </c>
      <c r="M18" s="48">
        <v>1</v>
      </c>
      <c r="N18" s="48">
        <v>0</v>
      </c>
      <c r="O18" s="48">
        <v>0</v>
      </c>
      <c r="P18" s="48">
        <f>SUM(Q18:S18)</f>
        <v>13</v>
      </c>
      <c r="Q18" s="48">
        <v>13</v>
      </c>
      <c r="R18" s="48">
        <v>0</v>
      </c>
      <c r="S18" s="48">
        <v>0</v>
      </c>
    </row>
    <row r="19" spans="1:19" ht="13.5" customHeight="1">
      <c r="A19" s="45" t="s">
        <v>126</v>
      </c>
      <c r="B19" s="46" t="s">
        <v>234</v>
      </c>
      <c r="C19" s="47" t="s">
        <v>235</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236</v>
      </c>
      <c r="C20" s="47" t="s">
        <v>237</v>
      </c>
      <c r="D20" s="48">
        <f>SUM(E20:G20)</f>
        <v>0</v>
      </c>
      <c r="E20" s="48">
        <v>0</v>
      </c>
      <c r="F20" s="48">
        <v>0</v>
      </c>
      <c r="G20" s="48">
        <v>0</v>
      </c>
      <c r="H20" s="48">
        <f>SUM(I20:K20)</f>
        <v>0</v>
      </c>
      <c r="I20" s="48">
        <v>0</v>
      </c>
      <c r="J20" s="48">
        <v>0</v>
      </c>
      <c r="K20" s="48">
        <v>0</v>
      </c>
      <c r="L20" s="48">
        <f>SUM(M20:O20)</f>
        <v>1</v>
      </c>
      <c r="M20" s="48">
        <v>1</v>
      </c>
      <c r="N20" s="48">
        <v>0</v>
      </c>
      <c r="O20" s="48">
        <v>0</v>
      </c>
      <c r="P20" s="48">
        <f>SUM(Q20:S20)</f>
        <v>5</v>
      </c>
      <c r="Q20" s="48">
        <v>5</v>
      </c>
      <c r="R20" s="48">
        <v>0</v>
      </c>
      <c r="S20" s="48">
        <v>0</v>
      </c>
    </row>
    <row r="21" spans="1:19" ht="13.5" customHeight="1">
      <c r="A21" s="45" t="s">
        <v>126</v>
      </c>
      <c r="B21" s="46" t="s">
        <v>238</v>
      </c>
      <c r="C21" s="47" t="s">
        <v>239</v>
      </c>
      <c r="D21" s="48">
        <f>SUM(E21:G21)</f>
        <v>3</v>
      </c>
      <c r="E21" s="48">
        <v>1</v>
      </c>
      <c r="F21" s="48">
        <v>2</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241</v>
      </c>
      <c r="C22" s="47" t="s">
        <v>242</v>
      </c>
      <c r="D22" s="48">
        <f>SUM(E22:G22)</f>
        <v>3</v>
      </c>
      <c r="E22" s="48">
        <v>3</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244</v>
      </c>
      <c r="C23" s="47" t="s">
        <v>245</v>
      </c>
      <c r="D23" s="48">
        <f>SUM(E23:G23)</f>
        <v>11</v>
      </c>
      <c r="E23" s="48">
        <v>7</v>
      </c>
      <c r="F23" s="48">
        <v>3</v>
      </c>
      <c r="G23" s="48">
        <v>1</v>
      </c>
      <c r="H23" s="48">
        <f>SUM(I23:K23)</f>
        <v>95</v>
      </c>
      <c r="I23" s="48">
        <v>91</v>
      </c>
      <c r="J23" s="48">
        <v>4</v>
      </c>
      <c r="K23" s="48">
        <v>0</v>
      </c>
      <c r="L23" s="48">
        <f>SUM(M23:O23)</f>
        <v>0</v>
      </c>
      <c r="M23" s="48">
        <v>0</v>
      </c>
      <c r="N23" s="48">
        <v>0</v>
      </c>
      <c r="O23" s="48">
        <v>0</v>
      </c>
      <c r="P23" s="48">
        <f>SUM(Q23:S23)</f>
        <v>0</v>
      </c>
      <c r="Q23" s="48">
        <v>0</v>
      </c>
      <c r="R23" s="48">
        <v>0</v>
      </c>
      <c r="S23" s="48">
        <v>0</v>
      </c>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3">
    <sortCondition ref="A8:A23"/>
    <sortCondition ref="B8:B23"/>
    <sortCondition ref="C8:C2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岩手県</v>
      </c>
      <c r="B7" s="51" t="str">
        <f>組合状況!B7</f>
        <v>03000</v>
      </c>
      <c r="C7" s="50" t="s">
        <v>52</v>
      </c>
      <c r="D7" s="52">
        <f t="shared" ref="D7:J7" si="0">SUM(D$8:D$207)</f>
        <v>370</v>
      </c>
      <c r="E7" s="52">
        <f t="shared" si="0"/>
        <v>334</v>
      </c>
      <c r="F7" s="52">
        <f t="shared" si="0"/>
        <v>71</v>
      </c>
      <c r="G7" s="52">
        <f t="shared" si="0"/>
        <v>4597</v>
      </c>
      <c r="H7" s="52">
        <f t="shared" si="0"/>
        <v>3768</v>
      </c>
      <c r="I7" s="52">
        <f t="shared" si="0"/>
        <v>926</v>
      </c>
      <c r="J7" s="52">
        <f t="shared" si="0"/>
        <v>16</v>
      </c>
    </row>
    <row r="8" spans="1:10" ht="13.5" customHeight="1">
      <c r="A8" s="45" t="s">
        <v>126</v>
      </c>
      <c r="B8" s="46" t="s">
        <v>136</v>
      </c>
      <c r="C8" s="47" t="s">
        <v>137</v>
      </c>
      <c r="D8" s="48">
        <v>53</v>
      </c>
      <c r="E8" s="48">
        <v>52</v>
      </c>
      <c r="F8" s="48">
        <v>1</v>
      </c>
      <c r="G8" s="48">
        <v>660</v>
      </c>
      <c r="H8" s="48">
        <v>651</v>
      </c>
      <c r="I8" s="48">
        <v>9</v>
      </c>
      <c r="J8" s="48">
        <v>0</v>
      </c>
    </row>
    <row r="9" spans="1:10" ht="13.5" customHeight="1">
      <c r="A9" s="45" t="s">
        <v>126</v>
      </c>
      <c r="B9" s="46" t="s">
        <v>140</v>
      </c>
      <c r="C9" s="47" t="s">
        <v>141</v>
      </c>
      <c r="D9" s="48">
        <v>10</v>
      </c>
      <c r="E9" s="48">
        <v>9</v>
      </c>
      <c r="F9" s="48">
        <v>7</v>
      </c>
      <c r="G9" s="48">
        <v>102</v>
      </c>
      <c r="H9" s="48">
        <v>102</v>
      </c>
      <c r="I9" s="48">
        <v>0</v>
      </c>
      <c r="J9" s="48">
        <v>0</v>
      </c>
    </row>
    <row r="10" spans="1:10" ht="13.5" customHeight="1">
      <c r="A10" s="45" t="s">
        <v>126</v>
      </c>
      <c r="B10" s="46" t="s">
        <v>142</v>
      </c>
      <c r="C10" s="47" t="s">
        <v>143</v>
      </c>
      <c r="D10" s="48">
        <v>21</v>
      </c>
      <c r="E10" s="48">
        <v>19</v>
      </c>
      <c r="F10" s="48">
        <v>4</v>
      </c>
      <c r="G10" s="48">
        <v>940</v>
      </c>
      <c r="H10" s="48">
        <v>475</v>
      </c>
      <c r="I10" s="48">
        <v>465</v>
      </c>
      <c r="J10" s="48">
        <v>0</v>
      </c>
    </row>
    <row r="11" spans="1:10" ht="13.5" customHeight="1">
      <c r="A11" s="45" t="s">
        <v>126</v>
      </c>
      <c r="B11" s="46" t="s">
        <v>144</v>
      </c>
      <c r="C11" s="47" t="s">
        <v>145</v>
      </c>
      <c r="D11" s="48">
        <v>17</v>
      </c>
      <c r="E11" s="48">
        <v>16</v>
      </c>
      <c r="F11" s="48">
        <v>3</v>
      </c>
      <c r="G11" s="48">
        <v>264</v>
      </c>
      <c r="H11" s="48">
        <v>264</v>
      </c>
      <c r="I11" s="48">
        <v>67</v>
      </c>
      <c r="J11" s="48">
        <v>0</v>
      </c>
    </row>
    <row r="12" spans="1:10" ht="13.5" customHeight="1">
      <c r="A12" s="45" t="s">
        <v>126</v>
      </c>
      <c r="B12" s="46" t="s">
        <v>146</v>
      </c>
      <c r="C12" s="47" t="s">
        <v>147</v>
      </c>
      <c r="D12" s="48">
        <v>19</v>
      </c>
      <c r="E12" s="48">
        <v>18</v>
      </c>
      <c r="F12" s="48">
        <v>2</v>
      </c>
      <c r="G12" s="48">
        <v>179</v>
      </c>
      <c r="H12" s="48">
        <v>147</v>
      </c>
      <c r="I12" s="48">
        <v>28</v>
      </c>
      <c r="J12" s="48">
        <v>4</v>
      </c>
    </row>
    <row r="13" spans="1:10" ht="13.5" customHeight="1">
      <c r="A13" s="45" t="s">
        <v>126</v>
      </c>
      <c r="B13" s="46" t="s">
        <v>152</v>
      </c>
      <c r="C13" s="47" t="s">
        <v>153</v>
      </c>
      <c r="D13" s="48">
        <v>19</v>
      </c>
      <c r="E13" s="48">
        <v>17</v>
      </c>
      <c r="F13" s="48">
        <v>4</v>
      </c>
      <c r="G13" s="48">
        <v>338</v>
      </c>
      <c r="H13" s="48">
        <v>283</v>
      </c>
      <c r="I13" s="48">
        <v>55</v>
      </c>
      <c r="J13" s="48">
        <v>0</v>
      </c>
    </row>
    <row r="14" spans="1:10" ht="13.5" customHeight="1">
      <c r="A14" s="45" t="s">
        <v>126</v>
      </c>
      <c r="B14" s="46" t="s">
        <v>154</v>
      </c>
      <c r="C14" s="47" t="s">
        <v>155</v>
      </c>
      <c r="D14" s="48">
        <v>9</v>
      </c>
      <c r="E14" s="48">
        <v>6</v>
      </c>
      <c r="F14" s="48">
        <v>3</v>
      </c>
      <c r="G14" s="48">
        <v>111</v>
      </c>
      <c r="H14" s="48">
        <v>105</v>
      </c>
      <c r="I14" s="48">
        <v>50</v>
      </c>
      <c r="J14" s="48">
        <v>0</v>
      </c>
    </row>
    <row r="15" spans="1:10" ht="13.5" customHeight="1">
      <c r="A15" s="45" t="s">
        <v>126</v>
      </c>
      <c r="B15" s="46" t="s">
        <v>156</v>
      </c>
      <c r="C15" s="47" t="s">
        <v>157</v>
      </c>
      <c r="D15" s="48">
        <v>22</v>
      </c>
      <c r="E15" s="48">
        <v>17</v>
      </c>
      <c r="F15" s="48">
        <v>6</v>
      </c>
      <c r="G15" s="48">
        <v>316</v>
      </c>
      <c r="H15" s="48">
        <v>297</v>
      </c>
      <c r="I15" s="48">
        <v>19</v>
      </c>
      <c r="J15" s="48">
        <v>0</v>
      </c>
    </row>
    <row r="16" spans="1:10" ht="13.5" customHeight="1">
      <c r="A16" s="45" t="s">
        <v>126</v>
      </c>
      <c r="B16" s="46" t="s">
        <v>158</v>
      </c>
      <c r="C16" s="47" t="s">
        <v>159</v>
      </c>
      <c r="D16" s="48">
        <v>7</v>
      </c>
      <c r="E16" s="48">
        <v>6</v>
      </c>
      <c r="F16" s="48">
        <v>1</v>
      </c>
      <c r="G16" s="48">
        <v>137</v>
      </c>
      <c r="H16" s="48">
        <v>110</v>
      </c>
      <c r="I16" s="48">
        <v>25</v>
      </c>
      <c r="J16" s="48">
        <v>2</v>
      </c>
    </row>
    <row r="17" spans="1:10" ht="13.5" customHeight="1">
      <c r="A17" s="45" t="s">
        <v>126</v>
      </c>
      <c r="B17" s="46" t="s">
        <v>160</v>
      </c>
      <c r="C17" s="47" t="s">
        <v>161</v>
      </c>
      <c r="D17" s="48">
        <v>7</v>
      </c>
      <c r="E17" s="48">
        <v>6</v>
      </c>
      <c r="F17" s="48">
        <v>1</v>
      </c>
      <c r="G17" s="48">
        <v>105</v>
      </c>
      <c r="H17" s="48">
        <v>105</v>
      </c>
      <c r="I17" s="48">
        <v>0</v>
      </c>
      <c r="J17" s="48">
        <v>0</v>
      </c>
    </row>
    <row r="18" spans="1:10" ht="13.5" customHeight="1">
      <c r="A18" s="45" t="s">
        <v>126</v>
      </c>
      <c r="B18" s="46" t="s">
        <v>164</v>
      </c>
      <c r="C18" s="47" t="s">
        <v>165</v>
      </c>
      <c r="D18" s="48">
        <v>10</v>
      </c>
      <c r="E18" s="48">
        <v>8</v>
      </c>
      <c r="F18" s="48">
        <v>3</v>
      </c>
      <c r="G18" s="48">
        <v>107</v>
      </c>
      <c r="H18" s="48">
        <v>107</v>
      </c>
      <c r="I18" s="48">
        <v>0</v>
      </c>
      <c r="J18" s="48">
        <v>0</v>
      </c>
    </row>
    <row r="19" spans="1:10" ht="13.5" customHeight="1">
      <c r="A19" s="45" t="s">
        <v>126</v>
      </c>
      <c r="B19" s="46" t="s">
        <v>166</v>
      </c>
      <c r="C19" s="47" t="s">
        <v>167</v>
      </c>
      <c r="D19" s="48">
        <v>18</v>
      </c>
      <c r="E19" s="48">
        <v>17</v>
      </c>
      <c r="F19" s="48">
        <v>3</v>
      </c>
      <c r="G19" s="48">
        <v>57</v>
      </c>
      <c r="H19" s="48">
        <v>36</v>
      </c>
      <c r="I19" s="48">
        <v>19</v>
      </c>
      <c r="J19" s="48">
        <v>2</v>
      </c>
    </row>
    <row r="20" spans="1:10" ht="13.5" customHeight="1">
      <c r="A20" s="45" t="s">
        <v>126</v>
      </c>
      <c r="B20" s="46" t="s">
        <v>168</v>
      </c>
      <c r="C20" s="47" t="s">
        <v>169</v>
      </c>
      <c r="D20" s="48">
        <v>50</v>
      </c>
      <c r="E20" s="48">
        <v>50</v>
      </c>
      <c r="F20" s="48">
        <v>6</v>
      </c>
      <c r="G20" s="48">
        <v>383</v>
      </c>
      <c r="H20" s="48">
        <v>324</v>
      </c>
      <c r="I20" s="48">
        <v>55</v>
      </c>
      <c r="J20" s="48">
        <v>4</v>
      </c>
    </row>
    <row r="21" spans="1:10" ht="13.5" customHeight="1">
      <c r="A21" s="45" t="s">
        <v>126</v>
      </c>
      <c r="B21" s="46" t="s">
        <v>170</v>
      </c>
      <c r="C21" s="47" t="s">
        <v>171</v>
      </c>
      <c r="D21" s="48">
        <v>7</v>
      </c>
      <c r="E21" s="48">
        <v>7</v>
      </c>
      <c r="F21" s="48">
        <v>0</v>
      </c>
      <c r="G21" s="48">
        <v>49</v>
      </c>
      <c r="H21" s="48">
        <v>49</v>
      </c>
      <c r="I21" s="48">
        <v>0</v>
      </c>
      <c r="J21" s="48">
        <v>0</v>
      </c>
    </row>
    <row r="22" spans="1:10" ht="13.5" customHeight="1">
      <c r="A22" s="45" t="s">
        <v>126</v>
      </c>
      <c r="B22" s="46" t="s">
        <v>172</v>
      </c>
      <c r="C22" s="47" t="s">
        <v>173</v>
      </c>
      <c r="D22" s="48">
        <v>6</v>
      </c>
      <c r="E22" s="48">
        <v>6</v>
      </c>
      <c r="F22" s="48">
        <v>0</v>
      </c>
      <c r="G22" s="48">
        <v>30</v>
      </c>
      <c r="H22" s="48">
        <v>27</v>
      </c>
      <c r="I22" s="48">
        <v>3</v>
      </c>
      <c r="J22" s="48">
        <v>0</v>
      </c>
    </row>
    <row r="23" spans="1:10" ht="13.5" customHeight="1">
      <c r="A23" s="45" t="s">
        <v>126</v>
      </c>
      <c r="B23" s="46" t="s">
        <v>174</v>
      </c>
      <c r="C23" s="47" t="s">
        <v>175</v>
      </c>
      <c r="D23" s="48">
        <v>1</v>
      </c>
      <c r="E23" s="48">
        <v>1</v>
      </c>
      <c r="F23" s="48">
        <v>1</v>
      </c>
      <c r="G23" s="48">
        <v>16</v>
      </c>
      <c r="H23" s="48">
        <v>7</v>
      </c>
      <c r="I23" s="48">
        <v>7</v>
      </c>
      <c r="J23" s="48">
        <v>2</v>
      </c>
    </row>
    <row r="24" spans="1:10" ht="13.5" customHeight="1">
      <c r="A24" s="45" t="s">
        <v>126</v>
      </c>
      <c r="B24" s="46" t="s">
        <v>176</v>
      </c>
      <c r="C24" s="47" t="s">
        <v>177</v>
      </c>
      <c r="D24" s="48">
        <v>9</v>
      </c>
      <c r="E24" s="48">
        <v>7</v>
      </c>
      <c r="F24" s="48">
        <v>2</v>
      </c>
      <c r="G24" s="48">
        <v>42</v>
      </c>
      <c r="H24" s="48">
        <v>42</v>
      </c>
      <c r="I24" s="48">
        <v>0</v>
      </c>
      <c r="J24" s="48">
        <v>0</v>
      </c>
    </row>
    <row r="25" spans="1:10" ht="13.5" customHeight="1">
      <c r="A25" s="45" t="s">
        <v>126</v>
      </c>
      <c r="B25" s="46" t="s">
        <v>178</v>
      </c>
      <c r="C25" s="47" t="s">
        <v>179</v>
      </c>
      <c r="D25" s="48">
        <v>12</v>
      </c>
      <c r="E25" s="48">
        <v>11</v>
      </c>
      <c r="F25" s="48">
        <v>1</v>
      </c>
      <c r="G25" s="48">
        <v>86</v>
      </c>
      <c r="H25" s="48">
        <v>69</v>
      </c>
      <c r="I25" s="48">
        <v>17</v>
      </c>
      <c r="J25" s="48">
        <v>0</v>
      </c>
    </row>
    <row r="26" spans="1:10" ht="13.5" customHeight="1">
      <c r="A26" s="45" t="s">
        <v>126</v>
      </c>
      <c r="B26" s="46" t="s">
        <v>180</v>
      </c>
      <c r="C26" s="47" t="s">
        <v>181</v>
      </c>
      <c r="D26" s="48">
        <v>15</v>
      </c>
      <c r="E26" s="48">
        <v>15</v>
      </c>
      <c r="F26" s="48">
        <v>0</v>
      </c>
      <c r="G26" s="48">
        <v>114</v>
      </c>
      <c r="H26" s="48">
        <v>53</v>
      </c>
      <c r="I26" s="48">
        <v>59</v>
      </c>
      <c r="J26" s="48">
        <v>2</v>
      </c>
    </row>
    <row r="27" spans="1:10" ht="13.5" customHeight="1">
      <c r="A27" s="45" t="s">
        <v>126</v>
      </c>
      <c r="B27" s="46" t="s">
        <v>182</v>
      </c>
      <c r="C27" s="47" t="s">
        <v>183</v>
      </c>
      <c r="D27" s="48">
        <v>3</v>
      </c>
      <c r="E27" s="48">
        <v>2</v>
      </c>
      <c r="F27" s="48">
        <v>1</v>
      </c>
      <c r="G27" s="48">
        <v>12</v>
      </c>
      <c r="H27" s="48">
        <v>5</v>
      </c>
      <c r="I27" s="48">
        <v>7</v>
      </c>
      <c r="J27" s="48">
        <v>0</v>
      </c>
    </row>
    <row r="28" spans="1:10" ht="13.5" customHeight="1">
      <c r="A28" s="45" t="s">
        <v>126</v>
      </c>
      <c r="B28" s="46" t="s">
        <v>184</v>
      </c>
      <c r="C28" s="47" t="s">
        <v>185</v>
      </c>
      <c r="D28" s="48">
        <v>6</v>
      </c>
      <c r="E28" s="48">
        <v>6</v>
      </c>
      <c r="F28" s="48">
        <v>1</v>
      </c>
      <c r="G28" s="48">
        <v>103</v>
      </c>
      <c r="H28" s="48">
        <v>99</v>
      </c>
      <c r="I28" s="48">
        <v>4</v>
      </c>
      <c r="J28" s="48">
        <v>0</v>
      </c>
    </row>
    <row r="29" spans="1:10" ht="13.5" customHeight="1">
      <c r="A29" s="45" t="s">
        <v>126</v>
      </c>
      <c r="B29" s="46" t="s">
        <v>186</v>
      </c>
      <c r="C29" s="47" t="s">
        <v>187</v>
      </c>
      <c r="D29" s="48">
        <v>4</v>
      </c>
      <c r="E29" s="48">
        <v>3</v>
      </c>
      <c r="F29" s="48">
        <v>2</v>
      </c>
      <c r="G29" s="48">
        <v>17</v>
      </c>
      <c r="H29" s="48">
        <v>16</v>
      </c>
      <c r="I29" s="48">
        <v>3</v>
      </c>
      <c r="J29" s="48">
        <v>0</v>
      </c>
    </row>
    <row r="30" spans="1:10" ht="13.5" customHeight="1">
      <c r="A30" s="45" t="s">
        <v>126</v>
      </c>
      <c r="B30" s="46" t="s">
        <v>188</v>
      </c>
      <c r="C30" s="47" t="s">
        <v>189</v>
      </c>
      <c r="D30" s="48">
        <v>0</v>
      </c>
      <c r="E30" s="48">
        <v>0</v>
      </c>
      <c r="F30" s="48">
        <v>0</v>
      </c>
      <c r="G30" s="48">
        <v>0</v>
      </c>
      <c r="H30" s="48">
        <v>0</v>
      </c>
      <c r="I30" s="48">
        <v>0</v>
      </c>
      <c r="J30" s="48">
        <v>0</v>
      </c>
    </row>
    <row r="31" spans="1:10" ht="13.5" customHeight="1">
      <c r="A31" s="45" t="s">
        <v>126</v>
      </c>
      <c r="B31" s="46" t="s">
        <v>190</v>
      </c>
      <c r="C31" s="47" t="s">
        <v>191</v>
      </c>
      <c r="D31" s="48">
        <v>10</v>
      </c>
      <c r="E31" s="48">
        <v>9</v>
      </c>
      <c r="F31" s="48">
        <v>2</v>
      </c>
      <c r="G31" s="48">
        <v>178</v>
      </c>
      <c r="H31" s="48">
        <v>178</v>
      </c>
      <c r="I31" s="48">
        <v>0</v>
      </c>
      <c r="J31" s="48">
        <v>0</v>
      </c>
    </row>
    <row r="32" spans="1:10" ht="13.5" customHeight="1">
      <c r="A32" s="45" t="s">
        <v>126</v>
      </c>
      <c r="B32" s="46" t="s">
        <v>192</v>
      </c>
      <c r="C32" s="47" t="s">
        <v>193</v>
      </c>
      <c r="D32" s="48">
        <v>9</v>
      </c>
      <c r="E32" s="48">
        <v>5</v>
      </c>
      <c r="F32" s="48">
        <v>4</v>
      </c>
      <c r="G32" s="48">
        <v>46</v>
      </c>
      <c r="H32" s="48">
        <v>36</v>
      </c>
      <c r="I32" s="48">
        <v>10</v>
      </c>
      <c r="J32" s="48">
        <v>0</v>
      </c>
    </row>
    <row r="33" spans="1:10" ht="13.5" customHeight="1">
      <c r="A33" s="45" t="s">
        <v>126</v>
      </c>
      <c r="B33" s="46" t="s">
        <v>194</v>
      </c>
      <c r="C33" s="47" t="s">
        <v>195</v>
      </c>
      <c r="D33" s="48">
        <v>3</v>
      </c>
      <c r="E33" s="48">
        <v>3</v>
      </c>
      <c r="F33" s="48">
        <v>2</v>
      </c>
      <c r="G33" s="48">
        <v>23</v>
      </c>
      <c r="H33" s="48">
        <v>23</v>
      </c>
      <c r="I33" s="48">
        <v>0</v>
      </c>
      <c r="J33" s="48">
        <v>0</v>
      </c>
    </row>
    <row r="34" spans="1:10" ht="13.5" customHeight="1">
      <c r="A34" s="45" t="s">
        <v>126</v>
      </c>
      <c r="B34" s="46" t="s">
        <v>196</v>
      </c>
      <c r="C34" s="47" t="s">
        <v>197</v>
      </c>
      <c r="D34" s="48">
        <v>3</v>
      </c>
      <c r="E34" s="48">
        <v>2</v>
      </c>
      <c r="F34" s="48">
        <v>1</v>
      </c>
      <c r="G34" s="48">
        <v>8</v>
      </c>
      <c r="H34" s="48">
        <v>8</v>
      </c>
      <c r="I34" s="48">
        <v>0</v>
      </c>
      <c r="J34" s="48">
        <v>0</v>
      </c>
    </row>
    <row r="35" spans="1:10" ht="13.5" customHeight="1">
      <c r="A35" s="45" t="s">
        <v>126</v>
      </c>
      <c r="B35" s="46" t="s">
        <v>198</v>
      </c>
      <c r="C35" s="47" t="s">
        <v>199</v>
      </c>
      <c r="D35" s="48">
        <v>1</v>
      </c>
      <c r="E35" s="48">
        <v>1</v>
      </c>
      <c r="F35" s="48">
        <v>1</v>
      </c>
      <c r="G35" s="48">
        <v>5</v>
      </c>
      <c r="H35" s="48">
        <v>5</v>
      </c>
      <c r="I35" s="48">
        <v>0</v>
      </c>
      <c r="J35" s="48">
        <v>0</v>
      </c>
    </row>
    <row r="36" spans="1:10" ht="13.5" customHeight="1">
      <c r="A36" s="45" t="s">
        <v>126</v>
      </c>
      <c r="B36" s="46" t="s">
        <v>200</v>
      </c>
      <c r="C36" s="47" t="s">
        <v>201</v>
      </c>
      <c r="D36" s="48">
        <v>6</v>
      </c>
      <c r="E36" s="48">
        <v>4</v>
      </c>
      <c r="F36" s="48">
        <v>2</v>
      </c>
      <c r="G36" s="48">
        <v>42</v>
      </c>
      <c r="H36" s="48">
        <v>42</v>
      </c>
      <c r="I36" s="48">
        <v>0</v>
      </c>
      <c r="J36" s="48">
        <v>0</v>
      </c>
    </row>
    <row r="37" spans="1:10" ht="13.5" customHeight="1">
      <c r="A37" s="45" t="s">
        <v>126</v>
      </c>
      <c r="B37" s="46" t="s">
        <v>202</v>
      </c>
      <c r="C37" s="47" t="s">
        <v>203</v>
      </c>
      <c r="D37" s="48">
        <v>1</v>
      </c>
      <c r="E37" s="48">
        <v>1</v>
      </c>
      <c r="F37" s="48">
        <v>1</v>
      </c>
      <c r="G37" s="48">
        <v>4</v>
      </c>
      <c r="H37" s="48">
        <v>4</v>
      </c>
      <c r="I37" s="48">
        <v>0</v>
      </c>
      <c r="J37" s="48">
        <v>0</v>
      </c>
    </row>
    <row r="38" spans="1:10" ht="13.5" customHeight="1">
      <c r="A38" s="45" t="s">
        <v>126</v>
      </c>
      <c r="B38" s="46" t="s">
        <v>204</v>
      </c>
      <c r="C38" s="47" t="s">
        <v>205</v>
      </c>
      <c r="D38" s="48">
        <v>2</v>
      </c>
      <c r="E38" s="48">
        <v>1</v>
      </c>
      <c r="F38" s="48">
        <v>1</v>
      </c>
      <c r="G38" s="48">
        <v>5</v>
      </c>
      <c r="H38" s="48">
        <v>5</v>
      </c>
      <c r="I38" s="48">
        <v>0</v>
      </c>
      <c r="J38" s="48">
        <v>0</v>
      </c>
    </row>
    <row r="39" spans="1:10" ht="13.5" customHeight="1">
      <c r="A39" s="45" t="s">
        <v>126</v>
      </c>
      <c r="B39" s="46" t="s">
        <v>206</v>
      </c>
      <c r="C39" s="47" t="s">
        <v>207</v>
      </c>
      <c r="D39" s="48">
        <v>4</v>
      </c>
      <c r="E39" s="48">
        <v>4</v>
      </c>
      <c r="F39" s="48">
        <v>3</v>
      </c>
      <c r="G39" s="48">
        <v>82</v>
      </c>
      <c r="H39" s="48">
        <v>58</v>
      </c>
      <c r="I39" s="48">
        <v>24</v>
      </c>
      <c r="J39" s="48">
        <v>0</v>
      </c>
    </row>
    <row r="40" spans="1:10" ht="13.5" customHeight="1">
      <c r="A40" s="45" t="s">
        <v>126</v>
      </c>
      <c r="B40" s="46" t="s">
        <v>208</v>
      </c>
      <c r="C40" s="47" t="s">
        <v>209</v>
      </c>
      <c r="D40" s="48">
        <v>6</v>
      </c>
      <c r="E40" s="48">
        <v>5</v>
      </c>
      <c r="F40" s="48">
        <v>2</v>
      </c>
      <c r="G40" s="48">
        <v>36</v>
      </c>
      <c r="H40" s="48">
        <v>36</v>
      </c>
      <c r="I40" s="48">
        <v>0</v>
      </c>
      <c r="J40" s="48">
        <v>0</v>
      </c>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0">
    <sortCondition ref="A8:A40"/>
    <sortCondition ref="B8:B40"/>
    <sortCondition ref="C8:C4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2023-12-21T06:54:30Z</dcterms:modified>
</cp:coreProperties>
</file>