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02青森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'委託許可件数（市町村）'!$A$6:$S$46</definedName>
    <definedName name="_xlnm._FilterDatabase" localSheetId="6" hidden="1">'委託許可件数（組合）'!$A$6:$S$18</definedName>
    <definedName name="_xlnm._FilterDatabase" localSheetId="3" hidden="1">'収集運搬機材（市町村）'!$A$6:$KG$46</definedName>
    <definedName name="_xlnm._FilterDatabase" localSheetId="4" hidden="1">'収集運搬機材（組合）'!$A$6:$FP$18</definedName>
    <definedName name="_xlnm._FilterDatabase" localSheetId="7" hidden="1">処理業者と従業員数!$A$6:$J$46</definedName>
    <definedName name="_xlnm._FilterDatabase" localSheetId="0" hidden="1">組合状況!$A$6:$CD$47</definedName>
    <definedName name="_xlnm._FilterDatabase" localSheetId="1" hidden="1">'廃棄物処理従事職員数（市町村）'!$A$6:$AD$46</definedName>
    <definedName name="_xlnm._FilterDatabase" localSheetId="2" hidden="1">'廃棄物処理従事職員数（組合）'!$A$6:$AD$18</definedName>
    <definedName name="_xlnm.Print_Area" localSheetId="5">'委託許可件数（市町村）'!$2:$47</definedName>
    <definedName name="_xlnm.Print_Area" localSheetId="6">'委託許可件数（組合）'!$2:$19</definedName>
    <definedName name="_xlnm.Print_Area" localSheetId="3">'収集運搬機材（市町村）'!$2:$47</definedName>
    <definedName name="_xlnm.Print_Area" localSheetId="4">'収集運搬機材（組合）'!$2:$19</definedName>
    <definedName name="_xlnm.Print_Area" localSheetId="7">処理業者と従業員数!$2:$47</definedName>
    <definedName name="_xlnm.Print_Area" localSheetId="0">組合状況!$2:$19</definedName>
    <definedName name="_xlnm.Print_Area" localSheetId="1">'廃棄物処理従事職員数（市町村）'!$2:$47</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V8" i="5" s="1"/>
  <c r="AW9" i="5"/>
  <c r="AW10" i="5"/>
  <c r="AW11" i="5"/>
  <c r="AV11" i="5" s="1"/>
  <c r="AW12" i="5"/>
  <c r="AW13" i="5"/>
  <c r="AV13" i="5" s="1"/>
  <c r="AW14" i="5"/>
  <c r="AV14" i="5" s="1"/>
  <c r="AW15" i="5"/>
  <c r="AW16" i="5"/>
  <c r="AV16" i="5" s="1"/>
  <c r="AW17" i="5"/>
  <c r="AW18" i="5"/>
  <c r="AW19" i="5"/>
  <c r="AV19" i="5" s="1"/>
  <c r="AV9" i="5"/>
  <c r="AV10" i="5"/>
  <c r="AV12" i="5"/>
  <c r="AV15" i="5"/>
  <c r="AV17" i="5"/>
  <c r="AV18" i="5"/>
  <c r="AP8" i="5"/>
  <c r="AP9" i="5"/>
  <c r="AP10" i="5"/>
  <c r="AP11" i="5"/>
  <c r="AP12" i="5"/>
  <c r="AP13" i="5"/>
  <c r="AP14" i="5"/>
  <c r="AP15" i="5"/>
  <c r="AP16" i="5"/>
  <c r="AP17" i="5"/>
  <c r="AP18" i="5"/>
  <c r="AP19" i="5"/>
  <c r="AJ8" i="5"/>
  <c r="AJ9" i="5"/>
  <c r="AJ10" i="5"/>
  <c r="AJ11" i="5"/>
  <c r="AJ12" i="5"/>
  <c r="AJ13" i="5"/>
  <c r="AJ14" i="5"/>
  <c r="AJ15" i="5"/>
  <c r="AJ16" i="5"/>
  <c r="AJ17" i="5"/>
  <c r="AJ18" i="5"/>
  <c r="AJ19" i="5"/>
  <c r="AD8" i="5"/>
  <c r="AC8" i="5" s="1"/>
  <c r="AB8" i="5" s="1"/>
  <c r="AD9" i="5"/>
  <c r="AD10" i="5"/>
  <c r="AD11" i="5"/>
  <c r="AC11" i="5" s="1"/>
  <c r="AD12" i="5"/>
  <c r="AD13" i="5"/>
  <c r="AC13" i="5" s="1"/>
  <c r="AD14" i="5"/>
  <c r="AC14" i="5" s="1"/>
  <c r="AD15" i="5"/>
  <c r="AD16" i="5"/>
  <c r="AC16" i="5" s="1"/>
  <c r="AB16" i="5" s="1"/>
  <c r="AD17" i="5"/>
  <c r="AD18" i="5"/>
  <c r="AD19" i="5"/>
  <c r="AC19" i="5" s="1"/>
  <c r="AC9" i="5"/>
  <c r="AB9" i="5" s="1"/>
  <c r="AC10" i="5"/>
  <c r="AB10" i="5" s="1"/>
  <c r="AC12" i="5"/>
  <c r="AB12" i="5" s="1"/>
  <c r="AC15" i="5"/>
  <c r="AB15" i="5" s="1"/>
  <c r="AC17" i="5"/>
  <c r="AB17" i="5" s="1"/>
  <c r="AC18" i="5"/>
  <c r="AB18"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H8" i="4"/>
  <c r="DH9" i="4"/>
  <c r="DH10" i="4"/>
  <c r="DH11" i="4"/>
  <c r="DH12" i="4"/>
  <c r="DH13" i="4"/>
  <c r="DH14" i="4"/>
  <c r="DH15" i="4"/>
  <c r="DH16" i="4"/>
  <c r="DH17" i="4"/>
  <c r="DH18" i="4"/>
  <c r="DH19" i="4"/>
  <c r="DH20" i="4"/>
  <c r="DH21" i="4"/>
  <c r="DH22" i="4"/>
  <c r="DH23" i="4"/>
  <c r="DH24" i="4"/>
  <c r="DH25" i="4"/>
  <c r="DH26" i="4"/>
  <c r="DH27" i="4"/>
  <c r="DH28" i="4"/>
  <c r="DH29" i="4"/>
  <c r="DH30" i="4"/>
  <c r="CU30" i="4" s="1"/>
  <c r="CA30" i="4" s="1"/>
  <c r="DH31" i="4"/>
  <c r="DH32" i="4"/>
  <c r="DH33" i="4"/>
  <c r="DH34" i="4"/>
  <c r="DH35" i="4"/>
  <c r="DH36" i="4"/>
  <c r="DH37" i="4"/>
  <c r="DH38" i="4"/>
  <c r="DH39" i="4"/>
  <c r="DH40" i="4"/>
  <c r="DH41" i="4"/>
  <c r="DH42" i="4"/>
  <c r="DH43" i="4"/>
  <c r="DH44" i="4"/>
  <c r="DH45" i="4"/>
  <c r="DH46" i="4"/>
  <c r="DH47" i="4"/>
  <c r="DB8" i="4"/>
  <c r="DB9" i="4"/>
  <c r="CU9" i="4" s="1"/>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U8" i="4"/>
  <c r="CU10" i="4"/>
  <c r="CU11" i="4"/>
  <c r="CU12" i="4"/>
  <c r="CU13" i="4"/>
  <c r="CU14" i="4"/>
  <c r="CU15" i="4"/>
  <c r="CU16" i="4"/>
  <c r="CU17" i="4"/>
  <c r="CU18" i="4"/>
  <c r="CU19" i="4"/>
  <c r="CU20" i="4"/>
  <c r="CU21" i="4"/>
  <c r="CU22" i="4"/>
  <c r="CU23" i="4"/>
  <c r="CU24" i="4"/>
  <c r="CU25" i="4"/>
  <c r="CU26" i="4"/>
  <c r="CU27" i="4"/>
  <c r="CU28" i="4"/>
  <c r="CU29" i="4"/>
  <c r="CU31" i="4"/>
  <c r="CU32" i="4"/>
  <c r="CU33" i="4"/>
  <c r="CU34" i="4"/>
  <c r="CU35" i="4"/>
  <c r="CU36" i="4"/>
  <c r="CU37" i="4"/>
  <c r="CU38" i="4"/>
  <c r="CU39" i="4"/>
  <c r="CU40" i="4"/>
  <c r="CU41" i="4"/>
  <c r="CU42" i="4"/>
  <c r="CU43" i="4"/>
  <c r="CU44" i="4"/>
  <c r="CU45" i="4"/>
  <c r="CU46" i="4"/>
  <c r="CU4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I8" i="4"/>
  <c r="CI9" i="4"/>
  <c r="CI10" i="4"/>
  <c r="CI11" i="4"/>
  <c r="CI12" i="4"/>
  <c r="CI13" i="4"/>
  <c r="CI14" i="4"/>
  <c r="CI15" i="4"/>
  <c r="CI16" i="4"/>
  <c r="CI17" i="4"/>
  <c r="CI18" i="4"/>
  <c r="CB18" i="4" s="1"/>
  <c r="CA18" i="4" s="1"/>
  <c r="CI19" i="4"/>
  <c r="CI20" i="4"/>
  <c r="CI21" i="4"/>
  <c r="CI22" i="4"/>
  <c r="CI23" i="4"/>
  <c r="CI24" i="4"/>
  <c r="CI25" i="4"/>
  <c r="CI26" i="4"/>
  <c r="CB26" i="4" s="1"/>
  <c r="CA26" i="4" s="1"/>
  <c r="CI27" i="4"/>
  <c r="CI28" i="4"/>
  <c r="CI29" i="4"/>
  <c r="CI30" i="4"/>
  <c r="CI31" i="4"/>
  <c r="CI32" i="4"/>
  <c r="CI33" i="4"/>
  <c r="CI34" i="4"/>
  <c r="CI35" i="4"/>
  <c r="CI36" i="4"/>
  <c r="CI37" i="4"/>
  <c r="CI38" i="4"/>
  <c r="CI39" i="4"/>
  <c r="CI40" i="4"/>
  <c r="CI41" i="4"/>
  <c r="CI42" i="4"/>
  <c r="CI43" i="4"/>
  <c r="CI44" i="4"/>
  <c r="CI45" i="4"/>
  <c r="CI46" i="4"/>
  <c r="CI47" i="4"/>
  <c r="CC8" i="4"/>
  <c r="CC9" i="4"/>
  <c r="CB9" i="4" s="1"/>
  <c r="CA9" i="4" s="1"/>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B8" i="4"/>
  <c r="CB10" i="4"/>
  <c r="CB11" i="4"/>
  <c r="CB12" i="4"/>
  <c r="CB13" i="4"/>
  <c r="CB14" i="4"/>
  <c r="CB15" i="4"/>
  <c r="CB16" i="4"/>
  <c r="CB17" i="4"/>
  <c r="CB19" i="4"/>
  <c r="CB20" i="4"/>
  <c r="CB21" i="4"/>
  <c r="CB22" i="4"/>
  <c r="CB23" i="4"/>
  <c r="CB24" i="4"/>
  <c r="CB25" i="4"/>
  <c r="CB27" i="4"/>
  <c r="CB28" i="4"/>
  <c r="CB29" i="4"/>
  <c r="CB30" i="4"/>
  <c r="CB31" i="4"/>
  <c r="CB32" i="4"/>
  <c r="CB33" i="4"/>
  <c r="CB34" i="4"/>
  <c r="CB35" i="4"/>
  <c r="CB36" i="4"/>
  <c r="CB37" i="4"/>
  <c r="CB38" i="4"/>
  <c r="CA38" i="4" s="1"/>
  <c r="CB39" i="4"/>
  <c r="CB40" i="4"/>
  <c r="CB41" i="4"/>
  <c r="CB42" i="4"/>
  <c r="CB43" i="4"/>
  <c r="CB44" i="4"/>
  <c r="CB45" i="4"/>
  <c r="CB46" i="4"/>
  <c r="CB47" i="4"/>
  <c r="CA8" i="4"/>
  <c r="CA10" i="4"/>
  <c r="CA11" i="4"/>
  <c r="CA12" i="4"/>
  <c r="CA13" i="4"/>
  <c r="CA14" i="4"/>
  <c r="CA15" i="4"/>
  <c r="CA16" i="4"/>
  <c r="CA17" i="4"/>
  <c r="CA19" i="4"/>
  <c r="CA20" i="4"/>
  <c r="CA21" i="4"/>
  <c r="CA22" i="4"/>
  <c r="CA23" i="4"/>
  <c r="CA24" i="4"/>
  <c r="CA25" i="4"/>
  <c r="CA27" i="4"/>
  <c r="CA28" i="4"/>
  <c r="CA29" i="4"/>
  <c r="CA31" i="4"/>
  <c r="CA32" i="4"/>
  <c r="CA33" i="4"/>
  <c r="CA34" i="4"/>
  <c r="CA35" i="4"/>
  <c r="CA36" i="4"/>
  <c r="CA37" i="4"/>
  <c r="CA39" i="4"/>
  <c r="CA40" i="4"/>
  <c r="CA41" i="4"/>
  <c r="CA42" i="4"/>
  <c r="CA43" i="4"/>
  <c r="CA44" i="4"/>
  <c r="CA45" i="4"/>
  <c r="CA46" i="4"/>
  <c r="CA4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P8" i="4"/>
  <c r="AP9" i="4"/>
  <c r="AP10" i="4"/>
  <c r="AP11" i="4"/>
  <c r="AP12" i="4"/>
  <c r="AP13" i="4"/>
  <c r="AP14" i="4"/>
  <c r="AP15" i="4"/>
  <c r="AP16" i="4"/>
  <c r="AP17" i="4"/>
  <c r="AP18" i="4"/>
  <c r="AP19" i="4"/>
  <c r="AP20" i="4"/>
  <c r="AP21" i="4"/>
  <c r="AP22" i="4"/>
  <c r="AP23" i="4"/>
  <c r="AP24" i="4"/>
  <c r="AP25" i="4"/>
  <c r="AC25" i="4" s="1"/>
  <c r="AB25" i="4" s="1"/>
  <c r="AP26" i="4"/>
  <c r="AP27" i="4"/>
  <c r="AP28" i="4"/>
  <c r="AP29" i="4"/>
  <c r="AP30" i="4"/>
  <c r="AP31" i="4"/>
  <c r="AP32" i="4"/>
  <c r="AP33" i="4"/>
  <c r="AP34" i="4"/>
  <c r="AP35" i="4"/>
  <c r="AP36" i="4"/>
  <c r="AP37" i="4"/>
  <c r="AP38" i="4"/>
  <c r="AP39" i="4"/>
  <c r="AP40" i="4"/>
  <c r="AP41" i="4"/>
  <c r="AP42" i="4"/>
  <c r="AP43" i="4"/>
  <c r="AP44" i="4"/>
  <c r="AP45" i="4"/>
  <c r="AP46" i="4"/>
  <c r="AP4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C8" i="4"/>
  <c r="AC9" i="4"/>
  <c r="AC10" i="4"/>
  <c r="AC11" i="4"/>
  <c r="AC12" i="4"/>
  <c r="AC13" i="4"/>
  <c r="AC14" i="4"/>
  <c r="AC15" i="4"/>
  <c r="AC16" i="4"/>
  <c r="AC17" i="4"/>
  <c r="AC18" i="4"/>
  <c r="AC19" i="4"/>
  <c r="AC20" i="4"/>
  <c r="AC21" i="4"/>
  <c r="AC22" i="4"/>
  <c r="AC23" i="4"/>
  <c r="AC24" i="4"/>
  <c r="AC26" i="4"/>
  <c r="AC27" i="4"/>
  <c r="AC28" i="4"/>
  <c r="AC29" i="4"/>
  <c r="AC30" i="4"/>
  <c r="AC31" i="4"/>
  <c r="AC32" i="4"/>
  <c r="AC33" i="4"/>
  <c r="AC34" i="4"/>
  <c r="AC35" i="4"/>
  <c r="AC36" i="4"/>
  <c r="AC37" i="4"/>
  <c r="AC38" i="4"/>
  <c r="AC39" i="4"/>
  <c r="AC40" i="4"/>
  <c r="AC41" i="4"/>
  <c r="AC42" i="4"/>
  <c r="AC43" i="4"/>
  <c r="AC44" i="4"/>
  <c r="AC45" i="4"/>
  <c r="AC46" i="4"/>
  <c r="AC47" i="4"/>
  <c r="AB8" i="4"/>
  <c r="AB9" i="4"/>
  <c r="AB10" i="4"/>
  <c r="AB11" i="4"/>
  <c r="AB12" i="4"/>
  <c r="AB13" i="4"/>
  <c r="AB14" i="4"/>
  <c r="AB15" i="4"/>
  <c r="AB16" i="4"/>
  <c r="AB17" i="4"/>
  <c r="AB18" i="4"/>
  <c r="AB19" i="4"/>
  <c r="AB20" i="4"/>
  <c r="AB21" i="4"/>
  <c r="AB22" i="4"/>
  <c r="AB23" i="4"/>
  <c r="AB24" i="4"/>
  <c r="AB26" i="4"/>
  <c r="AB27" i="4"/>
  <c r="AB28" i="4"/>
  <c r="AB29" i="4"/>
  <c r="AB30" i="4"/>
  <c r="AB31" i="4"/>
  <c r="AB32" i="4"/>
  <c r="AB33" i="4"/>
  <c r="AB34" i="4"/>
  <c r="AB35" i="4"/>
  <c r="AB36" i="4"/>
  <c r="AB37" i="4"/>
  <c r="AB38" i="4"/>
  <c r="AB39" i="4"/>
  <c r="AB40" i="4"/>
  <c r="AB41" i="4"/>
  <c r="AB42" i="4"/>
  <c r="AB43" i="4"/>
  <c r="AB44" i="4"/>
  <c r="AB45" i="4"/>
  <c r="AB46" i="4"/>
  <c r="AB47"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Q10" i="3"/>
  <c r="Q11" i="3"/>
  <c r="Z11" i="3" s="1"/>
  <c r="Q12" i="3"/>
  <c r="Z12" i="3" s="1"/>
  <c r="Q13" i="3"/>
  <c r="Z13" i="3" s="1"/>
  <c r="Q14" i="3"/>
  <c r="Z14" i="3" s="1"/>
  <c r="Q15" i="3"/>
  <c r="Z15" i="3" s="1"/>
  <c r="Q16" i="3"/>
  <c r="Z16" i="3" s="1"/>
  <c r="Q17" i="3"/>
  <c r="Q18" i="3"/>
  <c r="Q19" i="3"/>
  <c r="Z19" i="3" s="1"/>
  <c r="N8" i="3"/>
  <c r="N9" i="3"/>
  <c r="W9" i="3" s="1"/>
  <c r="N10" i="3"/>
  <c r="W10" i="3" s="1"/>
  <c r="N11" i="3"/>
  <c r="W11" i="3" s="1"/>
  <c r="N12" i="3"/>
  <c r="W12" i="3" s="1"/>
  <c r="N13" i="3"/>
  <c r="N14" i="3"/>
  <c r="N15" i="3"/>
  <c r="W15" i="3" s="1"/>
  <c r="N16" i="3"/>
  <c r="N17" i="3"/>
  <c r="W17" i="3" s="1"/>
  <c r="N18" i="3"/>
  <c r="W18" i="3" s="1"/>
  <c r="N19" i="3"/>
  <c r="W19" i="3" s="1"/>
  <c r="M8" i="3"/>
  <c r="M11" i="3"/>
  <c r="V11" i="3" s="1"/>
  <c r="M13" i="3"/>
  <c r="V13" i="3" s="1"/>
  <c r="M15" i="3"/>
  <c r="V15" i="3" s="1"/>
  <c r="M16" i="3"/>
  <c r="M19" i="3"/>
  <c r="V19" i="3" s="1"/>
  <c r="H8" i="3"/>
  <c r="H9" i="3"/>
  <c r="Z9" i="3" s="1"/>
  <c r="H10" i="3"/>
  <c r="Z10" i="3" s="1"/>
  <c r="H11" i="3"/>
  <c r="H12" i="3"/>
  <c r="H13" i="3"/>
  <c r="H14" i="3"/>
  <c r="H15" i="3"/>
  <c r="H16" i="3"/>
  <c r="H17" i="3"/>
  <c r="Z17" i="3" s="1"/>
  <c r="H18" i="3"/>
  <c r="D18" i="3" s="1"/>
  <c r="H19" i="3"/>
  <c r="E8" i="3"/>
  <c r="W8" i="3" s="1"/>
  <c r="E9" i="3"/>
  <c r="E10" i="3"/>
  <c r="E11" i="3"/>
  <c r="E12" i="3"/>
  <c r="E13" i="3"/>
  <c r="D13" i="3" s="1"/>
  <c r="E14" i="3"/>
  <c r="W14" i="3" s="1"/>
  <c r="E15" i="3"/>
  <c r="E16" i="3"/>
  <c r="W16" i="3" s="1"/>
  <c r="E17" i="3"/>
  <c r="E18" i="3"/>
  <c r="E19" i="3"/>
  <c r="D9" i="3"/>
  <c r="D10" i="3"/>
  <c r="D11" i="3"/>
  <c r="D12" i="3"/>
  <c r="D15" i="3"/>
  <c r="D17"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M43" i="2"/>
  <c r="V43" i="2" s="1"/>
  <c r="M44" i="2"/>
  <c r="V44" i="2" s="1"/>
  <c r="M45" i="2"/>
  <c r="V45" i="2" s="1"/>
  <c r="M46" i="2"/>
  <c r="V46" i="2" s="1"/>
  <c r="M47" i="2"/>
  <c r="V4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D42" i="2" s="1"/>
  <c r="H43" i="2"/>
  <c r="H44" i="2"/>
  <c r="H45" i="2"/>
  <c r="H46" i="2"/>
  <c r="H4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3" i="2"/>
  <c r="D44" i="2"/>
  <c r="D45" i="2"/>
  <c r="D46" i="2"/>
  <c r="D47" i="2"/>
  <c r="V8" i="3" l="1"/>
  <c r="AB14" i="5"/>
  <c r="V42" i="2"/>
  <c r="AB13" i="5"/>
  <c r="AB19" i="5"/>
  <c r="AB11" i="5"/>
  <c r="V16" i="3"/>
  <c r="D14" i="3"/>
  <c r="M10" i="3"/>
  <c r="V10" i="3" s="1"/>
  <c r="M14" i="3"/>
  <c r="V14" i="3" s="1"/>
  <c r="Z18" i="3"/>
  <c r="D16" i="3"/>
  <c r="D8" i="3"/>
  <c r="M12" i="3"/>
  <c r="V12" i="3" s="1"/>
  <c r="W13" i="3"/>
  <c r="M18" i="3"/>
  <c r="V18" i="3" s="1"/>
  <c r="M17" i="3"/>
  <c r="V17" i="3" s="1"/>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l="1"/>
  <c r="V7" i="2"/>
</calcChain>
</file>

<file path=xl/sharedStrings.xml><?xml version="1.0" encoding="utf-8"?>
<sst xmlns="http://schemas.openxmlformats.org/spreadsheetml/2006/main" count="4360" uniqueCount="247">
  <si>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</si>
  <si>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</si>
  <si>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</si>
  <si>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</si>
  <si>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</si>
  <si>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</si>
  <si>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</si>
  <si>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</si>
  <si>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</si>
  <si>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</si>
  <si>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</si>
  <si>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</si>
  <si>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</si>
  <si>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</si>
  <si>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</si>
  <si>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</si>
  <si>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</si>
  <si>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</si>
  <si>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</si>
  <si>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</si>
  <si>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</si>
  <si>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</si>
  <si>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</si>
  <si>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</si>
  <si>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</si>
  <si>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</si>
  <si>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</si>
  <si>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</si>
  <si>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</si>
  <si>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</si>
  <si>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</si>
  <si>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</si>
  <si>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</si>
  <si>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</si>
  <si>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</si>
  <si>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</si>
  <si>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</si>
  <si>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</si>
  <si>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</si>
  <si>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</si>
  <si>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</si>
  <si>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</si>
  <si>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</si>
  <si>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</si>
  <si>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</si>
  <si>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</si>
  <si>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</si>
  <si>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</si>
  <si>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</si>
  <si>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</si>
  <si>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</si>
  <si>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</si>
  <si>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</si>
  <si>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</si>
  <si>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</si>
  <si>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</si>
  <si>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</si>
  <si>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</si>
  <si>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</si>
  <si>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</si>
  <si>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</si>
  <si>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</si>
  <si>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</si>
  <si>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</si>
  <si>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</si>
  <si>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</si>
  <si>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</si>
  <si>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</si>
  <si>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</si>
  <si>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</si>
  <si>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</si>
  <si>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</si>
  <si>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</si>
  <si>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</si>
  <si>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</si>
  <si>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</si>
  <si>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</si>
  <si>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</si>
  <si>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</si>
  <si>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</si>
  <si>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</si>
  <si>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</si>
  <si>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</si>
  <si>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</si>
  <si>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</si>
  <si>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</si>
  <si>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</si>
  <si>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</si>
  <si>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</si>
  <si>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</si>
  <si>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</si>
  <si>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</si>
  <si>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</si>
  <si>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</si>
  <si>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</si>
  <si>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</si>
  <si>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</si>
  <si>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</si>
  <si>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</si>
  <si>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</si>
  <si>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</si>
  <si>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</si>
  <si>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</si>
  <si>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</si>
  <si>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</si>
  <si>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</si>
  <si>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</si>
  <si>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</si>
  <si>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</si>
  <si>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</si>
  <si>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</si>
  <si>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</si>
  <si>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</si>
  <si>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</si>
  <si>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</si>
  <si>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</si>
  <si>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</si>
  <si>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</si>
  <si>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</si>
  <si>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</si>
  <si>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</si>
  <si>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</si>
  <si>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</si>
  <si>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</si>
  <si>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</si>
  <si>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</si>
  <si>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青森県</t>
  </si>
  <si>
    <t>02000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</si>
  <si>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</si>
  <si>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</si>
  <si>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</si>
  <si>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</si>
  <si>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</si>
  <si>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</si>
  <si>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</si>
  <si>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</si>
  <si>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02201</t>
  </si>
  <si>
    <t>青森市</t>
  </si>
  <si>
    <t>-</t>
  </si>
  <si>
    <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</si>
  <si>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</si>
  <si>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</si>
  <si>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</si>
  <si>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</si>
  <si>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</si>
  <si>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</si>
  <si>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</si>
  <si>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</si>
  <si>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</si>
  <si>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</si>
  <si>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</si>
  <si>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</si>
  <si>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</si>
  <si>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</si>
  <si>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</si>
  <si>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</si>
  <si>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</si>
  <si>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</si>
  <si>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</si>
  <si>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</si>
  <si>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</si>
  <si>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</si>
  <si>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</si>
  <si>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</si>
  <si>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</si>
  <si>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</si>
  <si>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</si>
  <si>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</si>
  <si>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</si>
  <si>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</si>
  <si>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</si>
  <si>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</si>
  <si>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</si>
  <si>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</si>
  <si>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</si>
  <si>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</si>
  <si>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冷蔵冷凍車</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</si>
  <si>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</si>
  <si>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</si>
  <si>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</si>
  <si>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</si>
  <si>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</si>
  <si>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</si>
  <si>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</si>
  <si>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</si>
  <si>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</si>
  <si>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</si>
  <si>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</si>
  <si>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</si>
  <si>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</si>
  <si>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</si>
  <si>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</si>
  <si>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</si>
  <si>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</si>
  <si>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</si>
  <si>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</si>
  <si>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</si>
  <si>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</si>
  <si>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</si>
  <si>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</si>
  <si>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</si>
  <si>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</si>
  <si>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</si>
  <si>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</si>
  <si>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</si>
  <si>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</si>
  <si>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</si>
  <si>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</si>
  <si>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</si>
  <si>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</si>
  <si>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</si>
  <si>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</si>
  <si>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</si>
  <si>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</si>
  <si>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</si>
  <si>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</si>
  <si>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</si>
  <si>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</si>
  <si>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</si>
  <si>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02803</t>
  </si>
  <si>
    <t>中部上北広域事業組合</t>
  </si>
  <si>
    <t>○</t>
  </si>
  <si>
    <t>クローラダンプ</t>
  </si>
  <si>
    <t>コンパクタ</t>
  </si>
  <si>
    <t>02817</t>
  </si>
  <si>
    <t>弘前地区環境整備事務組合</t>
  </si>
  <si>
    <t>02818</t>
  </si>
  <si>
    <t>黒石地区清掃施設組合</t>
  </si>
  <si>
    <t>02819</t>
  </si>
  <si>
    <t>西北五環境整備事務組合</t>
  </si>
  <si>
    <t>02826</t>
  </si>
  <si>
    <t>三戸地区環境整備事務組合</t>
  </si>
  <si>
    <t>ガラパゴス</t>
  </si>
  <si>
    <t>02829</t>
  </si>
  <si>
    <t>西海岸衛生処理組合</t>
  </si>
  <si>
    <t>02859</t>
  </si>
  <si>
    <t>八戸地域広域市町村圏事務組合</t>
  </si>
  <si>
    <t>02861</t>
  </si>
  <si>
    <t>下北地域広域行政事務組合</t>
  </si>
  <si>
    <t>02863</t>
  </si>
  <si>
    <t>十和田地域広域事務組合</t>
  </si>
  <si>
    <t>02874</t>
  </si>
  <si>
    <t>青森地域広域事務組合</t>
  </si>
  <si>
    <t>02877</t>
  </si>
  <si>
    <t>北部上北広域事務組合</t>
  </si>
  <si>
    <t>02878</t>
  </si>
  <si>
    <t>津軽広域連合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</si>
</sst>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3</v>
      </c>
      <c r="F7" s="53">
        <f t="shared" si="0"/>
        <v>11</v>
      </c>
      <c r="G7" s="53">
        <f t="shared" si="0"/>
        <v>6</v>
      </c>
      <c r="H7" s="53">
        <f t="shared" si="0"/>
        <v>3</v>
      </c>
      <c r="I7" s="53">
        <f t="shared" si="0"/>
        <v>9</v>
      </c>
      <c r="J7" s="53">
        <f t="shared" si="0"/>
        <v>10</v>
      </c>
      <c r="K7" s="53">
        <f t="shared" si="0"/>
        <v>7</v>
      </c>
      <c r="L7" s="53">
        <f t="shared" si="0"/>
        <v>0</v>
      </c>
      <c r="M7" s="53">
        <f t="shared" si="0"/>
        <v>2</v>
      </c>
      <c r="N7" s="53">
        <f t="shared" si="0"/>
        <v>2</v>
      </c>
      <c r="O7" s="53">
        <f t="shared" si="0"/>
        <v>9</v>
      </c>
      <c r="P7" s="53">
        <f t="shared" si="0"/>
        <v>7</v>
      </c>
      <c r="Q7" s="53">
        <f t="shared" si="0"/>
        <v>7</v>
      </c>
      <c r="R7" s="53">
        <f t="shared" si="0"/>
        <v>7</v>
      </c>
      <c r="S7" s="53">
        <f t="shared" si="0"/>
        <v>0</v>
      </c>
      <c r="T7" s="53">
        <f t="shared" si="0"/>
        <v>1</v>
      </c>
      <c r="U7" s="53">
        <f>COUNTIF(U$8:U$57,"&lt;&gt;")</f>
        <v>12</v>
      </c>
      <c r="V7" s="53">
        <f>50-(COUNTBLANK(V$8:V$57))</f>
        <v>12</v>
      </c>
      <c r="W7" s="53">
        <f t="shared" ref="W7:AY7" si="1">COUNTIF(W$8:W$57,"&lt;&gt;")</f>
        <v>12</v>
      </c>
      <c r="X7" s="53">
        <f>50-(COUNTBLANK(X$8:X$57))</f>
        <v>12</v>
      </c>
      <c r="Y7" s="53">
        <f t="shared" si="1"/>
        <v>12</v>
      </c>
      <c r="Z7" s="53">
        <f>50-(COUNTBLANK(Z$8:Z$57))</f>
        <v>10</v>
      </c>
      <c r="AA7" s="53">
        <f t="shared" si="1"/>
        <v>10</v>
      </c>
      <c r="AB7" s="53">
        <f>50-(COUNTBLANK(AB$8:AB$57))</f>
        <v>7</v>
      </c>
      <c r="AC7" s="53">
        <f t="shared" si="1"/>
        <v>7</v>
      </c>
      <c r="AD7" s="53">
        <f>50-(COUNTBLANK(AD$8:AD$57))</f>
        <v>6</v>
      </c>
      <c r="AE7" s="53">
        <f t="shared" si="1"/>
        <v>6</v>
      </c>
      <c r="AF7" s="53">
        <f>50-(COUNTBLANK(AF$8:AF$57))</f>
        <v>3</v>
      </c>
      <c r="AG7" s="53">
        <f t="shared" si="1"/>
        <v>3</v>
      </c>
      <c r="AH7" s="53">
        <f>50-(COUNTBLANK(AH$8:AH$57))</f>
        <v>2</v>
      </c>
      <c r="AI7" s="53">
        <f t="shared" si="1"/>
        <v>2</v>
      </c>
      <c r="AJ7" s="53">
        <f>50-(COUNTBLANK(AJ$8:AJ$57))</f>
        <v>2</v>
      </c>
      <c r="AK7" s="53">
        <f t="shared" si="1"/>
        <v>2</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219</v>
      </c>
      <c r="C8" s="47" t="s">
        <v>220</v>
      </c>
      <c r="D8" s="47"/>
      <c r="E8" s="47" t="s">
        <v>221</v>
      </c>
      <c r="F8" s="47" t="s">
        <v>221</v>
      </c>
      <c r="G8" s="47" t="s">
        <v>221</v>
      </c>
      <c r="H8" s="47" t="s">
        <v>221</v>
      </c>
      <c r="I8" s="47" t="s">
        <v>221</v>
      </c>
      <c r="J8" s="47" t="s">
        <v>221</v>
      </c>
      <c r="K8" s="47" t="s">
        <v>221</v>
      </c>
      <c r="L8" s="47"/>
      <c r="M8" s="47"/>
      <c r="N8" s="47"/>
      <c r="O8" s="47" t="s">
        <v>221</v>
      </c>
      <c r="P8" s="47" t="s">
        <v>221</v>
      </c>
      <c r="Q8" s="47" t="s">
        <v>221</v>
      </c>
      <c r="R8" s="47" t="s">
        <v>221</v>
      </c>
      <c r="S8" s="47"/>
      <c r="T8" s="47"/>
      <c r="U8" s="47">
        <v>2</v>
      </c>
      <c r="V8" s="49" t="s">
        <v>187</v>
      </c>
      <c r="W8" s="47" t="s">
        <v>188</v>
      </c>
      <c r="X8" s="49" t="s">
        <v>193</v>
      </c>
      <c r="Y8" s="47" t="s">
        <v>194</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224</v>
      </c>
      <c r="C9" s="47" t="s">
        <v>225</v>
      </c>
      <c r="D9" s="47"/>
      <c r="E9" s="47"/>
      <c r="F9" s="47" t="s">
        <v>221</v>
      </c>
      <c r="G9" s="47"/>
      <c r="H9" s="47"/>
      <c r="I9" s="47" t="s">
        <v>221</v>
      </c>
      <c r="J9" s="47" t="s">
        <v>221</v>
      </c>
      <c r="K9" s="47"/>
      <c r="L9" s="47"/>
      <c r="M9" s="47" t="s">
        <v>221</v>
      </c>
      <c r="N9" s="47"/>
      <c r="O9" s="47"/>
      <c r="P9" s="47"/>
      <c r="Q9" s="47"/>
      <c r="R9" s="47"/>
      <c r="S9" s="47"/>
      <c r="T9" s="47"/>
      <c r="U9" s="47">
        <v>6</v>
      </c>
      <c r="V9" s="49" t="s">
        <v>140</v>
      </c>
      <c r="W9" s="47" t="s">
        <v>141</v>
      </c>
      <c r="X9" s="49" t="s">
        <v>156</v>
      </c>
      <c r="Y9" s="47" t="s">
        <v>157</v>
      </c>
      <c r="Z9" s="49" t="s">
        <v>174</v>
      </c>
      <c r="AA9" s="47" t="s">
        <v>175</v>
      </c>
      <c r="AB9" s="49" t="s">
        <v>172</v>
      </c>
      <c r="AC9" s="47" t="s">
        <v>173</v>
      </c>
      <c r="AD9" s="49" t="s">
        <v>179</v>
      </c>
      <c r="AE9" s="47" t="s">
        <v>180</v>
      </c>
      <c r="AF9" s="49" t="s">
        <v>170</v>
      </c>
      <c r="AG9" s="47" t="s">
        <v>171</v>
      </c>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226</v>
      </c>
      <c r="C10" s="47" t="s">
        <v>227</v>
      </c>
      <c r="D10" s="47"/>
      <c r="E10" s="47" t="s">
        <v>221</v>
      </c>
      <c r="F10" s="47" t="s">
        <v>221</v>
      </c>
      <c r="G10" s="47" t="s">
        <v>221</v>
      </c>
      <c r="H10" s="47" t="s">
        <v>221</v>
      </c>
      <c r="I10" s="47" t="s">
        <v>221</v>
      </c>
      <c r="J10" s="47" t="s">
        <v>221</v>
      </c>
      <c r="K10" s="47" t="s">
        <v>221</v>
      </c>
      <c r="L10" s="47"/>
      <c r="M10" s="47"/>
      <c r="N10" s="47"/>
      <c r="O10" s="47"/>
      <c r="P10" s="47" t="s">
        <v>221</v>
      </c>
      <c r="Q10" s="47"/>
      <c r="R10" s="47"/>
      <c r="S10" s="47"/>
      <c r="T10" s="47"/>
      <c r="U10" s="47">
        <v>5</v>
      </c>
      <c r="V10" s="49" t="s">
        <v>144</v>
      </c>
      <c r="W10" s="47" t="s">
        <v>145</v>
      </c>
      <c r="X10" s="49" t="s">
        <v>136</v>
      </c>
      <c r="Y10" s="47" t="s">
        <v>137</v>
      </c>
      <c r="Z10" s="49" t="s">
        <v>156</v>
      </c>
      <c r="AA10" s="47" t="s">
        <v>157</v>
      </c>
      <c r="AB10" s="49" t="s">
        <v>172</v>
      </c>
      <c r="AC10" s="47" t="s">
        <v>173</v>
      </c>
      <c r="AD10" s="49" t="s">
        <v>177</v>
      </c>
      <c r="AE10" s="47" t="s">
        <v>178</v>
      </c>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228</v>
      </c>
      <c r="C11" s="47" t="s">
        <v>229</v>
      </c>
      <c r="D11" s="47"/>
      <c r="E11" s="47"/>
      <c r="F11" s="47" t="s">
        <v>221</v>
      </c>
      <c r="G11" s="47"/>
      <c r="H11" s="47"/>
      <c r="I11" s="47" t="s">
        <v>221</v>
      </c>
      <c r="J11" s="47"/>
      <c r="K11" s="47"/>
      <c r="L11" s="47"/>
      <c r="M11" s="47"/>
      <c r="N11" s="47"/>
      <c r="O11" s="47" t="s">
        <v>221</v>
      </c>
      <c r="P11" s="47"/>
      <c r="Q11" s="47" t="s">
        <v>221</v>
      </c>
      <c r="R11" s="47" t="s">
        <v>221</v>
      </c>
      <c r="S11" s="47"/>
      <c r="T11" s="47"/>
      <c r="U11" s="47">
        <v>4</v>
      </c>
      <c r="V11" s="49" t="s">
        <v>146</v>
      </c>
      <c r="W11" s="47" t="s">
        <v>147</v>
      </c>
      <c r="X11" s="49" t="s">
        <v>154</v>
      </c>
      <c r="Y11" s="47" t="s">
        <v>155</v>
      </c>
      <c r="Z11" s="49" t="s">
        <v>181</v>
      </c>
      <c r="AA11" s="47" t="s">
        <v>182</v>
      </c>
      <c r="AB11" s="49" t="s">
        <v>183</v>
      </c>
      <c r="AC11" s="47" t="s">
        <v>184</v>
      </c>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230</v>
      </c>
      <c r="C12" s="47" t="s">
        <v>231</v>
      </c>
      <c r="D12" s="47"/>
      <c r="E12" s="47"/>
      <c r="F12" s="47" t="s">
        <v>221</v>
      </c>
      <c r="G12" s="47" t="s">
        <v>221</v>
      </c>
      <c r="H12" s="47"/>
      <c r="I12" s="47"/>
      <c r="J12" s="47" t="s">
        <v>221</v>
      </c>
      <c r="K12" s="47" t="s">
        <v>221</v>
      </c>
      <c r="L12" s="47"/>
      <c r="M12" s="47"/>
      <c r="N12" s="47" t="s">
        <v>221</v>
      </c>
      <c r="O12" s="47" t="s">
        <v>221</v>
      </c>
      <c r="P12" s="47"/>
      <c r="Q12" s="47" t="s">
        <v>221</v>
      </c>
      <c r="R12" s="47"/>
      <c r="S12" s="47"/>
      <c r="T12" s="47" t="s">
        <v>221</v>
      </c>
      <c r="U12" s="47">
        <v>3</v>
      </c>
      <c r="V12" s="49" t="s">
        <v>207</v>
      </c>
      <c r="W12" s="47" t="s">
        <v>208</v>
      </c>
      <c r="X12" s="49" t="s">
        <v>211</v>
      </c>
      <c r="Y12" s="47" t="s">
        <v>212</v>
      </c>
      <c r="Z12" s="49" t="s">
        <v>213</v>
      </c>
      <c r="AA12" s="47" t="s">
        <v>214</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233</v>
      </c>
      <c r="C13" s="47" t="s">
        <v>234</v>
      </c>
      <c r="D13" s="47"/>
      <c r="E13" s="47"/>
      <c r="F13" s="47" t="s">
        <v>221</v>
      </c>
      <c r="G13" s="47" t="s">
        <v>221</v>
      </c>
      <c r="H13" s="47"/>
      <c r="I13" s="47" t="s">
        <v>221</v>
      </c>
      <c r="J13" s="47" t="s">
        <v>221</v>
      </c>
      <c r="K13" s="47" t="s">
        <v>221</v>
      </c>
      <c r="L13" s="47"/>
      <c r="M13" s="47"/>
      <c r="N13" s="47"/>
      <c r="O13" s="47" t="s">
        <v>221</v>
      </c>
      <c r="P13" s="47" t="s">
        <v>221</v>
      </c>
      <c r="Q13" s="47" t="s">
        <v>221</v>
      </c>
      <c r="R13" s="47" t="s">
        <v>221</v>
      </c>
      <c r="S13" s="47"/>
      <c r="T13" s="47"/>
      <c r="U13" s="47">
        <v>2</v>
      </c>
      <c r="V13" s="49" t="s">
        <v>166</v>
      </c>
      <c r="W13" s="47" t="s">
        <v>167</v>
      </c>
      <c r="X13" s="49" t="s">
        <v>168</v>
      </c>
      <c r="Y13" s="47" t="s">
        <v>169</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235</v>
      </c>
      <c r="C14" s="47" t="s">
        <v>236</v>
      </c>
      <c r="D14" s="47"/>
      <c r="E14" s="47"/>
      <c r="F14" s="47" t="s">
        <v>221</v>
      </c>
      <c r="G14" s="47"/>
      <c r="H14" s="47"/>
      <c r="I14" s="47" t="s">
        <v>221</v>
      </c>
      <c r="J14" s="47" t="s">
        <v>221</v>
      </c>
      <c r="K14" s="47" t="s">
        <v>221</v>
      </c>
      <c r="L14" s="47"/>
      <c r="M14" s="47"/>
      <c r="N14" s="47"/>
      <c r="O14" s="47" t="s">
        <v>221</v>
      </c>
      <c r="P14" s="47" t="s">
        <v>221</v>
      </c>
      <c r="Q14" s="47" t="s">
        <v>221</v>
      </c>
      <c r="R14" s="47" t="s">
        <v>221</v>
      </c>
      <c r="S14" s="47"/>
      <c r="T14" s="47"/>
      <c r="U14" s="47">
        <v>3</v>
      </c>
      <c r="V14" s="49" t="s">
        <v>142</v>
      </c>
      <c r="W14" s="47" t="s">
        <v>143</v>
      </c>
      <c r="X14" s="49" t="s">
        <v>213</v>
      </c>
      <c r="Y14" s="47" t="s">
        <v>214</v>
      </c>
      <c r="Z14" s="49" t="s">
        <v>215</v>
      </c>
      <c r="AA14" s="47" t="s">
        <v>216</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237</v>
      </c>
      <c r="C15" s="47" t="s">
        <v>238</v>
      </c>
      <c r="D15" s="47"/>
      <c r="E15" s="47"/>
      <c r="F15" s="47" t="s">
        <v>221</v>
      </c>
      <c r="G15" s="47"/>
      <c r="H15" s="47"/>
      <c r="I15" s="47" t="s">
        <v>221</v>
      </c>
      <c r="J15" s="47" t="s">
        <v>221</v>
      </c>
      <c r="K15" s="47" t="s">
        <v>221</v>
      </c>
      <c r="L15" s="47"/>
      <c r="M15" s="47"/>
      <c r="N15" s="47" t="s">
        <v>221</v>
      </c>
      <c r="O15" s="47" t="s">
        <v>221</v>
      </c>
      <c r="P15" s="47"/>
      <c r="Q15" s="47" t="s">
        <v>221</v>
      </c>
      <c r="R15" s="47" t="s">
        <v>221</v>
      </c>
      <c r="S15" s="47"/>
      <c r="T15" s="47"/>
      <c r="U15" s="47">
        <v>8</v>
      </c>
      <c r="V15" s="49" t="s">
        <v>152</v>
      </c>
      <c r="W15" s="47" t="s">
        <v>153</v>
      </c>
      <c r="X15" s="49" t="s">
        <v>199</v>
      </c>
      <c r="Y15" s="47" t="s">
        <v>200</v>
      </c>
      <c r="Z15" s="49" t="s">
        <v>201</v>
      </c>
      <c r="AA15" s="47" t="s">
        <v>202</v>
      </c>
      <c r="AB15" s="49" t="s">
        <v>203</v>
      </c>
      <c r="AC15" s="47" t="s">
        <v>204</v>
      </c>
      <c r="AD15" s="49" t="s">
        <v>205</v>
      </c>
      <c r="AE15" s="47" t="s">
        <v>206</v>
      </c>
      <c r="AF15" s="49" t="s">
        <v>185</v>
      </c>
      <c r="AG15" s="47" t="s">
        <v>186</v>
      </c>
      <c r="AH15" s="49" t="s">
        <v>191</v>
      </c>
      <c r="AI15" s="47" t="s">
        <v>192</v>
      </c>
      <c r="AJ15" s="49" t="s">
        <v>195</v>
      </c>
      <c r="AK15" s="47" t="s">
        <v>196</v>
      </c>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239</v>
      </c>
      <c r="C16" s="47" t="s">
        <v>240</v>
      </c>
      <c r="D16" s="47"/>
      <c r="E16" s="47" t="s">
        <v>221</v>
      </c>
      <c r="F16" s="47" t="s">
        <v>221</v>
      </c>
      <c r="G16" s="47" t="s">
        <v>221</v>
      </c>
      <c r="H16" s="47" t="s">
        <v>221</v>
      </c>
      <c r="I16" s="47" t="s">
        <v>221</v>
      </c>
      <c r="J16" s="47" t="s">
        <v>221</v>
      </c>
      <c r="K16" s="47" t="s">
        <v>221</v>
      </c>
      <c r="L16" s="47"/>
      <c r="M16" s="47"/>
      <c r="N16" s="47"/>
      <c r="O16" s="47" t="s">
        <v>221</v>
      </c>
      <c r="P16" s="47" t="s">
        <v>221</v>
      </c>
      <c r="Q16" s="47" t="s">
        <v>221</v>
      </c>
      <c r="R16" s="47" t="s">
        <v>221</v>
      </c>
      <c r="S16" s="47"/>
      <c r="T16" s="47"/>
      <c r="U16" s="47">
        <v>5</v>
      </c>
      <c r="V16" s="49" t="s">
        <v>148</v>
      </c>
      <c r="W16" s="47" t="s">
        <v>149</v>
      </c>
      <c r="X16" s="49" t="s">
        <v>189</v>
      </c>
      <c r="Y16" s="47" t="s">
        <v>190</v>
      </c>
      <c r="Z16" s="49" t="s">
        <v>197</v>
      </c>
      <c r="AA16" s="47" t="s">
        <v>198</v>
      </c>
      <c r="AB16" s="49" t="s">
        <v>209</v>
      </c>
      <c r="AC16" s="47" t="s">
        <v>210</v>
      </c>
      <c r="AD16" s="49" t="s">
        <v>217</v>
      </c>
      <c r="AE16" s="47" t="s">
        <v>218</v>
      </c>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241</v>
      </c>
      <c r="C17" s="47" t="s">
        <v>242</v>
      </c>
      <c r="D17" s="47"/>
      <c r="E17" s="47"/>
      <c r="F17" s="47" t="s">
        <v>221</v>
      </c>
      <c r="G17" s="47" t="s">
        <v>221</v>
      </c>
      <c r="H17" s="47"/>
      <c r="I17" s="47" t="s">
        <v>221</v>
      </c>
      <c r="J17" s="47" t="s">
        <v>221</v>
      </c>
      <c r="K17" s="47"/>
      <c r="L17" s="47"/>
      <c r="M17" s="47"/>
      <c r="N17" s="47"/>
      <c r="O17" s="47" t="s">
        <v>221</v>
      </c>
      <c r="P17" s="47" t="s">
        <v>221</v>
      </c>
      <c r="Q17" s="47"/>
      <c r="R17" s="47" t="s">
        <v>221</v>
      </c>
      <c r="S17" s="47"/>
      <c r="T17" s="47"/>
      <c r="U17" s="47">
        <v>5</v>
      </c>
      <c r="V17" s="49" t="s">
        <v>136</v>
      </c>
      <c r="W17" s="47" t="s">
        <v>137</v>
      </c>
      <c r="X17" s="49" t="s">
        <v>158</v>
      </c>
      <c r="Y17" s="47" t="s">
        <v>159</v>
      </c>
      <c r="Z17" s="49" t="s">
        <v>160</v>
      </c>
      <c r="AA17" s="47" t="s">
        <v>161</v>
      </c>
      <c r="AB17" s="49" t="s">
        <v>162</v>
      </c>
      <c r="AC17" s="47" t="s">
        <v>163</v>
      </c>
      <c r="AD17" s="49" t="s">
        <v>164</v>
      </c>
      <c r="AE17" s="47" t="s">
        <v>165</v>
      </c>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243</v>
      </c>
      <c r="C18" s="47" t="s">
        <v>244</v>
      </c>
      <c r="D18" s="47"/>
      <c r="E18" s="47"/>
      <c r="F18" s="47" t="s">
        <v>221</v>
      </c>
      <c r="G18" s="47"/>
      <c r="H18" s="47"/>
      <c r="I18" s="47"/>
      <c r="J18" s="47" t="s">
        <v>221</v>
      </c>
      <c r="K18" s="47"/>
      <c r="L18" s="47"/>
      <c r="M18" s="47" t="s">
        <v>221</v>
      </c>
      <c r="N18" s="47"/>
      <c r="O18" s="47"/>
      <c r="P18" s="47"/>
      <c r="Q18" s="47"/>
      <c r="R18" s="47"/>
      <c r="S18" s="47"/>
      <c r="T18" s="47"/>
      <c r="U18" s="47">
        <v>3</v>
      </c>
      <c r="V18" s="49" t="s">
        <v>185</v>
      </c>
      <c r="W18" s="47" t="s">
        <v>186</v>
      </c>
      <c r="X18" s="49" t="s">
        <v>191</v>
      </c>
      <c r="Y18" s="47" t="s">
        <v>192</v>
      </c>
      <c r="Z18" s="49" t="s">
        <v>195</v>
      </c>
      <c r="AA18" s="47" t="s">
        <v>196</v>
      </c>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245</v>
      </c>
      <c r="C19" s="47" t="s">
        <v>246</v>
      </c>
      <c r="D19" s="47" t="s">
        <v>221</v>
      </c>
      <c r="E19" s="47"/>
      <c r="F19" s="47"/>
      <c r="G19" s="47"/>
      <c r="H19" s="47"/>
      <c r="I19" s="47"/>
      <c r="J19" s="47"/>
      <c r="K19" s="47"/>
      <c r="L19" s="47"/>
      <c r="M19" s="47"/>
      <c r="N19" s="47"/>
      <c r="O19" s="47" t="s">
        <v>221</v>
      </c>
      <c r="P19" s="47" t="s">
        <v>221</v>
      </c>
      <c r="Q19" s="47"/>
      <c r="R19" s="47"/>
      <c r="S19" s="47"/>
      <c r="T19" s="47"/>
      <c r="U19" s="47">
        <v>8</v>
      </c>
      <c r="V19" s="49" t="s">
        <v>140</v>
      </c>
      <c r="W19" s="47" t="s">
        <v>141</v>
      </c>
      <c r="X19" s="49" t="s">
        <v>144</v>
      </c>
      <c r="Y19" s="47" t="s">
        <v>145</v>
      </c>
      <c r="Z19" s="49" t="s">
        <v>156</v>
      </c>
      <c r="AA19" s="47" t="s">
        <v>157</v>
      </c>
      <c r="AB19" s="49" t="s">
        <v>172</v>
      </c>
      <c r="AC19" s="47" t="s">
        <v>173</v>
      </c>
      <c r="AD19" s="49" t="s">
        <v>179</v>
      </c>
      <c r="AE19" s="47" t="s">
        <v>180</v>
      </c>
      <c r="AF19" s="49" t="s">
        <v>174</v>
      </c>
      <c r="AG19" s="47" t="s">
        <v>175</v>
      </c>
      <c r="AH19" s="49" t="s">
        <v>177</v>
      </c>
      <c r="AI19" s="47" t="s">
        <v>178</v>
      </c>
      <c r="AJ19" s="49" t="s">
        <v>170</v>
      </c>
      <c r="AK19" s="47" t="s">
        <v>171</v>
      </c>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青森県</v>
      </c>
      <c r="B7" s="51" t="str">
        <f>組合状況!B7</f>
        <v>02000</v>
      </c>
      <c r="C7" s="50" t="s">
        <v>52</v>
      </c>
      <c r="D7" s="52">
        <f>SUM(E7,+H7)</f>
        <v>176</v>
      </c>
      <c r="E7" s="52">
        <f>SUM(F7:G7)</f>
        <v>131</v>
      </c>
      <c r="F7" s="52">
        <f>SUM(F$8:F$207)</f>
        <v>115</v>
      </c>
      <c r="G7" s="52">
        <f>SUM(G$8:G$207)</f>
        <v>16</v>
      </c>
      <c r="H7" s="52">
        <f>SUM(I7:L7)</f>
        <v>45</v>
      </c>
      <c r="I7" s="52">
        <f>SUM(I$8:I$207)</f>
        <v>16</v>
      </c>
      <c r="J7" s="52">
        <f>SUM(J$8:J$207)</f>
        <v>0</v>
      </c>
      <c r="K7" s="52">
        <f>SUM(K$8:K$207)</f>
        <v>7</v>
      </c>
      <c r="L7" s="52">
        <f>SUM(L$8:L$207)</f>
        <v>22</v>
      </c>
      <c r="M7" s="52">
        <f>SUM(N7,+Q7)</f>
        <v>17</v>
      </c>
      <c r="N7" s="52">
        <f>SUM(O7:P7)</f>
        <v>17</v>
      </c>
      <c r="O7" s="52">
        <f>SUM(O$8:O$207)</f>
        <v>17</v>
      </c>
      <c r="P7" s="52">
        <f>SUM(P$8:P$207)</f>
        <v>0</v>
      </c>
      <c r="Q7" s="52">
        <f>SUM(R7:U7)</f>
        <v>0</v>
      </c>
      <c r="R7" s="52">
        <f>SUM(R$8:R$207)</f>
        <v>0</v>
      </c>
      <c r="S7" s="52">
        <f>SUM(S$8:S$207)</f>
        <v>0</v>
      </c>
      <c r="T7" s="52">
        <f>SUM(T$8:T$207)</f>
        <v>0</v>
      </c>
      <c r="U7" s="52">
        <f>SUM(U$8:U$207)</f>
        <v>0</v>
      </c>
      <c r="V7" s="52">
        <f t="shared" ref="V7:AD7" si="0">SUM(D7,+M7)</f>
        <v>193</v>
      </c>
      <c r="W7" s="52">
        <f t="shared" si="0"/>
        <v>148</v>
      </c>
      <c r="X7" s="52">
        <f t="shared" si="0"/>
        <v>132</v>
      </c>
      <c r="Y7" s="52">
        <f t="shared" si="0"/>
        <v>16</v>
      </c>
      <c r="Z7" s="52">
        <f t="shared" si="0"/>
        <v>45</v>
      </c>
      <c r="AA7" s="52">
        <f t="shared" si="0"/>
        <v>16</v>
      </c>
      <c r="AB7" s="52">
        <f t="shared" si="0"/>
        <v>0</v>
      </c>
      <c r="AC7" s="52">
        <f t="shared" si="0"/>
        <v>7</v>
      </c>
      <c r="AD7" s="52">
        <f t="shared" si="0"/>
        <v>22</v>
      </c>
    </row>
    <row r="8" spans="1:30" ht="13.5" customHeight="1">
      <c r="A8" s="45" t="s">
        <v>126</v>
      </c>
      <c r="B8" s="46" t="s">
        <v>136</v>
      </c>
      <c r="C8" s="47" t="s">
        <v>137</v>
      </c>
      <c r="D8" s="48">
        <f>SUM(E8,+H8)</f>
        <v>45</v>
      </c>
      <c r="E8" s="48">
        <f>SUM(F8:G8)</f>
        <v>28</v>
      </c>
      <c r="F8" s="48">
        <v>19</v>
      </c>
      <c r="G8" s="48">
        <v>9</v>
      </c>
      <c r="H8" s="48">
        <f>SUM(I8:L8)</f>
        <v>17</v>
      </c>
      <c r="I8" s="48">
        <v>0</v>
      </c>
      <c r="J8" s="48">
        <v>0</v>
      </c>
      <c r="K8" s="48">
        <v>0</v>
      </c>
      <c r="L8" s="48">
        <v>17</v>
      </c>
      <c r="M8" s="48">
        <f>SUM(N8,+Q8)</f>
        <v>1</v>
      </c>
      <c r="N8" s="48">
        <f>SUM(O8:P8)</f>
        <v>1</v>
      </c>
      <c r="O8" s="48">
        <v>1</v>
      </c>
      <c r="P8" s="48">
        <v>0</v>
      </c>
      <c r="Q8" s="48">
        <f>SUM(R8:U8)</f>
        <v>0</v>
      </c>
      <c r="R8" s="48">
        <v>0</v>
      </c>
      <c r="S8" s="48">
        <v>0</v>
      </c>
      <c r="T8" s="48">
        <v>0</v>
      </c>
      <c r="U8" s="48">
        <v>0</v>
      </c>
      <c r="V8" s="48">
        <f>SUM(D8,+M8)</f>
        <v>46</v>
      </c>
      <c r="W8" s="48">
        <f>SUM(E8,+N8)</f>
        <v>29</v>
      </c>
      <c r="X8" s="48">
        <f>SUM(F8,+O8)</f>
        <v>20</v>
      </c>
      <c r="Y8" s="48">
        <f>SUM(G8,+P8)</f>
        <v>9</v>
      </c>
      <c r="Z8" s="48">
        <f>SUM(H8,+Q8)</f>
        <v>17</v>
      </c>
      <c r="AA8" s="48">
        <f>SUM(I8,+R8)</f>
        <v>0</v>
      </c>
      <c r="AB8" s="48">
        <f>SUM(J8,+S8)</f>
        <v>0</v>
      </c>
      <c r="AC8" s="48">
        <f>SUM(K8,+T8)</f>
        <v>0</v>
      </c>
      <c r="AD8" s="48">
        <f>SUM(L8,+U8)</f>
        <v>17</v>
      </c>
    </row>
    <row r="9" spans="1:30" ht="13.5" customHeight="1">
      <c r="A9" s="45" t="s">
        <v>126</v>
      </c>
      <c r="B9" s="46" t="s">
        <v>140</v>
      </c>
      <c r="C9" s="47" t="s">
        <v>141</v>
      </c>
      <c r="D9" s="48">
        <f>SUM(E9,+H9)</f>
        <v>27</v>
      </c>
      <c r="E9" s="48">
        <f>SUM(F9:G9)</f>
        <v>17</v>
      </c>
      <c r="F9" s="48">
        <v>15</v>
      </c>
      <c r="G9" s="48">
        <v>2</v>
      </c>
      <c r="H9" s="48">
        <f>SUM(I9:L9)</f>
        <v>10</v>
      </c>
      <c r="I9" s="48">
        <v>7</v>
      </c>
      <c r="J9" s="48">
        <v>0</v>
      </c>
      <c r="K9" s="48">
        <v>3</v>
      </c>
      <c r="L9" s="48">
        <v>0</v>
      </c>
      <c r="M9" s="48">
        <f>SUM(N9,+Q9)</f>
        <v>1</v>
      </c>
      <c r="N9" s="48">
        <f>SUM(O9:P9)</f>
        <v>1</v>
      </c>
      <c r="O9" s="48">
        <v>1</v>
      </c>
      <c r="P9" s="48">
        <v>0</v>
      </c>
      <c r="Q9" s="48">
        <f>SUM(R9:U9)</f>
        <v>0</v>
      </c>
      <c r="R9" s="48">
        <v>0</v>
      </c>
      <c r="S9" s="48">
        <v>0</v>
      </c>
      <c r="T9" s="48">
        <v>0</v>
      </c>
      <c r="U9" s="48">
        <v>0</v>
      </c>
      <c r="V9" s="48">
        <f>SUM(D9,+M9)</f>
        <v>28</v>
      </c>
      <c r="W9" s="48">
        <f>SUM(E9,+N9)</f>
        <v>18</v>
      </c>
      <c r="X9" s="48">
        <f>SUM(F9,+O9)</f>
        <v>16</v>
      </c>
      <c r="Y9" s="48">
        <f>SUM(G9,+P9)</f>
        <v>2</v>
      </c>
      <c r="Z9" s="48">
        <f>SUM(H9,+Q9)</f>
        <v>10</v>
      </c>
      <c r="AA9" s="48">
        <f>SUM(I9,+R9)</f>
        <v>7</v>
      </c>
      <c r="AB9" s="48">
        <f>SUM(J9,+S9)</f>
        <v>0</v>
      </c>
      <c r="AC9" s="48">
        <f>SUM(K9,+T9)</f>
        <v>3</v>
      </c>
      <c r="AD9" s="48">
        <f>SUM(L9,+U9)</f>
        <v>0</v>
      </c>
    </row>
    <row r="10" spans="1:30" ht="13.5" customHeight="1">
      <c r="A10" s="45" t="s">
        <v>126</v>
      </c>
      <c r="B10" s="46" t="s">
        <v>142</v>
      </c>
      <c r="C10" s="47" t="s">
        <v>143</v>
      </c>
      <c r="D10" s="48">
        <f>SUM(E10,+H10)</f>
        <v>32</v>
      </c>
      <c r="E10" s="48">
        <f>SUM(F10:G10)</f>
        <v>20</v>
      </c>
      <c r="F10" s="48">
        <v>16</v>
      </c>
      <c r="G10" s="48">
        <v>4</v>
      </c>
      <c r="H10" s="48">
        <f>SUM(I10:L10)</f>
        <v>12</v>
      </c>
      <c r="I10" s="48">
        <v>7</v>
      </c>
      <c r="J10" s="48">
        <v>0</v>
      </c>
      <c r="K10" s="48">
        <v>0</v>
      </c>
      <c r="L10" s="48">
        <v>5</v>
      </c>
      <c r="M10" s="48">
        <f>SUM(N10,+Q10)</f>
        <v>0</v>
      </c>
      <c r="N10" s="48">
        <f>SUM(O10:P10)</f>
        <v>0</v>
      </c>
      <c r="O10" s="48">
        <v>0</v>
      </c>
      <c r="P10" s="48">
        <v>0</v>
      </c>
      <c r="Q10" s="48">
        <f>SUM(R10:U10)</f>
        <v>0</v>
      </c>
      <c r="R10" s="48">
        <v>0</v>
      </c>
      <c r="S10" s="48">
        <v>0</v>
      </c>
      <c r="T10" s="48">
        <v>0</v>
      </c>
      <c r="U10" s="48">
        <v>0</v>
      </c>
      <c r="V10" s="48">
        <f>SUM(D10,+M10)</f>
        <v>32</v>
      </c>
      <c r="W10" s="48">
        <f>SUM(E10,+N10)</f>
        <v>20</v>
      </c>
      <c r="X10" s="48">
        <f>SUM(F10,+O10)</f>
        <v>16</v>
      </c>
      <c r="Y10" s="48">
        <f>SUM(G10,+P10)</f>
        <v>4</v>
      </c>
      <c r="Z10" s="48">
        <f>SUM(H10,+Q10)</f>
        <v>12</v>
      </c>
      <c r="AA10" s="48">
        <f>SUM(I10,+R10)</f>
        <v>7</v>
      </c>
      <c r="AB10" s="48">
        <f>SUM(J10,+S10)</f>
        <v>0</v>
      </c>
      <c r="AC10" s="48">
        <f>SUM(K10,+T10)</f>
        <v>0</v>
      </c>
      <c r="AD10" s="48">
        <f>SUM(L10,+U10)</f>
        <v>5</v>
      </c>
    </row>
    <row r="11" spans="1:30" ht="13.5" customHeight="1">
      <c r="A11" s="45" t="s">
        <v>126</v>
      </c>
      <c r="B11" s="46" t="s">
        <v>144</v>
      </c>
      <c r="C11" s="47" t="s">
        <v>145</v>
      </c>
      <c r="D11" s="48">
        <f>SUM(E11,+H11)</f>
        <v>3</v>
      </c>
      <c r="E11" s="48">
        <f>SUM(F11:G11)</f>
        <v>3</v>
      </c>
      <c r="F11" s="48">
        <v>3</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5</v>
      </c>
      <c r="E12" s="48">
        <f>SUM(F12:G12)</f>
        <v>3</v>
      </c>
      <c r="F12" s="48">
        <v>2</v>
      </c>
      <c r="G12" s="48">
        <v>1</v>
      </c>
      <c r="H12" s="48">
        <f>SUM(I12:L12)</f>
        <v>2</v>
      </c>
      <c r="I12" s="48">
        <v>2</v>
      </c>
      <c r="J12" s="48">
        <v>0</v>
      </c>
      <c r="K12" s="48">
        <v>0</v>
      </c>
      <c r="L12" s="48">
        <v>0</v>
      </c>
      <c r="M12" s="48">
        <f>SUM(N12,+Q12)</f>
        <v>0</v>
      </c>
      <c r="N12" s="48">
        <f>SUM(O12:P12)</f>
        <v>0</v>
      </c>
      <c r="O12" s="48">
        <v>0</v>
      </c>
      <c r="P12" s="48">
        <v>0</v>
      </c>
      <c r="Q12" s="48">
        <f>SUM(R12:U12)</f>
        <v>0</v>
      </c>
      <c r="R12" s="48">
        <v>0</v>
      </c>
      <c r="S12" s="48">
        <v>0</v>
      </c>
      <c r="T12" s="48">
        <v>0</v>
      </c>
      <c r="U12" s="48">
        <v>0</v>
      </c>
      <c r="V12" s="48">
        <f>SUM(D12,+M12)</f>
        <v>5</v>
      </c>
      <c r="W12" s="48">
        <f>SUM(E12,+N12)</f>
        <v>3</v>
      </c>
      <c r="X12" s="48">
        <f>SUM(F12,+O12)</f>
        <v>2</v>
      </c>
      <c r="Y12" s="48">
        <f>SUM(G12,+P12)</f>
        <v>1</v>
      </c>
      <c r="Z12" s="48">
        <f>SUM(H12,+Q12)</f>
        <v>2</v>
      </c>
      <c r="AA12" s="48">
        <f>SUM(I12,+R12)</f>
        <v>2</v>
      </c>
      <c r="AB12" s="48">
        <f>SUM(J12,+S12)</f>
        <v>0</v>
      </c>
      <c r="AC12" s="48">
        <f>SUM(K12,+T12)</f>
        <v>0</v>
      </c>
      <c r="AD12" s="48">
        <f>SUM(L12,+U12)</f>
        <v>0</v>
      </c>
    </row>
    <row r="13" spans="1:30" ht="13.5" customHeight="1">
      <c r="A13" s="45" t="s">
        <v>126</v>
      </c>
      <c r="B13" s="46" t="s">
        <v>148</v>
      </c>
      <c r="C13" s="47" t="s">
        <v>149</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7</v>
      </c>
      <c r="E14" s="48">
        <f>SUM(F14:G14)</f>
        <v>7</v>
      </c>
      <c r="F14" s="48">
        <v>7</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9</v>
      </c>
      <c r="W14" s="48">
        <f>SUM(E14,+N14)</f>
        <v>9</v>
      </c>
      <c r="X14" s="48">
        <f>SUM(F14,+O14)</f>
        <v>9</v>
      </c>
      <c r="Y14" s="48">
        <f>SUM(G14,+P14)</f>
        <v>0</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11</v>
      </c>
      <c r="E15" s="48">
        <f>SUM(F15:G15)</f>
        <v>11</v>
      </c>
      <c r="F15" s="48">
        <v>11</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11</v>
      </c>
      <c r="W15" s="48">
        <f>SUM(E15,+N15)</f>
        <v>11</v>
      </c>
      <c r="X15" s="48">
        <f>SUM(F15,+O15)</f>
        <v>11</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156</v>
      </c>
      <c r="C17" s="47" t="s">
        <v>157</v>
      </c>
      <c r="D17" s="48">
        <f>SUM(E17,+H17)</f>
        <v>5</v>
      </c>
      <c r="E17" s="48">
        <f>SUM(F17:G17)</f>
        <v>5</v>
      </c>
      <c r="F17" s="48">
        <v>5</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5</v>
      </c>
      <c r="W17" s="48">
        <f>SUM(E17,+N17)</f>
        <v>5</v>
      </c>
      <c r="X17" s="48">
        <f>SUM(F17,+O17)</f>
        <v>5</v>
      </c>
      <c r="Y17" s="48">
        <f>SUM(G17,+P17)</f>
        <v>0</v>
      </c>
      <c r="Z17" s="48">
        <f>SUM(H17,+Q17)</f>
        <v>0</v>
      </c>
      <c r="AA17" s="48">
        <f>SUM(I17,+R17)</f>
        <v>0</v>
      </c>
      <c r="AB17" s="48">
        <f>SUM(J17,+S17)</f>
        <v>0</v>
      </c>
      <c r="AC17" s="48">
        <f>SUM(K17,+T17)</f>
        <v>0</v>
      </c>
      <c r="AD17" s="48">
        <f>SUM(L17,+U17)</f>
        <v>0</v>
      </c>
    </row>
    <row r="18" spans="1:30" ht="13.5" customHeight="1">
      <c r="A18" s="45" t="s">
        <v>126</v>
      </c>
      <c r="B18" s="46" t="s">
        <v>158</v>
      </c>
      <c r="C18" s="47" t="s">
        <v>159</v>
      </c>
      <c r="D18" s="48">
        <f>SUM(E18,+H18)</f>
        <v>2</v>
      </c>
      <c r="E18" s="48">
        <f>SUM(F18:G18)</f>
        <v>2</v>
      </c>
      <c r="F18" s="48">
        <v>2</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160</v>
      </c>
      <c r="C19" s="47" t="s">
        <v>161</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162</v>
      </c>
      <c r="C20" s="47" t="s">
        <v>163</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164</v>
      </c>
      <c r="C21" s="47" t="s">
        <v>165</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166</v>
      </c>
      <c r="C22" s="47" t="s">
        <v>167</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168</v>
      </c>
      <c r="C23" s="47" t="s">
        <v>169</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170</v>
      </c>
      <c r="C24" s="47" t="s">
        <v>171</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172</v>
      </c>
      <c r="C25" s="47" t="s">
        <v>173</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174</v>
      </c>
      <c r="C26" s="47" t="s">
        <v>175</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177</v>
      </c>
      <c r="C27" s="47" t="s">
        <v>178</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179</v>
      </c>
      <c r="C28" s="47" t="s">
        <v>180</v>
      </c>
      <c r="D28" s="48">
        <f>SUM(E28,+H28)</f>
        <v>5</v>
      </c>
      <c r="E28" s="48">
        <f>SUM(F28:G28)</f>
        <v>3</v>
      </c>
      <c r="F28" s="48">
        <v>3</v>
      </c>
      <c r="G28" s="48">
        <v>0</v>
      </c>
      <c r="H28" s="48">
        <f>SUM(I28:L28)</f>
        <v>2</v>
      </c>
      <c r="I28" s="48">
        <v>0</v>
      </c>
      <c r="J28" s="48">
        <v>0</v>
      </c>
      <c r="K28" s="48">
        <v>2</v>
      </c>
      <c r="L28" s="48">
        <v>0</v>
      </c>
      <c r="M28" s="48">
        <f>SUM(N28,+Q28)</f>
        <v>0</v>
      </c>
      <c r="N28" s="48">
        <f>SUM(O28:P28)</f>
        <v>0</v>
      </c>
      <c r="O28" s="48">
        <v>0</v>
      </c>
      <c r="P28" s="48">
        <v>0</v>
      </c>
      <c r="Q28" s="48">
        <f>SUM(R28:U28)</f>
        <v>0</v>
      </c>
      <c r="R28" s="48">
        <v>0</v>
      </c>
      <c r="S28" s="48">
        <v>0</v>
      </c>
      <c r="T28" s="48">
        <v>0</v>
      </c>
      <c r="U28" s="48">
        <v>0</v>
      </c>
      <c r="V28" s="48">
        <f>SUM(D28,+M28)</f>
        <v>5</v>
      </c>
      <c r="W28" s="48">
        <f>SUM(E28,+N28)</f>
        <v>3</v>
      </c>
      <c r="X28" s="48">
        <f>SUM(F28,+O28)</f>
        <v>3</v>
      </c>
      <c r="Y28" s="48">
        <f>SUM(G28,+P28)</f>
        <v>0</v>
      </c>
      <c r="Z28" s="48">
        <f>SUM(H28,+Q28)</f>
        <v>2</v>
      </c>
      <c r="AA28" s="48">
        <f>SUM(I28,+R28)</f>
        <v>0</v>
      </c>
      <c r="AB28" s="48">
        <f>SUM(J28,+S28)</f>
        <v>0</v>
      </c>
      <c r="AC28" s="48">
        <f>SUM(K28,+T28)</f>
        <v>2</v>
      </c>
      <c r="AD28" s="48">
        <f>SUM(L28,+U28)</f>
        <v>0</v>
      </c>
    </row>
    <row r="29" spans="1:30" ht="13.5" customHeight="1">
      <c r="A29" s="45" t="s">
        <v>126</v>
      </c>
      <c r="B29" s="46" t="s">
        <v>181</v>
      </c>
      <c r="C29" s="47" t="s">
        <v>182</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183</v>
      </c>
      <c r="C30" s="47" t="s">
        <v>184</v>
      </c>
      <c r="D30" s="48">
        <f>SUM(E30,+H30)</f>
        <v>3</v>
      </c>
      <c r="E30" s="48">
        <f>SUM(F30:G30)</f>
        <v>3</v>
      </c>
      <c r="F30" s="48">
        <v>3</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185</v>
      </c>
      <c r="C31" s="47" t="s">
        <v>186</v>
      </c>
      <c r="D31" s="48">
        <f>SUM(E31,+H31)</f>
        <v>5</v>
      </c>
      <c r="E31" s="48">
        <f>SUM(F31:G31)</f>
        <v>3</v>
      </c>
      <c r="F31" s="48">
        <v>3</v>
      </c>
      <c r="G31" s="48">
        <v>0</v>
      </c>
      <c r="H31" s="48">
        <f>SUM(I31:L31)</f>
        <v>2</v>
      </c>
      <c r="I31" s="48">
        <v>0</v>
      </c>
      <c r="J31" s="48">
        <v>0</v>
      </c>
      <c r="K31" s="48">
        <v>2</v>
      </c>
      <c r="L31" s="48">
        <v>0</v>
      </c>
      <c r="M31" s="48">
        <f>SUM(N31,+Q31)</f>
        <v>0</v>
      </c>
      <c r="N31" s="48">
        <f>SUM(O31:P31)</f>
        <v>0</v>
      </c>
      <c r="O31" s="48">
        <v>0</v>
      </c>
      <c r="P31" s="48">
        <v>0</v>
      </c>
      <c r="Q31" s="48">
        <f>SUM(R31:U31)</f>
        <v>0</v>
      </c>
      <c r="R31" s="48">
        <v>0</v>
      </c>
      <c r="S31" s="48">
        <v>0</v>
      </c>
      <c r="T31" s="48">
        <v>0</v>
      </c>
      <c r="U31" s="48">
        <v>0</v>
      </c>
      <c r="V31" s="48">
        <f>SUM(D31,+M31)</f>
        <v>5</v>
      </c>
      <c r="W31" s="48">
        <f>SUM(E31,+N31)</f>
        <v>3</v>
      </c>
      <c r="X31" s="48">
        <f>SUM(F31,+O31)</f>
        <v>3</v>
      </c>
      <c r="Y31" s="48">
        <f>SUM(G31,+P31)</f>
        <v>0</v>
      </c>
      <c r="Z31" s="48">
        <f>SUM(H31,+Q31)</f>
        <v>2</v>
      </c>
      <c r="AA31" s="48">
        <f>SUM(I31,+R31)</f>
        <v>0</v>
      </c>
      <c r="AB31" s="48">
        <f>SUM(J31,+S31)</f>
        <v>0</v>
      </c>
      <c r="AC31" s="48">
        <f>SUM(K31,+T31)</f>
        <v>2</v>
      </c>
      <c r="AD31" s="48">
        <f>SUM(L31,+U31)</f>
        <v>0</v>
      </c>
    </row>
    <row r="32" spans="1:30" ht="13.5" customHeight="1">
      <c r="A32" s="45" t="s">
        <v>126</v>
      </c>
      <c r="B32" s="46" t="s">
        <v>187</v>
      </c>
      <c r="C32" s="47" t="s">
        <v>188</v>
      </c>
      <c r="D32" s="48">
        <f>SUM(E32,+H32)</f>
        <v>0</v>
      </c>
      <c r="E32" s="48">
        <f>SUM(F32:G32)</f>
        <v>0</v>
      </c>
      <c r="F32" s="48">
        <v>0</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0</v>
      </c>
      <c r="W32" s="48">
        <f>SUM(E32,+N32)</f>
        <v>0</v>
      </c>
      <c r="X32" s="48">
        <f>SUM(F32,+O32)</f>
        <v>0</v>
      </c>
      <c r="Y32" s="48">
        <f>SUM(G32,+P32)</f>
        <v>0</v>
      </c>
      <c r="Z32" s="48">
        <f>SUM(H32,+Q32)</f>
        <v>0</v>
      </c>
      <c r="AA32" s="48">
        <f>SUM(I32,+R32)</f>
        <v>0</v>
      </c>
      <c r="AB32" s="48">
        <f>SUM(J32,+S32)</f>
        <v>0</v>
      </c>
      <c r="AC32" s="48">
        <f>SUM(K32,+T32)</f>
        <v>0</v>
      </c>
      <c r="AD32" s="48">
        <f>SUM(L32,+U32)</f>
        <v>0</v>
      </c>
    </row>
    <row r="33" spans="1:30" ht="13.5" customHeight="1">
      <c r="A33" s="45" t="s">
        <v>126</v>
      </c>
      <c r="B33" s="46" t="s">
        <v>189</v>
      </c>
      <c r="C33" s="47" t="s">
        <v>190</v>
      </c>
      <c r="D33" s="48">
        <f>SUM(E33,+H33)</f>
        <v>0</v>
      </c>
      <c r="E33" s="48">
        <f>SUM(F33:G33)</f>
        <v>0</v>
      </c>
      <c r="F33" s="48">
        <v>0</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0</v>
      </c>
      <c r="W33" s="48">
        <f>SUM(E33,+N33)</f>
        <v>0</v>
      </c>
      <c r="X33" s="48">
        <f>SUM(F33,+O33)</f>
        <v>0</v>
      </c>
      <c r="Y33" s="48">
        <f>SUM(G33,+P33)</f>
        <v>0</v>
      </c>
      <c r="Z33" s="48">
        <f>SUM(H33,+Q33)</f>
        <v>0</v>
      </c>
      <c r="AA33" s="48">
        <f>SUM(I33,+R33)</f>
        <v>0</v>
      </c>
      <c r="AB33" s="48">
        <f>SUM(J33,+S33)</f>
        <v>0</v>
      </c>
      <c r="AC33" s="48">
        <f>SUM(K33,+T33)</f>
        <v>0</v>
      </c>
      <c r="AD33" s="48">
        <f>SUM(L33,+U33)</f>
        <v>0</v>
      </c>
    </row>
    <row r="34" spans="1:30" ht="13.5" customHeight="1">
      <c r="A34" s="45" t="s">
        <v>126</v>
      </c>
      <c r="B34" s="46" t="s">
        <v>191</v>
      </c>
      <c r="C34" s="47" t="s">
        <v>192</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t="s">
        <v>126</v>
      </c>
      <c r="B35" s="46" t="s">
        <v>193</v>
      </c>
      <c r="C35" s="47" t="s">
        <v>194</v>
      </c>
      <c r="D35" s="48">
        <f>SUM(E35,+H35)</f>
        <v>0</v>
      </c>
      <c r="E35" s="48">
        <f>SUM(F35:G35)</f>
        <v>0</v>
      </c>
      <c r="F35" s="48">
        <v>0</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0</v>
      </c>
      <c r="W35" s="48">
        <f>SUM(E35,+N35)</f>
        <v>0</v>
      </c>
      <c r="X35" s="48">
        <f>SUM(F35,+O35)</f>
        <v>0</v>
      </c>
      <c r="Y35" s="48">
        <f>SUM(G35,+P35)</f>
        <v>0</v>
      </c>
      <c r="Z35" s="48">
        <f>SUM(H35,+Q35)</f>
        <v>0</v>
      </c>
      <c r="AA35" s="48">
        <f>SUM(I35,+R35)</f>
        <v>0</v>
      </c>
      <c r="AB35" s="48">
        <f>SUM(J35,+S35)</f>
        <v>0</v>
      </c>
      <c r="AC35" s="48">
        <f>SUM(K35,+T35)</f>
        <v>0</v>
      </c>
      <c r="AD35" s="48">
        <f>SUM(L35,+U35)</f>
        <v>0</v>
      </c>
    </row>
    <row r="36" spans="1:30" ht="13.5" customHeight="1">
      <c r="A36" s="45" t="s">
        <v>126</v>
      </c>
      <c r="B36" s="46" t="s">
        <v>195</v>
      </c>
      <c r="C36" s="47" t="s">
        <v>196</v>
      </c>
      <c r="D36" s="48">
        <f>SUM(E36,+H36)</f>
        <v>1</v>
      </c>
      <c r="E36" s="48">
        <f>SUM(F36:G36)</f>
        <v>1</v>
      </c>
      <c r="F36" s="48">
        <v>1</v>
      </c>
      <c r="G36" s="48">
        <v>0</v>
      </c>
      <c r="H36" s="48">
        <f>SUM(I36:L36)</f>
        <v>0</v>
      </c>
      <c r="I36" s="48">
        <v>0</v>
      </c>
      <c r="J36" s="48">
        <v>0</v>
      </c>
      <c r="K36" s="48">
        <v>0</v>
      </c>
      <c r="L36" s="48">
        <v>0</v>
      </c>
      <c r="M36" s="48">
        <f>SUM(N36,+Q36)</f>
        <v>1</v>
      </c>
      <c r="N36" s="48">
        <f>SUM(O36:P36)</f>
        <v>1</v>
      </c>
      <c r="O36" s="48">
        <v>1</v>
      </c>
      <c r="P36" s="48">
        <v>0</v>
      </c>
      <c r="Q36" s="48">
        <f>SUM(R36:U36)</f>
        <v>0</v>
      </c>
      <c r="R36" s="48">
        <v>0</v>
      </c>
      <c r="S36" s="48">
        <v>0</v>
      </c>
      <c r="T36" s="48">
        <v>0</v>
      </c>
      <c r="U36" s="48">
        <v>0</v>
      </c>
      <c r="V36" s="48">
        <f>SUM(D36,+M36)</f>
        <v>2</v>
      </c>
      <c r="W36" s="48">
        <f>SUM(E36,+N36)</f>
        <v>2</v>
      </c>
      <c r="X36" s="48">
        <f>SUM(F36,+O36)</f>
        <v>2</v>
      </c>
      <c r="Y36" s="48">
        <f>SUM(G36,+P36)</f>
        <v>0</v>
      </c>
      <c r="Z36" s="48">
        <f>SUM(H36,+Q36)</f>
        <v>0</v>
      </c>
      <c r="AA36" s="48">
        <f>SUM(I36,+R36)</f>
        <v>0</v>
      </c>
      <c r="AB36" s="48">
        <f>SUM(J36,+S36)</f>
        <v>0</v>
      </c>
      <c r="AC36" s="48">
        <f>SUM(K36,+T36)</f>
        <v>0</v>
      </c>
      <c r="AD36" s="48">
        <f>SUM(L36,+U36)</f>
        <v>0</v>
      </c>
    </row>
    <row r="37" spans="1:30" ht="13.5" customHeight="1">
      <c r="A37" s="45" t="s">
        <v>126</v>
      </c>
      <c r="B37" s="46" t="s">
        <v>197</v>
      </c>
      <c r="C37" s="47" t="s">
        <v>198</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199</v>
      </c>
      <c r="C38" s="47" t="s">
        <v>200</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201</v>
      </c>
      <c r="C39" s="47" t="s">
        <v>202</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203</v>
      </c>
      <c r="C40" s="47" t="s">
        <v>204</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205</v>
      </c>
      <c r="C41" s="47" t="s">
        <v>206</v>
      </c>
      <c r="D41" s="48">
        <f>SUM(E41,+H41)</f>
        <v>1</v>
      </c>
      <c r="E41" s="48">
        <f>SUM(F41:G41)</f>
        <v>1</v>
      </c>
      <c r="F41" s="48">
        <v>1</v>
      </c>
      <c r="G41" s="48">
        <v>0</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1</v>
      </c>
      <c r="W41" s="48">
        <f>SUM(E41,+N41)</f>
        <v>1</v>
      </c>
      <c r="X41" s="48">
        <f>SUM(F41,+O41)</f>
        <v>1</v>
      </c>
      <c r="Y41" s="48">
        <f>SUM(G41,+P41)</f>
        <v>0</v>
      </c>
      <c r="Z41" s="48">
        <f>SUM(H41,+Q41)</f>
        <v>0</v>
      </c>
      <c r="AA41" s="48">
        <f>SUM(I41,+R41)</f>
        <v>0</v>
      </c>
      <c r="AB41" s="48">
        <f>SUM(J41,+S41)</f>
        <v>0</v>
      </c>
      <c r="AC41" s="48">
        <f>SUM(K41,+T41)</f>
        <v>0</v>
      </c>
      <c r="AD41" s="48">
        <f>SUM(L41,+U41)</f>
        <v>0</v>
      </c>
    </row>
    <row r="42" spans="1:30" ht="13.5" customHeight="1">
      <c r="A42" s="45" t="s">
        <v>126</v>
      </c>
      <c r="B42" s="46" t="s">
        <v>207</v>
      </c>
      <c r="C42" s="47" t="s">
        <v>208</v>
      </c>
      <c r="D42" s="48">
        <f>SUM(E42,+H42)</f>
        <v>1</v>
      </c>
      <c r="E42" s="48">
        <f>SUM(F42:G42)</f>
        <v>1</v>
      </c>
      <c r="F42" s="48">
        <v>1</v>
      </c>
      <c r="G42" s="48">
        <v>0</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1</v>
      </c>
      <c r="W42" s="48">
        <f>SUM(E42,+N42)</f>
        <v>1</v>
      </c>
      <c r="X42" s="48">
        <f>SUM(F42,+O42)</f>
        <v>1</v>
      </c>
      <c r="Y42" s="48">
        <f>SUM(G42,+P42)</f>
        <v>0</v>
      </c>
      <c r="Z42" s="48">
        <f>SUM(H42,+Q42)</f>
        <v>0</v>
      </c>
      <c r="AA42" s="48">
        <f>SUM(I42,+R42)</f>
        <v>0</v>
      </c>
      <c r="AB42" s="48">
        <f>SUM(J42,+S42)</f>
        <v>0</v>
      </c>
      <c r="AC42" s="48">
        <f>SUM(K42,+T42)</f>
        <v>0</v>
      </c>
      <c r="AD42" s="48">
        <f>SUM(L42,+U42)</f>
        <v>0</v>
      </c>
    </row>
    <row r="43" spans="1:30" ht="13.5" customHeight="1">
      <c r="A43" s="45" t="s">
        <v>126</v>
      </c>
      <c r="B43" s="46" t="s">
        <v>209</v>
      </c>
      <c r="C43" s="47" t="s">
        <v>210</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211</v>
      </c>
      <c r="C44" s="47" t="s">
        <v>212</v>
      </c>
      <c r="D44" s="48">
        <f>SUM(E44,+H44)</f>
        <v>0</v>
      </c>
      <c r="E44" s="48">
        <f>SUM(F44:G44)</f>
        <v>0</v>
      </c>
      <c r="F44" s="48">
        <v>0</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0</v>
      </c>
      <c r="W44" s="48">
        <f>SUM(E44,+N44)</f>
        <v>0</v>
      </c>
      <c r="X44" s="48">
        <f>SUM(F44,+O44)</f>
        <v>0</v>
      </c>
      <c r="Y44" s="48">
        <f>SUM(G44,+P44)</f>
        <v>0</v>
      </c>
      <c r="Z44" s="48">
        <f>SUM(H44,+Q44)</f>
        <v>0</v>
      </c>
      <c r="AA44" s="48">
        <f>SUM(I44,+R44)</f>
        <v>0</v>
      </c>
      <c r="AB44" s="48">
        <f>SUM(J44,+S44)</f>
        <v>0</v>
      </c>
      <c r="AC44" s="48">
        <f>SUM(K44,+T44)</f>
        <v>0</v>
      </c>
      <c r="AD44" s="48">
        <f>SUM(L44,+U44)</f>
        <v>0</v>
      </c>
    </row>
    <row r="45" spans="1:30" ht="13.5" customHeight="1">
      <c r="A45" s="45" t="s">
        <v>126</v>
      </c>
      <c r="B45" s="46" t="s">
        <v>213</v>
      </c>
      <c r="C45" s="47" t="s">
        <v>214</v>
      </c>
      <c r="D45" s="48">
        <f>SUM(E45,+H45)</f>
        <v>1</v>
      </c>
      <c r="E45" s="48">
        <f>SUM(F45:G45)</f>
        <v>1</v>
      </c>
      <c r="F45" s="48">
        <v>1</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215</v>
      </c>
      <c r="C46" s="47" t="s">
        <v>216</v>
      </c>
      <c r="D46" s="48">
        <f>SUM(E46,+H46)</f>
        <v>1</v>
      </c>
      <c r="E46" s="48">
        <f>SUM(F46:G46)</f>
        <v>1</v>
      </c>
      <c r="F46" s="48">
        <v>1</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1</v>
      </c>
      <c r="W46" s="48">
        <f>SUM(E46,+N46)</f>
        <v>1</v>
      </c>
      <c r="X46" s="48">
        <f>SUM(F46,+O46)</f>
        <v>1</v>
      </c>
      <c r="Y46" s="48">
        <f>SUM(G46,+P46)</f>
        <v>0</v>
      </c>
      <c r="Z46" s="48">
        <f>SUM(H46,+Q46)</f>
        <v>0</v>
      </c>
      <c r="AA46" s="48">
        <f>SUM(I46,+R46)</f>
        <v>0</v>
      </c>
      <c r="AB46" s="48">
        <f>SUM(J46,+S46)</f>
        <v>0</v>
      </c>
      <c r="AC46" s="48">
        <f>SUM(K46,+T46)</f>
        <v>0</v>
      </c>
      <c r="AD46" s="48">
        <f>SUM(L46,+U46)</f>
        <v>0</v>
      </c>
    </row>
    <row r="47" spans="1:30" ht="13.5" customHeight="1">
      <c r="A47" s="45" t="s">
        <v>126</v>
      </c>
      <c r="B47" s="46" t="s">
        <v>217</v>
      </c>
      <c r="C47" s="47" t="s">
        <v>218</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7">
    <sortCondition ref="A8:A47"/>
    <sortCondition ref="B8:B47"/>
    <sortCondition ref="C8:C4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6" man="1"/>
    <brk id="21" min="1"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青森県</v>
      </c>
      <c r="B7" s="51" t="str">
        <f>組合状況!B7</f>
        <v>02000</v>
      </c>
      <c r="C7" s="50" t="s">
        <v>52</v>
      </c>
      <c r="D7" s="52">
        <f>SUM(E7,+H7)</f>
        <v>156</v>
      </c>
      <c r="E7" s="52">
        <f>SUM(F7:G7)</f>
        <v>134</v>
      </c>
      <c r="F7" s="52">
        <f>SUM(F$8:F$57)</f>
        <v>60</v>
      </c>
      <c r="G7" s="52">
        <f>SUM(G$8:G$57)</f>
        <v>74</v>
      </c>
      <c r="H7" s="52">
        <f>SUM(I7:L7)</f>
        <v>22</v>
      </c>
      <c r="I7" s="52">
        <f>SUM(I$8:I$57)</f>
        <v>0</v>
      </c>
      <c r="J7" s="52">
        <f>SUM(J$8:J$57)</f>
        <v>19</v>
      </c>
      <c r="K7" s="52">
        <f>SUM(K$8:K$57)</f>
        <v>3</v>
      </c>
      <c r="L7" s="52">
        <f>SUM(L$8:L$57)</f>
        <v>0</v>
      </c>
      <c r="M7" s="52">
        <f>SUM(N7,+Q7)</f>
        <v>50</v>
      </c>
      <c r="N7" s="52">
        <f>SUM(O7:P7)</f>
        <v>38</v>
      </c>
      <c r="O7" s="52">
        <f>SUM(O$8:O$57)</f>
        <v>16</v>
      </c>
      <c r="P7" s="52">
        <f>SUM(P$8:P$57)</f>
        <v>22</v>
      </c>
      <c r="Q7" s="52">
        <f>SUM(R7:U7)</f>
        <v>12</v>
      </c>
      <c r="R7" s="52">
        <f>SUM(R$8:R$57)</f>
        <v>0</v>
      </c>
      <c r="S7" s="52">
        <f>SUM(S$8:S$57)</f>
        <v>12</v>
      </c>
      <c r="T7" s="52">
        <f>SUM(T$8:T$57)</f>
        <v>0</v>
      </c>
      <c r="U7" s="52">
        <f>SUM(U$8:U$57)</f>
        <v>0</v>
      </c>
      <c r="V7" s="52">
        <f t="shared" ref="V7:AD7" si="0">SUM(D7,+M7)</f>
        <v>206</v>
      </c>
      <c r="W7" s="52">
        <f t="shared" si="0"/>
        <v>172</v>
      </c>
      <c r="X7" s="52">
        <f t="shared" si="0"/>
        <v>76</v>
      </c>
      <c r="Y7" s="52">
        <f t="shared" si="0"/>
        <v>96</v>
      </c>
      <c r="Z7" s="52">
        <f t="shared" si="0"/>
        <v>34</v>
      </c>
      <c r="AA7" s="52">
        <f t="shared" si="0"/>
        <v>0</v>
      </c>
      <c r="AB7" s="52">
        <f t="shared" si="0"/>
        <v>31</v>
      </c>
      <c r="AC7" s="52">
        <f t="shared" si="0"/>
        <v>3</v>
      </c>
      <c r="AD7" s="52">
        <f t="shared" si="0"/>
        <v>0</v>
      </c>
    </row>
    <row r="8" spans="1:30" ht="13.5" customHeight="1">
      <c r="A8" s="45" t="s">
        <v>126</v>
      </c>
      <c r="B8" s="46" t="s">
        <v>219</v>
      </c>
      <c r="C8" s="47" t="s">
        <v>220</v>
      </c>
      <c r="D8" s="48">
        <f>SUM(E8,+H8)</f>
        <v>4</v>
      </c>
      <c r="E8" s="48">
        <f>SUM(F8:G8)</f>
        <v>3</v>
      </c>
      <c r="F8" s="48">
        <v>3</v>
      </c>
      <c r="G8" s="48">
        <v>0</v>
      </c>
      <c r="H8" s="48">
        <f>SUM(I8:L8)</f>
        <v>1</v>
      </c>
      <c r="I8" s="48">
        <v>0</v>
      </c>
      <c r="J8" s="48">
        <v>0</v>
      </c>
      <c r="K8" s="48">
        <v>1</v>
      </c>
      <c r="L8" s="48">
        <v>0</v>
      </c>
      <c r="M8" s="48">
        <f>SUM(N8,+Q8)</f>
        <v>2</v>
      </c>
      <c r="N8" s="48">
        <f>SUM(O8:P8)</f>
        <v>0</v>
      </c>
      <c r="O8" s="48">
        <v>0</v>
      </c>
      <c r="P8" s="48">
        <v>0</v>
      </c>
      <c r="Q8" s="48">
        <f>SUM(R8:U8)</f>
        <v>2</v>
      </c>
      <c r="R8" s="48">
        <v>0</v>
      </c>
      <c r="S8" s="48">
        <v>2</v>
      </c>
      <c r="T8" s="48">
        <v>0</v>
      </c>
      <c r="U8" s="48">
        <v>0</v>
      </c>
      <c r="V8" s="48">
        <f>SUM(D8,+M8)</f>
        <v>6</v>
      </c>
      <c r="W8" s="48">
        <f>SUM(E8,+N8)</f>
        <v>3</v>
      </c>
      <c r="X8" s="48">
        <f>SUM(F8,+O8)</f>
        <v>3</v>
      </c>
      <c r="Y8" s="48">
        <f>SUM(G8,+P8)</f>
        <v>0</v>
      </c>
      <c r="Z8" s="48">
        <f>SUM(H8,+Q8)</f>
        <v>3</v>
      </c>
      <c r="AA8" s="48">
        <f>SUM(I8,+R8)</f>
        <v>0</v>
      </c>
      <c r="AB8" s="48">
        <f>SUM(J8,+S8)</f>
        <v>2</v>
      </c>
      <c r="AC8" s="48">
        <f>SUM(K8,+T8)</f>
        <v>1</v>
      </c>
      <c r="AD8" s="48">
        <f>SUM(L8,+U8)</f>
        <v>0</v>
      </c>
    </row>
    <row r="9" spans="1:30" ht="13.5" customHeight="1">
      <c r="A9" s="45" t="s">
        <v>126</v>
      </c>
      <c r="B9" s="46" t="s">
        <v>224</v>
      </c>
      <c r="C9" s="47" t="s">
        <v>225</v>
      </c>
      <c r="D9" s="48">
        <f>SUM(E9,+H9)</f>
        <v>21</v>
      </c>
      <c r="E9" s="48">
        <f>SUM(F9:G9)</f>
        <v>21</v>
      </c>
      <c r="F9" s="48">
        <v>10</v>
      </c>
      <c r="G9" s="48">
        <v>11</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21</v>
      </c>
      <c r="W9" s="48">
        <f>SUM(E9,+N9)</f>
        <v>21</v>
      </c>
      <c r="X9" s="48">
        <f>SUM(F9,+O9)</f>
        <v>10</v>
      </c>
      <c r="Y9" s="48">
        <f>SUM(G9,+P9)</f>
        <v>11</v>
      </c>
      <c r="Z9" s="48">
        <f>SUM(H9,+Q9)</f>
        <v>0</v>
      </c>
      <c r="AA9" s="48">
        <f>SUM(I9,+R9)</f>
        <v>0</v>
      </c>
      <c r="AB9" s="48">
        <f>SUM(J9,+S9)</f>
        <v>0</v>
      </c>
      <c r="AC9" s="48">
        <f>SUM(K9,+T9)</f>
        <v>0</v>
      </c>
      <c r="AD9" s="48">
        <f>SUM(L9,+U9)</f>
        <v>0</v>
      </c>
    </row>
    <row r="10" spans="1:30" ht="13.5" customHeight="1">
      <c r="A10" s="45" t="s">
        <v>126</v>
      </c>
      <c r="B10" s="46" t="s">
        <v>226</v>
      </c>
      <c r="C10" s="47" t="s">
        <v>227</v>
      </c>
      <c r="D10" s="48">
        <f>SUM(E10,+H10)</f>
        <v>27</v>
      </c>
      <c r="E10" s="48">
        <f>SUM(F10:G10)</f>
        <v>19</v>
      </c>
      <c r="F10" s="48">
        <v>5</v>
      </c>
      <c r="G10" s="48">
        <v>14</v>
      </c>
      <c r="H10" s="48">
        <f>SUM(I10:L10)</f>
        <v>8</v>
      </c>
      <c r="I10" s="48">
        <v>0</v>
      </c>
      <c r="J10" s="48">
        <v>8</v>
      </c>
      <c r="K10" s="48">
        <v>0</v>
      </c>
      <c r="L10" s="48">
        <v>0</v>
      </c>
      <c r="M10" s="48">
        <f>SUM(N10,+Q10)</f>
        <v>0</v>
      </c>
      <c r="N10" s="48">
        <f>SUM(O10:P10)</f>
        <v>0</v>
      </c>
      <c r="O10" s="48">
        <v>0</v>
      </c>
      <c r="P10" s="48">
        <v>0</v>
      </c>
      <c r="Q10" s="48">
        <f>SUM(R10:U10)</f>
        <v>0</v>
      </c>
      <c r="R10" s="48">
        <v>0</v>
      </c>
      <c r="S10" s="48">
        <v>0</v>
      </c>
      <c r="T10" s="48">
        <v>0</v>
      </c>
      <c r="U10" s="48">
        <v>0</v>
      </c>
      <c r="V10" s="48">
        <f>SUM(D10,+M10)</f>
        <v>27</v>
      </c>
      <c r="W10" s="48">
        <f>SUM(E10,+N10)</f>
        <v>19</v>
      </c>
      <c r="X10" s="48">
        <f>SUM(F10,+O10)</f>
        <v>5</v>
      </c>
      <c r="Y10" s="48">
        <f>SUM(G10,+P10)</f>
        <v>14</v>
      </c>
      <c r="Z10" s="48">
        <f>SUM(H10,+Q10)</f>
        <v>8</v>
      </c>
      <c r="AA10" s="48">
        <f>SUM(I10,+R10)</f>
        <v>0</v>
      </c>
      <c r="AB10" s="48">
        <f>SUM(J10,+S10)</f>
        <v>8</v>
      </c>
      <c r="AC10" s="48">
        <f>SUM(K10,+T10)</f>
        <v>0</v>
      </c>
      <c r="AD10" s="48">
        <f>SUM(L10,+U10)</f>
        <v>0</v>
      </c>
    </row>
    <row r="11" spans="1:30" ht="13.5" customHeight="1">
      <c r="A11" s="45" t="s">
        <v>126</v>
      </c>
      <c r="B11" s="46" t="s">
        <v>228</v>
      </c>
      <c r="C11" s="47" t="s">
        <v>229</v>
      </c>
      <c r="D11" s="48">
        <f>SUM(E11,+H11)</f>
        <v>29</v>
      </c>
      <c r="E11" s="48">
        <f>SUM(F11:G11)</f>
        <v>29</v>
      </c>
      <c r="F11" s="48">
        <v>8</v>
      </c>
      <c r="G11" s="48">
        <v>21</v>
      </c>
      <c r="H11" s="48">
        <f>SUM(I11:L11)</f>
        <v>0</v>
      </c>
      <c r="I11" s="48">
        <v>0</v>
      </c>
      <c r="J11" s="48">
        <v>0</v>
      </c>
      <c r="K11" s="48">
        <v>0</v>
      </c>
      <c r="L11" s="48">
        <v>0</v>
      </c>
      <c r="M11" s="48">
        <f>SUM(N11,+Q11)</f>
        <v>4</v>
      </c>
      <c r="N11" s="48">
        <f>SUM(O11:P11)</f>
        <v>4</v>
      </c>
      <c r="O11" s="48">
        <v>1</v>
      </c>
      <c r="P11" s="48">
        <v>3</v>
      </c>
      <c r="Q11" s="48">
        <f>SUM(R11:U11)</f>
        <v>0</v>
      </c>
      <c r="R11" s="48">
        <v>0</v>
      </c>
      <c r="S11" s="48">
        <v>0</v>
      </c>
      <c r="T11" s="48">
        <v>0</v>
      </c>
      <c r="U11" s="48">
        <v>0</v>
      </c>
      <c r="V11" s="48">
        <f>SUM(D11,+M11)</f>
        <v>33</v>
      </c>
      <c r="W11" s="48">
        <f>SUM(E11,+N11)</f>
        <v>33</v>
      </c>
      <c r="X11" s="48">
        <f>SUM(F11,+O11)</f>
        <v>9</v>
      </c>
      <c r="Y11" s="48">
        <f>SUM(G11,+P11)</f>
        <v>24</v>
      </c>
      <c r="Z11" s="48">
        <f>SUM(H11,+Q11)</f>
        <v>0</v>
      </c>
      <c r="AA11" s="48">
        <f>SUM(I11,+R11)</f>
        <v>0</v>
      </c>
      <c r="AB11" s="48">
        <f>SUM(J11,+S11)</f>
        <v>0</v>
      </c>
      <c r="AC11" s="48">
        <f>SUM(K11,+T11)</f>
        <v>0</v>
      </c>
      <c r="AD11" s="48">
        <f>SUM(L11,+U11)</f>
        <v>0</v>
      </c>
    </row>
    <row r="12" spans="1:30" ht="13.5" customHeight="1">
      <c r="A12" s="45" t="s">
        <v>126</v>
      </c>
      <c r="B12" s="46" t="s">
        <v>230</v>
      </c>
      <c r="C12" s="47" t="s">
        <v>231</v>
      </c>
      <c r="D12" s="48">
        <f>SUM(E12,+H12)</f>
        <v>6</v>
      </c>
      <c r="E12" s="48">
        <f>SUM(F12:G12)</f>
        <v>6</v>
      </c>
      <c r="F12" s="48">
        <v>6</v>
      </c>
      <c r="G12" s="48">
        <v>0</v>
      </c>
      <c r="H12" s="48">
        <f>SUM(I12:L12)</f>
        <v>0</v>
      </c>
      <c r="I12" s="48">
        <v>0</v>
      </c>
      <c r="J12" s="48">
        <v>0</v>
      </c>
      <c r="K12" s="48">
        <v>0</v>
      </c>
      <c r="L12" s="48">
        <v>0</v>
      </c>
      <c r="M12" s="48">
        <f>SUM(N12,+Q12)</f>
        <v>4</v>
      </c>
      <c r="N12" s="48">
        <f>SUM(O12:P12)</f>
        <v>4</v>
      </c>
      <c r="O12" s="48">
        <v>4</v>
      </c>
      <c r="P12" s="48">
        <v>0</v>
      </c>
      <c r="Q12" s="48">
        <f>SUM(R12:U12)</f>
        <v>0</v>
      </c>
      <c r="R12" s="48">
        <v>0</v>
      </c>
      <c r="S12" s="48">
        <v>0</v>
      </c>
      <c r="T12" s="48">
        <v>0</v>
      </c>
      <c r="U12" s="48">
        <v>0</v>
      </c>
      <c r="V12" s="48">
        <f>SUM(D12,+M12)</f>
        <v>10</v>
      </c>
      <c r="W12" s="48">
        <f>SUM(E12,+N12)</f>
        <v>10</v>
      </c>
      <c r="X12" s="48">
        <f>SUM(F12,+O12)</f>
        <v>10</v>
      </c>
      <c r="Y12" s="48">
        <f>SUM(G12,+P12)</f>
        <v>0</v>
      </c>
      <c r="Z12" s="48">
        <f>SUM(H12,+Q12)</f>
        <v>0</v>
      </c>
      <c r="AA12" s="48">
        <f>SUM(I12,+R12)</f>
        <v>0</v>
      </c>
      <c r="AB12" s="48">
        <f>SUM(J12,+S12)</f>
        <v>0</v>
      </c>
      <c r="AC12" s="48">
        <f>SUM(K12,+T12)</f>
        <v>0</v>
      </c>
      <c r="AD12" s="48">
        <f>SUM(L12,+U12)</f>
        <v>0</v>
      </c>
    </row>
    <row r="13" spans="1:30" ht="13.5" customHeight="1">
      <c r="A13" s="45" t="s">
        <v>126</v>
      </c>
      <c r="B13" s="46" t="s">
        <v>233</v>
      </c>
      <c r="C13" s="47" t="s">
        <v>234</v>
      </c>
      <c r="D13" s="48">
        <f>SUM(E13,+H13)</f>
        <v>18</v>
      </c>
      <c r="E13" s="48">
        <f>SUM(F13:G13)</f>
        <v>18</v>
      </c>
      <c r="F13" s="48">
        <v>4</v>
      </c>
      <c r="G13" s="48">
        <v>14</v>
      </c>
      <c r="H13" s="48">
        <f>SUM(I13:L13)</f>
        <v>0</v>
      </c>
      <c r="I13" s="48">
        <v>0</v>
      </c>
      <c r="J13" s="48">
        <v>0</v>
      </c>
      <c r="K13" s="48">
        <v>0</v>
      </c>
      <c r="L13" s="48">
        <v>0</v>
      </c>
      <c r="M13" s="48">
        <f>SUM(N13,+Q13)</f>
        <v>3</v>
      </c>
      <c r="N13" s="48">
        <f>SUM(O13:P13)</f>
        <v>3</v>
      </c>
      <c r="O13" s="48">
        <v>0</v>
      </c>
      <c r="P13" s="48">
        <v>3</v>
      </c>
      <c r="Q13" s="48">
        <f>SUM(R13:U13)</f>
        <v>0</v>
      </c>
      <c r="R13" s="48">
        <v>0</v>
      </c>
      <c r="S13" s="48">
        <v>0</v>
      </c>
      <c r="T13" s="48">
        <v>0</v>
      </c>
      <c r="U13" s="48">
        <v>0</v>
      </c>
      <c r="V13" s="48">
        <f>SUM(D13,+M13)</f>
        <v>21</v>
      </c>
      <c r="W13" s="48">
        <f>SUM(E13,+N13)</f>
        <v>21</v>
      </c>
      <c r="X13" s="48">
        <f>SUM(F13,+O13)</f>
        <v>4</v>
      </c>
      <c r="Y13" s="48">
        <f>SUM(G13,+P13)</f>
        <v>17</v>
      </c>
      <c r="Z13" s="48">
        <f>SUM(H13,+Q13)</f>
        <v>0</v>
      </c>
      <c r="AA13" s="48">
        <f>SUM(I13,+R13)</f>
        <v>0</v>
      </c>
      <c r="AB13" s="48">
        <f>SUM(J13,+S13)</f>
        <v>0</v>
      </c>
      <c r="AC13" s="48">
        <f>SUM(K13,+T13)</f>
        <v>0</v>
      </c>
      <c r="AD13" s="48">
        <f>SUM(L13,+U13)</f>
        <v>0</v>
      </c>
    </row>
    <row r="14" spans="1:30" ht="13.5" customHeight="1">
      <c r="A14" s="45" t="s">
        <v>126</v>
      </c>
      <c r="B14" s="46" t="s">
        <v>235</v>
      </c>
      <c r="C14" s="47" t="s">
        <v>236</v>
      </c>
      <c r="D14" s="48">
        <f>SUM(E14,+H14)</f>
        <v>20</v>
      </c>
      <c r="E14" s="48">
        <f>SUM(F14:G14)</f>
        <v>20</v>
      </c>
      <c r="F14" s="48">
        <v>9</v>
      </c>
      <c r="G14" s="48">
        <v>11</v>
      </c>
      <c r="H14" s="48">
        <f>SUM(I14:L14)</f>
        <v>0</v>
      </c>
      <c r="I14" s="48">
        <v>0</v>
      </c>
      <c r="J14" s="48">
        <v>0</v>
      </c>
      <c r="K14" s="48">
        <v>0</v>
      </c>
      <c r="L14" s="48">
        <v>0</v>
      </c>
      <c r="M14" s="48">
        <f>SUM(N14,+Q14)</f>
        <v>6</v>
      </c>
      <c r="N14" s="48">
        <f>SUM(O14:P14)</f>
        <v>6</v>
      </c>
      <c r="O14" s="48">
        <v>2</v>
      </c>
      <c r="P14" s="48">
        <v>4</v>
      </c>
      <c r="Q14" s="48">
        <f>SUM(R14:U14)</f>
        <v>0</v>
      </c>
      <c r="R14" s="48">
        <v>0</v>
      </c>
      <c r="S14" s="48">
        <v>0</v>
      </c>
      <c r="T14" s="48">
        <v>0</v>
      </c>
      <c r="U14" s="48">
        <v>0</v>
      </c>
      <c r="V14" s="48">
        <f>SUM(D14,+M14)</f>
        <v>26</v>
      </c>
      <c r="W14" s="48">
        <f>SUM(E14,+N14)</f>
        <v>26</v>
      </c>
      <c r="X14" s="48">
        <f>SUM(F14,+O14)</f>
        <v>11</v>
      </c>
      <c r="Y14" s="48">
        <f>SUM(G14,+P14)</f>
        <v>15</v>
      </c>
      <c r="Z14" s="48">
        <f>SUM(H14,+Q14)</f>
        <v>0</v>
      </c>
      <c r="AA14" s="48">
        <f>SUM(I14,+R14)</f>
        <v>0</v>
      </c>
      <c r="AB14" s="48">
        <f>SUM(J14,+S14)</f>
        <v>0</v>
      </c>
      <c r="AC14" s="48">
        <f>SUM(K14,+T14)</f>
        <v>0</v>
      </c>
      <c r="AD14" s="48">
        <f>SUM(L14,+U14)</f>
        <v>0</v>
      </c>
    </row>
    <row r="15" spans="1:30" ht="13.5" customHeight="1">
      <c r="A15" s="45" t="s">
        <v>126</v>
      </c>
      <c r="B15" s="46" t="s">
        <v>237</v>
      </c>
      <c r="C15" s="47" t="s">
        <v>238</v>
      </c>
      <c r="D15" s="48">
        <f>SUM(E15,+H15)</f>
        <v>2</v>
      </c>
      <c r="E15" s="48">
        <f>SUM(F15:G15)</f>
        <v>2</v>
      </c>
      <c r="F15" s="48">
        <v>2</v>
      </c>
      <c r="G15" s="48">
        <v>0</v>
      </c>
      <c r="H15" s="48">
        <f>SUM(I15:L15)</f>
        <v>0</v>
      </c>
      <c r="I15" s="48">
        <v>0</v>
      </c>
      <c r="J15" s="48">
        <v>0</v>
      </c>
      <c r="K15" s="48">
        <v>0</v>
      </c>
      <c r="L15" s="48">
        <v>0</v>
      </c>
      <c r="M15" s="48">
        <f>SUM(N15,+Q15)</f>
        <v>3</v>
      </c>
      <c r="N15" s="48">
        <f>SUM(O15:P15)</f>
        <v>3</v>
      </c>
      <c r="O15" s="48">
        <v>3</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239</v>
      </c>
      <c r="C16" s="47" t="s">
        <v>240</v>
      </c>
      <c r="D16" s="48">
        <f>SUM(E16,+H16)</f>
        <v>7</v>
      </c>
      <c r="E16" s="48">
        <f>SUM(F16:G16)</f>
        <v>7</v>
      </c>
      <c r="F16" s="48">
        <v>7</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8</v>
      </c>
      <c r="W16" s="48">
        <f>SUM(E16,+N16)</f>
        <v>8</v>
      </c>
      <c r="X16" s="48">
        <f>SUM(F16,+O16)</f>
        <v>8</v>
      </c>
      <c r="Y16" s="48">
        <f>SUM(G16,+P16)</f>
        <v>0</v>
      </c>
      <c r="Z16" s="48">
        <f>SUM(H16,+Q16)</f>
        <v>0</v>
      </c>
      <c r="AA16" s="48">
        <f>SUM(I16,+R16)</f>
        <v>0</v>
      </c>
      <c r="AB16" s="48">
        <f>SUM(J16,+S16)</f>
        <v>0</v>
      </c>
      <c r="AC16" s="48">
        <f>SUM(K16,+T16)</f>
        <v>0</v>
      </c>
      <c r="AD16" s="48">
        <f>SUM(L16,+U16)</f>
        <v>0</v>
      </c>
    </row>
    <row r="17" spans="1:30" ht="13.5" customHeight="1">
      <c r="A17" s="45" t="s">
        <v>126</v>
      </c>
      <c r="B17" s="46" t="s">
        <v>241</v>
      </c>
      <c r="C17" s="47" t="s">
        <v>242</v>
      </c>
      <c r="D17" s="48">
        <f>SUM(E17,+H17)</f>
        <v>9</v>
      </c>
      <c r="E17" s="48">
        <f>SUM(F17:G17)</f>
        <v>5</v>
      </c>
      <c r="F17" s="48">
        <v>2</v>
      </c>
      <c r="G17" s="48">
        <v>3</v>
      </c>
      <c r="H17" s="48">
        <f>SUM(I17:L17)</f>
        <v>4</v>
      </c>
      <c r="I17" s="48">
        <v>0</v>
      </c>
      <c r="J17" s="48">
        <v>2</v>
      </c>
      <c r="K17" s="48">
        <v>2</v>
      </c>
      <c r="L17" s="48">
        <v>0</v>
      </c>
      <c r="M17" s="48">
        <f>SUM(N17,+Q17)</f>
        <v>25</v>
      </c>
      <c r="N17" s="48">
        <f>SUM(O17:P17)</f>
        <v>15</v>
      </c>
      <c r="O17" s="48">
        <v>5</v>
      </c>
      <c r="P17" s="48">
        <v>10</v>
      </c>
      <c r="Q17" s="48">
        <f>SUM(R17:U17)</f>
        <v>10</v>
      </c>
      <c r="R17" s="48">
        <v>0</v>
      </c>
      <c r="S17" s="48">
        <v>10</v>
      </c>
      <c r="T17" s="48">
        <v>0</v>
      </c>
      <c r="U17" s="48">
        <v>0</v>
      </c>
      <c r="V17" s="48">
        <f>SUM(D17,+M17)</f>
        <v>34</v>
      </c>
      <c r="W17" s="48">
        <f>SUM(E17,+N17)</f>
        <v>20</v>
      </c>
      <c r="X17" s="48">
        <f>SUM(F17,+O17)</f>
        <v>7</v>
      </c>
      <c r="Y17" s="48">
        <f>SUM(G17,+P17)</f>
        <v>13</v>
      </c>
      <c r="Z17" s="48">
        <f>SUM(H17,+Q17)</f>
        <v>14</v>
      </c>
      <c r="AA17" s="48">
        <f>SUM(I17,+R17)</f>
        <v>0</v>
      </c>
      <c r="AB17" s="48">
        <f>SUM(J17,+S17)</f>
        <v>12</v>
      </c>
      <c r="AC17" s="48">
        <f>SUM(K17,+T17)</f>
        <v>2</v>
      </c>
      <c r="AD17" s="48">
        <f>SUM(L17,+U17)</f>
        <v>0</v>
      </c>
    </row>
    <row r="18" spans="1:30" ht="13.5" customHeight="1">
      <c r="A18" s="45" t="s">
        <v>126</v>
      </c>
      <c r="B18" s="46" t="s">
        <v>243</v>
      </c>
      <c r="C18" s="47" t="s">
        <v>244</v>
      </c>
      <c r="D18" s="48">
        <f>SUM(E18,+H18)</f>
        <v>13</v>
      </c>
      <c r="E18" s="48">
        <f>SUM(F18:G18)</f>
        <v>4</v>
      </c>
      <c r="F18" s="48">
        <v>4</v>
      </c>
      <c r="G18" s="48">
        <v>0</v>
      </c>
      <c r="H18" s="48">
        <f>SUM(I18:L18)</f>
        <v>9</v>
      </c>
      <c r="I18" s="48">
        <v>0</v>
      </c>
      <c r="J18" s="48">
        <v>9</v>
      </c>
      <c r="K18" s="48">
        <v>0</v>
      </c>
      <c r="L18" s="48">
        <v>0</v>
      </c>
      <c r="M18" s="48">
        <f>SUM(N18,+Q18)</f>
        <v>0</v>
      </c>
      <c r="N18" s="48">
        <f>SUM(O18:P18)</f>
        <v>0</v>
      </c>
      <c r="O18" s="48">
        <v>0</v>
      </c>
      <c r="P18" s="48">
        <v>0</v>
      </c>
      <c r="Q18" s="48">
        <f>SUM(R18:U18)</f>
        <v>0</v>
      </c>
      <c r="R18" s="48">
        <v>0</v>
      </c>
      <c r="S18" s="48">
        <v>0</v>
      </c>
      <c r="T18" s="48">
        <v>0</v>
      </c>
      <c r="U18" s="48">
        <v>0</v>
      </c>
      <c r="V18" s="48">
        <f>SUM(D18,+M18)</f>
        <v>13</v>
      </c>
      <c r="W18" s="48">
        <f>SUM(E18,+N18)</f>
        <v>4</v>
      </c>
      <c r="X18" s="48">
        <f>SUM(F18,+O18)</f>
        <v>4</v>
      </c>
      <c r="Y18" s="48">
        <f>SUM(G18,+P18)</f>
        <v>0</v>
      </c>
      <c r="Z18" s="48">
        <f>SUM(H18,+Q18)</f>
        <v>9</v>
      </c>
      <c r="AA18" s="48">
        <f>SUM(I18,+R18)</f>
        <v>0</v>
      </c>
      <c r="AB18" s="48">
        <f>SUM(J18,+S18)</f>
        <v>9</v>
      </c>
      <c r="AC18" s="48">
        <f>SUM(K18,+T18)</f>
        <v>0</v>
      </c>
      <c r="AD18" s="48">
        <f>SUM(L18,+U18)</f>
        <v>0</v>
      </c>
    </row>
    <row r="19" spans="1:30" ht="13.5" customHeight="1">
      <c r="A19" s="45" t="s">
        <v>126</v>
      </c>
      <c r="B19" s="46" t="s">
        <v>245</v>
      </c>
      <c r="C19" s="47" t="s">
        <v>246</v>
      </c>
      <c r="D19" s="48">
        <f>SUM(E19,+H19)</f>
        <v>0</v>
      </c>
      <c r="E19" s="48">
        <f>SUM(F19:G19)</f>
        <v>0</v>
      </c>
      <c r="F19" s="48">
        <v>0</v>
      </c>
      <c r="G19" s="48">
        <v>0</v>
      </c>
      <c r="H19" s="48">
        <f>SUM(I19:L19)</f>
        <v>0</v>
      </c>
      <c r="I19" s="48">
        <v>0</v>
      </c>
      <c r="J19" s="48">
        <v>0</v>
      </c>
      <c r="K19" s="48">
        <v>0</v>
      </c>
      <c r="L19" s="48">
        <v>0</v>
      </c>
      <c r="M19" s="48">
        <f>SUM(N19,+Q19)</f>
        <v>2</v>
      </c>
      <c r="N19" s="48">
        <f>SUM(O19:P19)</f>
        <v>2</v>
      </c>
      <c r="O19" s="48">
        <v>0</v>
      </c>
      <c r="P19" s="48">
        <v>2</v>
      </c>
      <c r="Q19" s="48">
        <f>SUM(R19:U19)</f>
        <v>0</v>
      </c>
      <c r="R19" s="48">
        <v>0</v>
      </c>
      <c r="S19" s="48">
        <v>0</v>
      </c>
      <c r="T19" s="48">
        <v>0</v>
      </c>
      <c r="U19" s="48">
        <v>0</v>
      </c>
      <c r="V19" s="48">
        <f>SUM(D19,+M19)</f>
        <v>2</v>
      </c>
      <c r="W19" s="48">
        <f>SUM(E19,+N19)</f>
        <v>2</v>
      </c>
      <c r="X19" s="48">
        <f>SUM(F19,+O19)</f>
        <v>0</v>
      </c>
      <c r="Y19" s="48">
        <f>SUM(G19,+P19)</f>
        <v>2</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青森県</v>
      </c>
      <c r="B7" s="51" t="str">
        <f>組合状況!B7</f>
        <v>02000</v>
      </c>
      <c r="C7" s="50" t="s">
        <v>52</v>
      </c>
      <c r="D7" s="52">
        <f t="shared" ref="D7:KG7" si="0">SUM(D$8:D$207)</f>
        <v>17</v>
      </c>
      <c r="E7" s="52">
        <f t="shared" si="0"/>
        <v>32</v>
      </c>
      <c r="F7" s="52">
        <f t="shared" si="0"/>
        <v>7</v>
      </c>
      <c r="G7" s="52">
        <f t="shared" si="0"/>
        <v>15</v>
      </c>
      <c r="H7" s="52">
        <f t="shared" si="0"/>
        <v>0</v>
      </c>
      <c r="I7" s="52">
        <f t="shared" si="0"/>
        <v>0</v>
      </c>
      <c r="J7" s="52">
        <f t="shared" si="0"/>
        <v>0</v>
      </c>
      <c r="K7" s="52">
        <f t="shared" si="0"/>
        <v>0</v>
      </c>
      <c r="L7" s="52">
        <f t="shared" si="0"/>
        <v>823</v>
      </c>
      <c r="M7" s="52">
        <f t="shared" si="0"/>
        <v>2077</v>
      </c>
      <c r="N7" s="52">
        <f t="shared" si="0"/>
        <v>44</v>
      </c>
      <c r="O7" s="52">
        <f t="shared" si="0"/>
        <v>287</v>
      </c>
      <c r="P7" s="52">
        <f t="shared" si="0"/>
        <v>0</v>
      </c>
      <c r="Q7" s="52">
        <f t="shared" si="0"/>
        <v>0</v>
      </c>
      <c r="R7" s="52">
        <f t="shared" si="0"/>
        <v>0</v>
      </c>
      <c r="S7" s="52">
        <f t="shared" si="0"/>
        <v>0</v>
      </c>
      <c r="T7" s="52">
        <f t="shared" si="0"/>
        <v>3231</v>
      </c>
      <c r="U7" s="52">
        <f t="shared" si="0"/>
        <v>9266</v>
      </c>
      <c r="V7" s="52">
        <f t="shared" si="0"/>
        <v>294</v>
      </c>
      <c r="W7" s="52">
        <f t="shared" si="0"/>
        <v>753</v>
      </c>
      <c r="X7" s="52">
        <f t="shared" si="0"/>
        <v>0</v>
      </c>
      <c r="Y7" s="52">
        <f t="shared" si="0"/>
        <v>0</v>
      </c>
      <c r="Z7" s="52">
        <f t="shared" si="0"/>
        <v>0</v>
      </c>
      <c r="AA7" s="52">
        <f t="shared" si="0"/>
        <v>0</v>
      </c>
      <c r="AB7" s="60">
        <f>AC7+AV7</f>
        <v>24</v>
      </c>
      <c r="AC7" s="60">
        <f>AD7+AJ7+AP7</f>
        <v>17</v>
      </c>
      <c r="AD7" s="60">
        <f>SUM(AE7:AI7)</f>
        <v>6</v>
      </c>
      <c r="AE7" s="60">
        <f t="shared" si="0"/>
        <v>2</v>
      </c>
      <c r="AF7" s="60">
        <f t="shared" si="0"/>
        <v>4</v>
      </c>
      <c r="AG7" s="60">
        <f t="shared" si="0"/>
        <v>0</v>
      </c>
      <c r="AH7" s="60">
        <f t="shared" si="0"/>
        <v>0</v>
      </c>
      <c r="AI7" s="60">
        <f t="shared" si="0"/>
        <v>0</v>
      </c>
      <c r="AJ7" s="60">
        <f>SUM(AK7:AO7)</f>
        <v>7</v>
      </c>
      <c r="AK7" s="60">
        <f t="shared" si="0"/>
        <v>1</v>
      </c>
      <c r="AL7" s="60">
        <f t="shared" si="0"/>
        <v>6</v>
      </c>
      <c r="AM7" s="60">
        <f t="shared" si="0"/>
        <v>0</v>
      </c>
      <c r="AN7" s="60">
        <f t="shared" si="0"/>
        <v>0</v>
      </c>
      <c r="AO7" s="60">
        <f t="shared" si="0"/>
        <v>0</v>
      </c>
      <c r="AP7" s="60">
        <f>SUM(AQ7:AU7)</f>
        <v>4</v>
      </c>
      <c r="AQ7" s="60">
        <f t="shared" si="0"/>
        <v>2</v>
      </c>
      <c r="AR7" s="60">
        <f t="shared" si="0"/>
        <v>1</v>
      </c>
      <c r="AS7" s="60">
        <f t="shared" si="0"/>
        <v>1</v>
      </c>
      <c r="AT7" s="60">
        <f t="shared" si="0"/>
        <v>0</v>
      </c>
      <c r="AU7" s="60">
        <f t="shared" si="0"/>
        <v>0</v>
      </c>
      <c r="AV7" s="60">
        <f>AW7+BC7+BI7+BO7+BU7</f>
        <v>7</v>
      </c>
      <c r="AW7" s="60">
        <f>SUM(AX7:BB7)</f>
        <v>3</v>
      </c>
      <c r="AX7" s="60">
        <f t="shared" si="0"/>
        <v>1</v>
      </c>
      <c r="AY7" s="60">
        <f t="shared" si="0"/>
        <v>1</v>
      </c>
      <c r="AZ7" s="60">
        <f t="shared" si="0"/>
        <v>1</v>
      </c>
      <c r="BA7" s="60">
        <f t="shared" si="0"/>
        <v>0</v>
      </c>
      <c r="BB7" s="60">
        <f t="shared" si="0"/>
        <v>0</v>
      </c>
      <c r="BC7" s="60">
        <f>SUM(BD7:BH7)</f>
        <v>2</v>
      </c>
      <c r="BD7" s="60">
        <f t="shared" si="0"/>
        <v>0</v>
      </c>
      <c r="BE7" s="60">
        <f t="shared" si="0"/>
        <v>2</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2</v>
      </c>
      <c r="BV7" s="60">
        <f t="shared" si="0"/>
        <v>1</v>
      </c>
      <c r="BW7" s="60">
        <f t="shared" si="0"/>
        <v>0</v>
      </c>
      <c r="BX7" s="60">
        <f t="shared" si="0"/>
        <v>1</v>
      </c>
      <c r="BY7" s="60">
        <f t="shared" si="0"/>
        <v>0</v>
      </c>
      <c r="BZ7" s="60">
        <f t="shared" si="0"/>
        <v>0</v>
      </c>
      <c r="CA7" s="60">
        <f>CB7+CU7</f>
        <v>9</v>
      </c>
      <c r="CB7" s="60">
        <f>CC7+CI7+CO7</f>
        <v>5</v>
      </c>
      <c r="CC7" s="60">
        <f>SUM(CD7:CH7)</f>
        <v>0</v>
      </c>
      <c r="CD7" s="60">
        <f t="shared" si="0"/>
        <v>0</v>
      </c>
      <c r="CE7" s="60">
        <f t="shared" si="0"/>
        <v>0</v>
      </c>
      <c r="CF7" s="60">
        <f t="shared" si="0"/>
        <v>0</v>
      </c>
      <c r="CG7" s="60">
        <f t="shared" si="0"/>
        <v>0</v>
      </c>
      <c r="CH7" s="60">
        <f t="shared" si="0"/>
        <v>0</v>
      </c>
      <c r="CI7" s="60">
        <f>SUM(CJ7:CN7)</f>
        <v>2</v>
      </c>
      <c r="CJ7" s="60">
        <f t="shared" si="0"/>
        <v>0</v>
      </c>
      <c r="CK7" s="60">
        <f t="shared" si="0"/>
        <v>2</v>
      </c>
      <c r="CL7" s="60">
        <f t="shared" si="0"/>
        <v>0</v>
      </c>
      <c r="CM7" s="60">
        <f t="shared" si="0"/>
        <v>0</v>
      </c>
      <c r="CN7" s="60">
        <f t="shared" si="0"/>
        <v>0</v>
      </c>
      <c r="CO7" s="60">
        <f>SUM(CP7:CT7)</f>
        <v>3</v>
      </c>
      <c r="CP7" s="60">
        <f t="shared" si="0"/>
        <v>2</v>
      </c>
      <c r="CQ7" s="60">
        <f t="shared" si="0"/>
        <v>1</v>
      </c>
      <c r="CR7" s="60">
        <f t="shared" si="0"/>
        <v>0</v>
      </c>
      <c r="CS7" s="60">
        <f t="shared" si="0"/>
        <v>0</v>
      </c>
      <c r="CT7" s="60">
        <f t="shared" si="0"/>
        <v>0</v>
      </c>
      <c r="CU7" s="60">
        <f>CV7+DB7+DH7+DN7+DT7</f>
        <v>4</v>
      </c>
      <c r="CV7" s="60">
        <f>SUM(CW7:DA7)</f>
        <v>1</v>
      </c>
      <c r="CW7" s="60">
        <f t="shared" si="0"/>
        <v>1</v>
      </c>
      <c r="CX7" s="60">
        <f t="shared" si="0"/>
        <v>0</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2</v>
      </c>
      <c r="DU7" s="60">
        <f t="shared" si="0"/>
        <v>1</v>
      </c>
      <c r="DV7" s="60">
        <f t="shared" si="0"/>
        <v>0</v>
      </c>
      <c r="DW7" s="60">
        <f t="shared" si="0"/>
        <v>1</v>
      </c>
      <c r="DX7" s="60">
        <f t="shared" si="0"/>
        <v>0</v>
      </c>
      <c r="DY7" s="60">
        <f t="shared" si="0"/>
        <v>0</v>
      </c>
      <c r="DZ7" s="60">
        <f t="shared" si="0"/>
        <v>22</v>
      </c>
      <c r="EA7" s="60">
        <f t="shared" si="0"/>
        <v>227</v>
      </c>
      <c r="EB7" s="60">
        <f t="shared" si="0"/>
        <v>53</v>
      </c>
      <c r="EC7" s="60">
        <f t="shared" si="0"/>
        <v>0</v>
      </c>
      <c r="ED7" s="60">
        <f t="shared" si="0"/>
        <v>74</v>
      </c>
      <c r="EE7" s="60">
        <f t="shared" si="0"/>
        <v>6</v>
      </c>
      <c r="EF7" s="60">
        <f t="shared" si="0"/>
        <v>28</v>
      </c>
      <c r="EG7" s="60">
        <f t="shared" si="0"/>
        <v>82</v>
      </c>
      <c r="EH7" s="60">
        <f t="shared" si="0"/>
        <v>11</v>
      </c>
      <c r="EI7" s="60">
        <f t="shared" si="0"/>
        <v>6</v>
      </c>
      <c r="EJ7" s="72" t="s">
        <v>125</v>
      </c>
      <c r="EK7" s="72" t="s">
        <v>125</v>
      </c>
      <c r="EL7" s="60">
        <f t="shared" si="0"/>
        <v>4</v>
      </c>
      <c r="EM7" s="72" t="s">
        <v>125</v>
      </c>
      <c r="EN7" s="72" t="s">
        <v>125</v>
      </c>
      <c r="EO7" s="60">
        <f t="shared" si="0"/>
        <v>19</v>
      </c>
      <c r="EP7" s="72" t="s">
        <v>125</v>
      </c>
      <c r="EQ7" s="72" t="s">
        <v>125</v>
      </c>
      <c r="ER7" s="60">
        <f t="shared" si="0"/>
        <v>1</v>
      </c>
      <c r="ES7" s="72" t="s">
        <v>125</v>
      </c>
      <c r="ET7" s="72" t="s">
        <v>125</v>
      </c>
      <c r="EU7" s="60">
        <f t="shared" si="0"/>
        <v>13</v>
      </c>
      <c r="EV7" s="72" t="s">
        <v>125</v>
      </c>
      <c r="EW7" s="72" t="s">
        <v>125</v>
      </c>
      <c r="EX7" s="60">
        <f t="shared" si="0"/>
        <v>119</v>
      </c>
      <c r="EY7" s="60">
        <f t="shared" si="0"/>
        <v>695</v>
      </c>
      <c r="EZ7" s="60">
        <f t="shared" si="0"/>
        <v>6</v>
      </c>
      <c r="FA7" s="60">
        <f t="shared" si="0"/>
        <v>4</v>
      </c>
      <c r="FB7" s="60">
        <f t="shared" si="0"/>
        <v>200</v>
      </c>
      <c r="FC7" s="60">
        <f t="shared" si="0"/>
        <v>38</v>
      </c>
      <c r="FD7" s="60" t="s">
        <v>113</v>
      </c>
      <c r="FE7" s="60">
        <f t="shared" si="0"/>
        <v>0</v>
      </c>
      <c r="FF7" s="60">
        <f t="shared" si="0"/>
        <v>1</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1</v>
      </c>
      <c r="GT7" s="60">
        <f t="shared" si="0"/>
        <v>7</v>
      </c>
      <c r="GU7" s="60">
        <f t="shared" si="0"/>
        <v>0</v>
      </c>
      <c r="GV7" s="60">
        <f t="shared" si="0"/>
        <v>10</v>
      </c>
      <c r="GW7" s="60">
        <f t="shared" si="0"/>
        <v>0</v>
      </c>
      <c r="GX7" s="60">
        <f t="shared" si="0"/>
        <v>0</v>
      </c>
      <c r="GY7" s="60">
        <f t="shared" si="0"/>
        <v>20</v>
      </c>
      <c r="GZ7" s="60">
        <f t="shared" si="0"/>
        <v>0</v>
      </c>
      <c r="HA7" s="60">
        <f t="shared" si="0"/>
        <v>0</v>
      </c>
      <c r="HB7" s="72" t="s">
        <v>125</v>
      </c>
      <c r="HC7" s="72" t="s">
        <v>125</v>
      </c>
      <c r="HD7" s="60">
        <f t="shared" si="0"/>
        <v>0</v>
      </c>
      <c r="HE7" s="72" t="s">
        <v>125</v>
      </c>
      <c r="HF7" s="72" t="s">
        <v>125</v>
      </c>
      <c r="HG7" s="60">
        <f t="shared" si="0"/>
        <v>4</v>
      </c>
      <c r="HH7" s="72" t="s">
        <v>125</v>
      </c>
      <c r="HI7" s="72" t="s">
        <v>125</v>
      </c>
      <c r="HJ7" s="60">
        <f t="shared" si="0"/>
        <v>1</v>
      </c>
      <c r="HK7" s="72" t="s">
        <v>125</v>
      </c>
      <c r="HL7" s="72" t="s">
        <v>125</v>
      </c>
      <c r="HM7" s="60">
        <f t="shared" si="0"/>
        <v>2</v>
      </c>
      <c r="HN7" s="72" t="s">
        <v>125</v>
      </c>
      <c r="HO7" s="72" t="s">
        <v>125</v>
      </c>
      <c r="HP7" s="60">
        <f t="shared" si="0"/>
        <v>1</v>
      </c>
      <c r="HQ7" s="60">
        <f t="shared" si="0"/>
        <v>37</v>
      </c>
      <c r="HR7" s="60">
        <f t="shared" si="0"/>
        <v>0</v>
      </c>
      <c r="HS7" s="60">
        <f t="shared" si="0"/>
        <v>0</v>
      </c>
      <c r="HT7" s="60">
        <f t="shared" si="0"/>
        <v>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0</v>
      </c>
      <c r="JS7" s="52">
        <f t="shared" si="0"/>
        <v>0</v>
      </c>
      <c r="JT7" s="52">
        <f t="shared" si="0"/>
        <v>0</v>
      </c>
      <c r="JU7" s="52">
        <f t="shared" si="0"/>
        <v>0</v>
      </c>
      <c r="JV7" s="52">
        <f t="shared" si="0"/>
        <v>3</v>
      </c>
      <c r="JW7" s="52">
        <f t="shared" si="0"/>
        <v>31</v>
      </c>
      <c r="JX7" s="52">
        <f t="shared" si="0"/>
        <v>0</v>
      </c>
      <c r="JY7" s="52">
        <f t="shared" si="0"/>
        <v>0</v>
      </c>
      <c r="JZ7" s="52">
        <f t="shared" si="0"/>
        <v>332</v>
      </c>
      <c r="KA7" s="52">
        <f t="shared" si="0"/>
        <v>1264</v>
      </c>
      <c r="KB7" s="52">
        <f t="shared" si="0"/>
        <v>16</v>
      </c>
      <c r="KC7" s="52">
        <f t="shared" si="0"/>
        <v>71</v>
      </c>
      <c r="KD7" s="52">
        <f t="shared" si="0"/>
        <v>0</v>
      </c>
      <c r="KE7" s="52">
        <f t="shared" si="0"/>
        <v>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203</v>
      </c>
      <c r="M8" s="48">
        <v>547</v>
      </c>
      <c r="N8" s="48">
        <v>0</v>
      </c>
      <c r="O8" s="48">
        <v>0</v>
      </c>
      <c r="P8" s="48">
        <v>0</v>
      </c>
      <c r="Q8" s="48">
        <v>0</v>
      </c>
      <c r="R8" s="48">
        <v>0</v>
      </c>
      <c r="S8" s="48">
        <v>0</v>
      </c>
      <c r="T8" s="48">
        <v>424</v>
      </c>
      <c r="U8" s="48">
        <v>1270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2</v>
      </c>
      <c r="FB8" s="48">
        <v>57</v>
      </c>
      <c r="FC8" s="48">
        <v>5</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63</v>
      </c>
      <c r="KA8" s="48">
        <v>239</v>
      </c>
      <c r="KB8" s="48">
        <v>1</v>
      </c>
      <c r="KC8" s="48">
        <v>3</v>
      </c>
      <c r="KD8" s="48">
        <v>0</v>
      </c>
      <c r="KE8" s="48">
        <v>0</v>
      </c>
      <c r="KF8" s="48">
        <v>0</v>
      </c>
      <c r="KG8" s="48">
        <v>0</v>
      </c>
    </row>
    <row r="9" spans="1:293" ht="13.5" customHeight="1">
      <c r="A9" s="45" t="s">
        <v>126</v>
      </c>
      <c r="B9" s="46" t="s">
        <v>140</v>
      </c>
      <c r="C9" s="47" t="s">
        <v>141</v>
      </c>
      <c r="D9" s="48">
        <v>4</v>
      </c>
      <c r="E9" s="48">
        <v>6</v>
      </c>
      <c r="F9" s="48">
        <v>0</v>
      </c>
      <c r="G9" s="48">
        <v>0</v>
      </c>
      <c r="H9" s="48">
        <v>0</v>
      </c>
      <c r="I9" s="48">
        <v>0</v>
      </c>
      <c r="J9" s="48">
        <v>0</v>
      </c>
      <c r="K9" s="48">
        <v>0</v>
      </c>
      <c r="L9" s="48">
        <v>48</v>
      </c>
      <c r="M9" s="48">
        <v>114</v>
      </c>
      <c r="N9" s="48">
        <v>0</v>
      </c>
      <c r="O9" s="48">
        <v>0</v>
      </c>
      <c r="P9" s="48">
        <v>0</v>
      </c>
      <c r="Q9" s="48">
        <v>0</v>
      </c>
      <c r="R9" s="48">
        <v>0</v>
      </c>
      <c r="S9" s="48">
        <v>0</v>
      </c>
      <c r="T9" s="48">
        <v>230</v>
      </c>
      <c r="U9" s="48">
        <v>668</v>
      </c>
      <c r="V9" s="48">
        <v>0</v>
      </c>
      <c r="W9" s="48">
        <v>0</v>
      </c>
      <c r="X9" s="48">
        <v>0</v>
      </c>
      <c r="Y9" s="48">
        <v>0</v>
      </c>
      <c r="Z9" s="48">
        <v>0</v>
      </c>
      <c r="AA9" s="48">
        <v>0</v>
      </c>
      <c r="AB9" s="48">
        <f>AC9+AV9</f>
        <v>4</v>
      </c>
      <c r="AC9" s="48">
        <f>AD9+AJ9+AP9</f>
        <v>4</v>
      </c>
      <c r="AD9" s="48">
        <f>SUM(AE9:AI9)</f>
        <v>0</v>
      </c>
      <c r="AE9" s="48">
        <v>0</v>
      </c>
      <c r="AF9" s="48">
        <v>0</v>
      </c>
      <c r="AG9" s="48">
        <v>0</v>
      </c>
      <c r="AH9" s="2">
        <v>0</v>
      </c>
      <c r="AI9" s="48">
        <v>0</v>
      </c>
      <c r="AJ9" s="48">
        <f>SUM(AK9:AO9)</f>
        <v>1</v>
      </c>
      <c r="AK9" s="48">
        <v>0</v>
      </c>
      <c r="AL9" s="48">
        <v>1</v>
      </c>
      <c r="AM9" s="48">
        <v>0</v>
      </c>
      <c r="AN9" s="48">
        <v>0</v>
      </c>
      <c r="AO9" s="48">
        <v>0</v>
      </c>
      <c r="AP9" s="48">
        <f>SUM(AQ9:AU9)</f>
        <v>3</v>
      </c>
      <c r="AQ9" s="48">
        <v>2</v>
      </c>
      <c r="AR9" s="48">
        <v>1</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4</v>
      </c>
      <c r="CB9" s="48">
        <f>CC9+CI9+CO9</f>
        <v>4</v>
      </c>
      <c r="CC9" s="48">
        <f>SUM(CD9:CH9)</f>
        <v>0</v>
      </c>
      <c r="CD9" s="48">
        <v>0</v>
      </c>
      <c r="CE9" s="48">
        <v>0</v>
      </c>
      <c r="CF9" s="48">
        <v>0</v>
      </c>
      <c r="CG9" s="2">
        <v>0</v>
      </c>
      <c r="CH9" s="48">
        <v>0</v>
      </c>
      <c r="CI9" s="48">
        <f>SUM(CJ9:CN9)</f>
        <v>1</v>
      </c>
      <c r="CJ9" s="48">
        <v>0</v>
      </c>
      <c r="CK9" s="48">
        <v>1</v>
      </c>
      <c r="CL9" s="48">
        <v>0</v>
      </c>
      <c r="CM9" s="48">
        <v>0</v>
      </c>
      <c r="CN9" s="48">
        <v>0</v>
      </c>
      <c r="CO9" s="48">
        <f>SUM(CP9:CT9)</f>
        <v>3</v>
      </c>
      <c r="CP9" s="48">
        <v>2</v>
      </c>
      <c r="CQ9" s="48">
        <v>1</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20</v>
      </c>
      <c r="EB9" s="48">
        <v>18</v>
      </c>
      <c r="EC9" s="48">
        <v>0</v>
      </c>
      <c r="ED9" s="48">
        <v>3</v>
      </c>
      <c r="EE9" s="48">
        <v>0</v>
      </c>
      <c r="EF9" s="48">
        <v>0</v>
      </c>
      <c r="EG9" s="48">
        <v>3</v>
      </c>
      <c r="EH9" s="48">
        <v>5</v>
      </c>
      <c r="EI9" s="48">
        <v>0</v>
      </c>
      <c r="EJ9" s="73" t="s">
        <v>138</v>
      </c>
      <c r="EK9" s="73" t="s">
        <v>138</v>
      </c>
      <c r="EL9" s="48">
        <v>0</v>
      </c>
      <c r="EM9" s="73" t="s">
        <v>138</v>
      </c>
      <c r="EN9" s="73" t="s">
        <v>138</v>
      </c>
      <c r="EO9" s="48">
        <v>4</v>
      </c>
      <c r="EP9" s="73" t="s">
        <v>138</v>
      </c>
      <c r="EQ9" s="73" t="s">
        <v>138</v>
      </c>
      <c r="ER9" s="48">
        <v>1</v>
      </c>
      <c r="ES9" s="73" t="s">
        <v>138</v>
      </c>
      <c r="ET9" s="73" t="s">
        <v>138</v>
      </c>
      <c r="EU9" s="48">
        <v>1</v>
      </c>
      <c r="EV9" s="73" t="s">
        <v>138</v>
      </c>
      <c r="EW9" s="73" t="s">
        <v>138</v>
      </c>
      <c r="EX9" s="48">
        <v>28</v>
      </c>
      <c r="EY9" s="48">
        <v>110</v>
      </c>
      <c r="EZ9" s="48">
        <v>0</v>
      </c>
      <c r="FA9" s="48">
        <v>0</v>
      </c>
      <c r="FB9" s="48">
        <v>26</v>
      </c>
      <c r="FC9" s="48">
        <v>3</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4</v>
      </c>
      <c r="HH9" s="73" t="s">
        <v>138</v>
      </c>
      <c r="HI9" s="73" t="s">
        <v>138</v>
      </c>
      <c r="HJ9" s="48">
        <v>1</v>
      </c>
      <c r="HK9" s="73" t="s">
        <v>138</v>
      </c>
      <c r="HL9" s="73" t="s">
        <v>138</v>
      </c>
      <c r="HM9" s="48">
        <v>1</v>
      </c>
      <c r="HN9" s="73" t="s">
        <v>138</v>
      </c>
      <c r="HO9" s="73" t="s">
        <v>138</v>
      </c>
      <c r="HP9" s="48">
        <v>1</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27</v>
      </c>
      <c r="KA9" s="48">
        <v>106</v>
      </c>
      <c r="KB9" s="48">
        <v>4</v>
      </c>
      <c r="KC9" s="48">
        <v>13</v>
      </c>
      <c r="KD9" s="48">
        <v>0</v>
      </c>
      <c r="KE9" s="48">
        <v>0</v>
      </c>
      <c r="KF9" s="48">
        <v>0</v>
      </c>
      <c r="KG9" s="48">
        <v>0</v>
      </c>
    </row>
    <row r="10" spans="1:293" ht="13.5" customHeight="1">
      <c r="A10" s="45" t="s">
        <v>126</v>
      </c>
      <c r="B10" s="46" t="s">
        <v>142</v>
      </c>
      <c r="C10" s="47" t="s">
        <v>143</v>
      </c>
      <c r="D10" s="48">
        <v>5</v>
      </c>
      <c r="E10" s="48">
        <v>10</v>
      </c>
      <c r="F10" s="48">
        <v>0</v>
      </c>
      <c r="G10" s="48">
        <v>0</v>
      </c>
      <c r="H10" s="48">
        <v>0</v>
      </c>
      <c r="I10" s="48">
        <v>0</v>
      </c>
      <c r="J10" s="48">
        <v>0</v>
      </c>
      <c r="K10" s="48">
        <v>0</v>
      </c>
      <c r="L10" s="48">
        <v>213</v>
      </c>
      <c r="M10" s="48">
        <v>564</v>
      </c>
      <c r="N10" s="48">
        <v>0</v>
      </c>
      <c r="O10" s="48">
        <v>0</v>
      </c>
      <c r="P10" s="48">
        <v>0</v>
      </c>
      <c r="Q10" s="48">
        <v>0</v>
      </c>
      <c r="R10" s="48">
        <v>0</v>
      </c>
      <c r="S10" s="48">
        <v>0</v>
      </c>
      <c r="T10" s="48">
        <v>895</v>
      </c>
      <c r="U10" s="48">
        <v>2871</v>
      </c>
      <c r="V10" s="48">
        <v>0</v>
      </c>
      <c r="W10" s="48">
        <v>0</v>
      </c>
      <c r="X10" s="48">
        <v>0</v>
      </c>
      <c r="Y10" s="48">
        <v>0</v>
      </c>
      <c r="Z10" s="48">
        <v>0</v>
      </c>
      <c r="AA10" s="48">
        <v>0</v>
      </c>
      <c r="AB10" s="48">
        <f>AC10+AV10</f>
        <v>5</v>
      </c>
      <c r="AC10" s="48">
        <f>AD10+AJ10+AP10</f>
        <v>5</v>
      </c>
      <c r="AD10" s="48">
        <f>SUM(AE10:AI10)</f>
        <v>0</v>
      </c>
      <c r="AE10" s="48">
        <v>0</v>
      </c>
      <c r="AF10" s="48">
        <v>0</v>
      </c>
      <c r="AG10" s="48">
        <v>0</v>
      </c>
      <c r="AH10" s="48">
        <v>0</v>
      </c>
      <c r="AI10" s="48">
        <v>0</v>
      </c>
      <c r="AJ10" s="48">
        <f>SUM(AK10:AO10)</f>
        <v>5</v>
      </c>
      <c r="AK10" s="48">
        <v>1</v>
      </c>
      <c r="AL10" s="48">
        <v>4</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1</v>
      </c>
      <c r="CB10" s="48">
        <f>CC10+CI10+CO10</f>
        <v>1</v>
      </c>
      <c r="CC10" s="48">
        <f>SUM(CD10:CH10)</f>
        <v>0</v>
      </c>
      <c r="CD10" s="48">
        <v>0</v>
      </c>
      <c r="CE10" s="48">
        <v>0</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v>
      </c>
      <c r="EA10" s="48">
        <v>18</v>
      </c>
      <c r="EB10" s="48">
        <v>0</v>
      </c>
      <c r="EC10" s="48">
        <v>0</v>
      </c>
      <c r="ED10" s="48">
        <v>14</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131</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1</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0</v>
      </c>
      <c r="E11" s="48">
        <v>0</v>
      </c>
      <c r="F11" s="48">
        <v>2</v>
      </c>
      <c r="G11" s="48">
        <v>5</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1</v>
      </c>
      <c r="BV11" s="48">
        <v>0</v>
      </c>
      <c r="BW11" s="48">
        <v>0</v>
      </c>
      <c r="BX11" s="48">
        <v>1</v>
      </c>
      <c r="BY11" s="48">
        <v>0</v>
      </c>
      <c r="BZ11" s="48">
        <v>0</v>
      </c>
      <c r="CA11" s="48">
        <f>CB11+CU11</f>
        <v>2</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2</v>
      </c>
      <c r="CV11" s="48">
        <f>SUM(CW11:DA11)</f>
        <v>0</v>
      </c>
      <c r="CW11" s="48">
        <v>0</v>
      </c>
      <c r="CX11" s="48">
        <v>0</v>
      </c>
      <c r="CY11" s="48">
        <v>0</v>
      </c>
      <c r="CZ11" s="48">
        <v>0</v>
      </c>
      <c r="DA11" s="48">
        <v>0</v>
      </c>
      <c r="DB11" s="48">
        <f>SUM(DC11:DG11)</f>
        <v>1</v>
      </c>
      <c r="DC11" s="48">
        <v>0</v>
      </c>
      <c r="DD11" s="48">
        <v>1</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1</v>
      </c>
      <c r="DU11" s="48">
        <v>0</v>
      </c>
      <c r="DV11" s="48">
        <v>0</v>
      </c>
      <c r="DW11" s="48">
        <v>1</v>
      </c>
      <c r="DX11" s="48">
        <v>0</v>
      </c>
      <c r="DY11" s="48">
        <v>0</v>
      </c>
      <c r="DZ11" s="48">
        <v>0</v>
      </c>
      <c r="EA11" s="48">
        <v>1</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1</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1</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1</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1</v>
      </c>
      <c r="E12" s="48">
        <v>2</v>
      </c>
      <c r="F12" s="48">
        <v>0</v>
      </c>
      <c r="G12" s="48">
        <v>0</v>
      </c>
      <c r="H12" s="48">
        <v>0</v>
      </c>
      <c r="I12" s="48">
        <v>0</v>
      </c>
      <c r="J12" s="48">
        <v>0</v>
      </c>
      <c r="K12" s="48">
        <v>0</v>
      </c>
      <c r="L12" s="48">
        <v>47</v>
      </c>
      <c r="M12" s="48">
        <v>86</v>
      </c>
      <c r="N12" s="48">
        <v>0</v>
      </c>
      <c r="O12" s="48">
        <v>0</v>
      </c>
      <c r="P12" s="48">
        <v>0</v>
      </c>
      <c r="Q12" s="48">
        <v>0</v>
      </c>
      <c r="R12" s="48">
        <v>0</v>
      </c>
      <c r="S12" s="48">
        <v>0</v>
      </c>
      <c r="T12" s="48">
        <v>125</v>
      </c>
      <c r="U12" s="48">
        <v>284</v>
      </c>
      <c r="V12" s="48">
        <v>0</v>
      </c>
      <c r="W12" s="48">
        <v>0</v>
      </c>
      <c r="X12" s="48">
        <v>0</v>
      </c>
      <c r="Y12" s="48">
        <v>0</v>
      </c>
      <c r="Z12" s="48">
        <v>0</v>
      </c>
      <c r="AA12" s="48">
        <v>0</v>
      </c>
      <c r="AB12" s="48">
        <f>AC12+AV12</f>
        <v>1</v>
      </c>
      <c r="AC12" s="48">
        <f>AD12+AJ12+AP12</f>
        <v>1</v>
      </c>
      <c r="AD12" s="48">
        <f>SUM(AE12:AI12)</f>
        <v>0</v>
      </c>
      <c r="AE12" s="48">
        <v>0</v>
      </c>
      <c r="AF12" s="48">
        <v>0</v>
      </c>
      <c r="AG12" s="48">
        <v>0</v>
      </c>
      <c r="AH12" s="48">
        <v>0</v>
      </c>
      <c r="AI12" s="48">
        <v>0</v>
      </c>
      <c r="AJ12" s="48">
        <f>SUM(AK12:AO12)</f>
        <v>1</v>
      </c>
      <c r="AK12" s="48">
        <v>0</v>
      </c>
      <c r="AL12" s="48">
        <v>1</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35</v>
      </c>
      <c r="EB12" s="48">
        <v>5</v>
      </c>
      <c r="EC12" s="48">
        <v>0</v>
      </c>
      <c r="ED12" s="48">
        <v>3</v>
      </c>
      <c r="EE12" s="48">
        <v>0</v>
      </c>
      <c r="EF12" s="48">
        <v>0</v>
      </c>
      <c r="EG12" s="48">
        <v>11</v>
      </c>
      <c r="EH12" s="48">
        <v>0</v>
      </c>
      <c r="EI12" s="48">
        <v>3</v>
      </c>
      <c r="EJ12" s="73" t="s">
        <v>138</v>
      </c>
      <c r="EK12" s="73" t="s">
        <v>138</v>
      </c>
      <c r="EL12" s="48">
        <v>4</v>
      </c>
      <c r="EM12" s="73" t="s">
        <v>138</v>
      </c>
      <c r="EN12" s="73" t="s">
        <v>138</v>
      </c>
      <c r="EO12" s="48">
        <v>1</v>
      </c>
      <c r="EP12" s="73" t="s">
        <v>138</v>
      </c>
      <c r="EQ12" s="73" t="s">
        <v>138</v>
      </c>
      <c r="ER12" s="48">
        <v>0</v>
      </c>
      <c r="ES12" s="73" t="s">
        <v>138</v>
      </c>
      <c r="ET12" s="73" t="s">
        <v>138</v>
      </c>
      <c r="EU12" s="48">
        <v>2</v>
      </c>
      <c r="EV12" s="73" t="s">
        <v>138</v>
      </c>
      <c r="EW12" s="73" t="s">
        <v>138</v>
      </c>
      <c r="EX12" s="48">
        <v>0</v>
      </c>
      <c r="EY12" s="48">
        <v>43</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150</v>
      </c>
      <c r="C14" s="47" t="s">
        <v>151</v>
      </c>
      <c r="D14" s="48">
        <v>0</v>
      </c>
      <c r="E14" s="48">
        <v>0</v>
      </c>
      <c r="F14" s="48">
        <v>2</v>
      </c>
      <c r="G14" s="48">
        <v>2</v>
      </c>
      <c r="H14" s="48">
        <v>0</v>
      </c>
      <c r="I14" s="48">
        <v>0</v>
      </c>
      <c r="J14" s="48">
        <v>0</v>
      </c>
      <c r="K14" s="48">
        <v>0</v>
      </c>
      <c r="L14" s="48">
        <v>14</v>
      </c>
      <c r="M14" s="48">
        <v>35</v>
      </c>
      <c r="N14" s="48">
        <v>0</v>
      </c>
      <c r="O14" s="48">
        <v>0</v>
      </c>
      <c r="P14" s="48">
        <v>0</v>
      </c>
      <c r="Q14" s="48">
        <v>0</v>
      </c>
      <c r="R14" s="48">
        <v>0</v>
      </c>
      <c r="S14" s="48">
        <v>0</v>
      </c>
      <c r="T14" s="48">
        <v>91</v>
      </c>
      <c r="U14" s="48">
        <v>268</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1</v>
      </c>
      <c r="AX14" s="48">
        <v>1</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1</v>
      </c>
      <c r="BV14" s="48">
        <v>1</v>
      </c>
      <c r="BW14" s="48">
        <v>0</v>
      </c>
      <c r="BX14" s="48">
        <v>0</v>
      </c>
      <c r="BY14" s="48">
        <v>0</v>
      </c>
      <c r="BZ14" s="48">
        <v>0</v>
      </c>
      <c r="CA14" s="48">
        <f>CB14+CU14</f>
        <v>2</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2</v>
      </c>
      <c r="CV14" s="48">
        <f>SUM(CW14:DA14)</f>
        <v>1</v>
      </c>
      <c r="CW14" s="48">
        <v>1</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1</v>
      </c>
      <c r="DU14" s="48">
        <v>1</v>
      </c>
      <c r="DV14" s="48">
        <v>0</v>
      </c>
      <c r="DW14" s="48">
        <v>0</v>
      </c>
      <c r="DX14" s="48">
        <v>0</v>
      </c>
      <c r="DY14" s="48">
        <v>0</v>
      </c>
      <c r="DZ14" s="48">
        <v>0</v>
      </c>
      <c r="EA14" s="48">
        <v>0</v>
      </c>
      <c r="EB14" s="48">
        <v>7</v>
      </c>
      <c r="EC14" s="48">
        <v>0</v>
      </c>
      <c r="ED14" s="48">
        <v>10</v>
      </c>
      <c r="EE14" s="48">
        <v>0</v>
      </c>
      <c r="EF14" s="48">
        <v>0</v>
      </c>
      <c r="EG14" s="48">
        <v>20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36</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7</v>
      </c>
      <c r="GU14" s="48">
        <v>0</v>
      </c>
      <c r="GV14" s="48">
        <v>10</v>
      </c>
      <c r="GW14" s="48">
        <v>0</v>
      </c>
      <c r="GX14" s="48">
        <v>0</v>
      </c>
      <c r="GY14" s="48">
        <v>20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36</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34</v>
      </c>
      <c r="KA14" s="48">
        <v>177</v>
      </c>
      <c r="KB14" s="48">
        <v>10</v>
      </c>
      <c r="KC14" s="48">
        <v>52</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26</v>
      </c>
      <c r="M15" s="48">
        <v>69</v>
      </c>
      <c r="N15" s="48">
        <v>0</v>
      </c>
      <c r="O15" s="48">
        <v>0</v>
      </c>
      <c r="P15" s="48">
        <v>0</v>
      </c>
      <c r="Q15" s="48">
        <v>0</v>
      </c>
      <c r="R15" s="48">
        <v>0</v>
      </c>
      <c r="S15" s="48">
        <v>0</v>
      </c>
      <c r="T15" s="48">
        <v>130</v>
      </c>
      <c r="U15" s="48">
        <v>403</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2</v>
      </c>
      <c r="EJ15" s="73" t="s">
        <v>138</v>
      </c>
      <c r="EK15" s="73" t="s">
        <v>138</v>
      </c>
      <c r="EL15" s="48">
        <v>0</v>
      </c>
      <c r="EM15" s="73" t="s">
        <v>138</v>
      </c>
      <c r="EN15" s="73" t="s">
        <v>138</v>
      </c>
      <c r="EO15" s="48">
        <v>0</v>
      </c>
      <c r="EP15" s="73" t="s">
        <v>138</v>
      </c>
      <c r="EQ15" s="73" t="s">
        <v>138</v>
      </c>
      <c r="ER15" s="48">
        <v>0</v>
      </c>
      <c r="ES15" s="73" t="s">
        <v>138</v>
      </c>
      <c r="ET15" s="73" t="s">
        <v>138</v>
      </c>
      <c r="EU15" s="48">
        <v>1</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19</v>
      </c>
      <c r="M16" s="48">
        <v>40</v>
      </c>
      <c r="N16" s="48">
        <v>0</v>
      </c>
      <c r="O16" s="48">
        <v>0</v>
      </c>
      <c r="P16" s="48">
        <v>0</v>
      </c>
      <c r="Q16" s="48">
        <v>0</v>
      </c>
      <c r="R16" s="48">
        <v>0</v>
      </c>
      <c r="S16" s="48">
        <v>0</v>
      </c>
      <c r="T16" s="48">
        <v>59</v>
      </c>
      <c r="U16" s="48">
        <v>134</v>
      </c>
      <c r="V16" s="48">
        <v>159</v>
      </c>
      <c r="W16" s="48">
        <v>447</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10</v>
      </c>
      <c r="KA16" s="48">
        <v>37</v>
      </c>
      <c r="KB16" s="48">
        <v>0</v>
      </c>
      <c r="KC16" s="48">
        <v>0</v>
      </c>
      <c r="KD16" s="48">
        <v>0</v>
      </c>
      <c r="KE16" s="48">
        <v>0</v>
      </c>
      <c r="KF16" s="48">
        <v>0</v>
      </c>
      <c r="KG16" s="48">
        <v>0</v>
      </c>
    </row>
    <row r="17" spans="1:293" ht="13.5" customHeight="1">
      <c r="A17" s="45" t="s">
        <v>126</v>
      </c>
      <c r="B17" s="46" t="s">
        <v>156</v>
      </c>
      <c r="C17" s="47" t="s">
        <v>157</v>
      </c>
      <c r="D17" s="48">
        <v>0</v>
      </c>
      <c r="E17" s="48">
        <v>0</v>
      </c>
      <c r="F17" s="48">
        <v>0</v>
      </c>
      <c r="G17" s="48">
        <v>0</v>
      </c>
      <c r="H17" s="48">
        <v>0</v>
      </c>
      <c r="I17" s="48">
        <v>0</v>
      </c>
      <c r="J17" s="48">
        <v>0</v>
      </c>
      <c r="K17" s="48">
        <v>0</v>
      </c>
      <c r="L17" s="48">
        <v>20</v>
      </c>
      <c r="M17" s="48">
        <v>70</v>
      </c>
      <c r="N17" s="48">
        <v>0</v>
      </c>
      <c r="O17" s="48">
        <v>0</v>
      </c>
      <c r="P17" s="48">
        <v>0</v>
      </c>
      <c r="Q17" s="48">
        <v>0</v>
      </c>
      <c r="R17" s="48">
        <v>0</v>
      </c>
      <c r="S17" s="48">
        <v>0</v>
      </c>
      <c r="T17" s="48">
        <v>189</v>
      </c>
      <c r="U17" s="48">
        <v>446</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1</v>
      </c>
      <c r="EP17" s="73" t="s">
        <v>138</v>
      </c>
      <c r="EQ17" s="73" t="s">
        <v>138</v>
      </c>
      <c r="ER17" s="48">
        <v>0</v>
      </c>
      <c r="ES17" s="73" t="s">
        <v>138</v>
      </c>
      <c r="ET17" s="73" t="s">
        <v>138</v>
      </c>
      <c r="EU17" s="48">
        <v>1</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31</v>
      </c>
      <c r="KA17" s="48">
        <v>99</v>
      </c>
      <c r="KB17" s="48">
        <v>0</v>
      </c>
      <c r="KC17" s="48">
        <v>0</v>
      </c>
      <c r="KD17" s="48">
        <v>0</v>
      </c>
      <c r="KE17" s="48">
        <v>0</v>
      </c>
      <c r="KF17" s="48">
        <v>0</v>
      </c>
      <c r="KG17" s="48">
        <v>0</v>
      </c>
    </row>
    <row r="18" spans="1:293" ht="13.5" customHeight="1">
      <c r="A18" s="45" t="s">
        <v>126</v>
      </c>
      <c r="B18" s="46" t="s">
        <v>158</v>
      </c>
      <c r="C18" s="47" t="s">
        <v>159</v>
      </c>
      <c r="D18" s="48">
        <v>0</v>
      </c>
      <c r="E18" s="48">
        <v>0</v>
      </c>
      <c r="F18" s="48">
        <v>0</v>
      </c>
      <c r="G18" s="48">
        <v>0</v>
      </c>
      <c r="H18" s="48">
        <v>0</v>
      </c>
      <c r="I18" s="48">
        <v>0</v>
      </c>
      <c r="J18" s="48">
        <v>0</v>
      </c>
      <c r="K18" s="48">
        <v>0</v>
      </c>
      <c r="L18" s="48">
        <v>3</v>
      </c>
      <c r="M18" s="48">
        <v>6</v>
      </c>
      <c r="N18" s="48">
        <v>18</v>
      </c>
      <c r="O18" s="48">
        <v>157</v>
      </c>
      <c r="P18" s="48">
        <v>0</v>
      </c>
      <c r="Q18" s="48">
        <v>0</v>
      </c>
      <c r="R18" s="48">
        <v>0</v>
      </c>
      <c r="S18" s="48">
        <v>0</v>
      </c>
      <c r="T18" s="48">
        <v>1</v>
      </c>
      <c r="U18" s="48">
        <v>3</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8</v>
      </c>
      <c r="EB18" s="48">
        <v>1</v>
      </c>
      <c r="EC18" s="48">
        <v>0</v>
      </c>
      <c r="ED18" s="48">
        <v>0</v>
      </c>
      <c r="EE18" s="48">
        <v>0</v>
      </c>
      <c r="EF18" s="48">
        <v>0</v>
      </c>
      <c r="EG18" s="48">
        <v>1</v>
      </c>
      <c r="EH18" s="48">
        <v>2</v>
      </c>
      <c r="EI18" s="48">
        <v>1</v>
      </c>
      <c r="EJ18" s="73" t="s">
        <v>138</v>
      </c>
      <c r="EK18" s="73" t="s">
        <v>138</v>
      </c>
      <c r="EL18" s="48">
        <v>0</v>
      </c>
      <c r="EM18" s="73" t="s">
        <v>138</v>
      </c>
      <c r="EN18" s="73" t="s">
        <v>138</v>
      </c>
      <c r="EO18" s="48">
        <v>10</v>
      </c>
      <c r="EP18" s="73" t="s">
        <v>138</v>
      </c>
      <c r="EQ18" s="73" t="s">
        <v>138</v>
      </c>
      <c r="ER18" s="48">
        <v>0</v>
      </c>
      <c r="ES18" s="73" t="s">
        <v>138</v>
      </c>
      <c r="ET18" s="73" t="s">
        <v>138</v>
      </c>
      <c r="EU18" s="48">
        <v>7</v>
      </c>
      <c r="EV18" s="73" t="s">
        <v>138</v>
      </c>
      <c r="EW18" s="73" t="s">
        <v>138</v>
      </c>
      <c r="EX18" s="48">
        <v>3</v>
      </c>
      <c r="EY18" s="48">
        <v>0</v>
      </c>
      <c r="EZ18" s="48">
        <v>0</v>
      </c>
      <c r="FA18" s="48">
        <v>0</v>
      </c>
      <c r="FB18" s="48">
        <v>12</v>
      </c>
      <c r="FC18" s="48">
        <v>2</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14</v>
      </c>
      <c r="KA18" s="48">
        <v>57</v>
      </c>
      <c r="KB18" s="48">
        <v>1</v>
      </c>
      <c r="KC18" s="48">
        <v>3</v>
      </c>
      <c r="KD18" s="48">
        <v>0</v>
      </c>
      <c r="KE18" s="48">
        <v>0</v>
      </c>
      <c r="KF18" s="48">
        <v>0</v>
      </c>
      <c r="KG18" s="48">
        <v>0</v>
      </c>
    </row>
    <row r="19" spans="1:293" ht="13.5" customHeight="1">
      <c r="A19" s="45" t="s">
        <v>126</v>
      </c>
      <c r="B19" s="46" t="s">
        <v>160</v>
      </c>
      <c r="C19" s="47" t="s">
        <v>161</v>
      </c>
      <c r="D19" s="48">
        <v>0</v>
      </c>
      <c r="E19" s="48">
        <v>0</v>
      </c>
      <c r="F19" s="48">
        <v>0</v>
      </c>
      <c r="G19" s="48">
        <v>0</v>
      </c>
      <c r="H19" s="48">
        <v>0</v>
      </c>
      <c r="I19" s="48">
        <v>0</v>
      </c>
      <c r="J19" s="48">
        <v>0</v>
      </c>
      <c r="K19" s="48">
        <v>0</v>
      </c>
      <c r="L19" s="48">
        <v>6</v>
      </c>
      <c r="M19" s="48">
        <v>15</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7</v>
      </c>
      <c r="KA19" s="48">
        <v>20</v>
      </c>
      <c r="KB19" s="48">
        <v>0</v>
      </c>
      <c r="KC19" s="48">
        <v>0</v>
      </c>
      <c r="KD19" s="48">
        <v>0</v>
      </c>
      <c r="KE19" s="48">
        <v>0</v>
      </c>
      <c r="KF19" s="48">
        <v>0</v>
      </c>
      <c r="KG19" s="48">
        <v>0</v>
      </c>
    </row>
    <row r="20" spans="1:293" ht="13.5" customHeight="1">
      <c r="A20" s="45" t="s">
        <v>126</v>
      </c>
      <c r="B20" s="46" t="s">
        <v>162</v>
      </c>
      <c r="C20" s="47" t="s">
        <v>163</v>
      </c>
      <c r="D20" s="48">
        <v>0</v>
      </c>
      <c r="E20" s="48">
        <v>0</v>
      </c>
      <c r="F20" s="48">
        <v>0</v>
      </c>
      <c r="G20" s="48">
        <v>0</v>
      </c>
      <c r="H20" s="48">
        <v>0</v>
      </c>
      <c r="I20" s="48">
        <v>0</v>
      </c>
      <c r="J20" s="48">
        <v>0</v>
      </c>
      <c r="K20" s="48">
        <v>0</v>
      </c>
      <c r="L20" s="48">
        <v>11</v>
      </c>
      <c r="M20" s="48">
        <v>22</v>
      </c>
      <c r="N20" s="48">
        <v>0</v>
      </c>
      <c r="O20" s="48">
        <v>0</v>
      </c>
      <c r="P20" s="48">
        <v>0</v>
      </c>
      <c r="Q20" s="48">
        <v>0</v>
      </c>
      <c r="R20" s="48">
        <v>0</v>
      </c>
      <c r="S20" s="48">
        <v>0</v>
      </c>
      <c r="T20" s="48">
        <v>24</v>
      </c>
      <c r="U20" s="48">
        <v>185</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28</v>
      </c>
      <c r="KA20" s="48">
        <v>101</v>
      </c>
      <c r="KB20" s="48">
        <v>0</v>
      </c>
      <c r="KC20" s="48">
        <v>0</v>
      </c>
      <c r="KD20" s="48">
        <v>0</v>
      </c>
      <c r="KE20" s="48">
        <v>0</v>
      </c>
      <c r="KF20" s="48">
        <v>0</v>
      </c>
      <c r="KG20" s="48">
        <v>0</v>
      </c>
    </row>
    <row r="21" spans="1:293" ht="13.5" customHeight="1">
      <c r="A21" s="45" t="s">
        <v>126</v>
      </c>
      <c r="B21" s="46" t="s">
        <v>164</v>
      </c>
      <c r="C21" s="47" t="s">
        <v>165</v>
      </c>
      <c r="D21" s="48">
        <v>0</v>
      </c>
      <c r="E21" s="48">
        <v>0</v>
      </c>
      <c r="F21" s="48">
        <v>0</v>
      </c>
      <c r="G21" s="48">
        <v>0</v>
      </c>
      <c r="H21" s="48">
        <v>0</v>
      </c>
      <c r="I21" s="48">
        <v>0</v>
      </c>
      <c r="J21" s="48">
        <v>0</v>
      </c>
      <c r="K21" s="48">
        <v>0</v>
      </c>
      <c r="L21" s="48">
        <v>18</v>
      </c>
      <c r="M21" s="48">
        <v>47</v>
      </c>
      <c r="N21" s="48">
        <v>0</v>
      </c>
      <c r="O21" s="48">
        <v>0</v>
      </c>
      <c r="P21" s="48">
        <v>0</v>
      </c>
      <c r="Q21" s="48">
        <v>0</v>
      </c>
      <c r="R21" s="48">
        <v>0</v>
      </c>
      <c r="S21" s="48">
        <v>0</v>
      </c>
      <c r="T21" s="48">
        <v>28</v>
      </c>
      <c r="U21" s="48">
        <v>132</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32</v>
      </c>
      <c r="KA21" s="48">
        <v>113</v>
      </c>
      <c r="KB21" s="48">
        <v>0</v>
      </c>
      <c r="KC21" s="48">
        <v>0</v>
      </c>
      <c r="KD21" s="48">
        <v>0</v>
      </c>
      <c r="KE21" s="48">
        <v>0</v>
      </c>
      <c r="KF21" s="48">
        <v>0</v>
      </c>
      <c r="KG21" s="48">
        <v>0</v>
      </c>
    </row>
    <row r="22" spans="1:293" ht="13.5" customHeight="1">
      <c r="A22" s="45" t="s">
        <v>126</v>
      </c>
      <c r="B22" s="46" t="s">
        <v>166</v>
      </c>
      <c r="C22" s="47" t="s">
        <v>167</v>
      </c>
      <c r="D22" s="48">
        <v>0</v>
      </c>
      <c r="E22" s="48">
        <v>0</v>
      </c>
      <c r="F22" s="48">
        <v>0</v>
      </c>
      <c r="G22" s="48">
        <v>0</v>
      </c>
      <c r="H22" s="48">
        <v>0</v>
      </c>
      <c r="I22" s="48">
        <v>0</v>
      </c>
      <c r="J22" s="48">
        <v>0</v>
      </c>
      <c r="K22" s="48">
        <v>0</v>
      </c>
      <c r="L22" s="48">
        <v>5</v>
      </c>
      <c r="M22" s="48">
        <v>10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168</v>
      </c>
      <c r="C23" s="47" t="s">
        <v>169</v>
      </c>
      <c r="D23" s="48">
        <v>0</v>
      </c>
      <c r="E23" s="48">
        <v>0</v>
      </c>
      <c r="F23" s="48">
        <v>0</v>
      </c>
      <c r="G23" s="48">
        <v>0</v>
      </c>
      <c r="H23" s="48">
        <v>0</v>
      </c>
      <c r="I23" s="48">
        <v>0</v>
      </c>
      <c r="J23" s="48">
        <v>0</v>
      </c>
      <c r="K23" s="48">
        <v>0</v>
      </c>
      <c r="L23" s="48">
        <v>5</v>
      </c>
      <c r="M23" s="48">
        <v>10</v>
      </c>
      <c r="N23" s="48">
        <v>0</v>
      </c>
      <c r="O23" s="48">
        <v>0</v>
      </c>
      <c r="P23" s="48">
        <v>0</v>
      </c>
      <c r="Q23" s="48">
        <v>0</v>
      </c>
      <c r="R23" s="48">
        <v>0</v>
      </c>
      <c r="S23" s="48">
        <v>0</v>
      </c>
      <c r="T23" s="48">
        <v>0</v>
      </c>
      <c r="U23" s="48">
        <v>0</v>
      </c>
      <c r="V23" s="48">
        <v>50</v>
      </c>
      <c r="W23" s="48">
        <v>132</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170</v>
      </c>
      <c r="C24" s="47" t="s">
        <v>171</v>
      </c>
      <c r="D24" s="48">
        <v>0</v>
      </c>
      <c r="E24" s="48">
        <v>0</v>
      </c>
      <c r="F24" s="48">
        <v>0</v>
      </c>
      <c r="G24" s="48">
        <v>0</v>
      </c>
      <c r="H24" s="48">
        <v>0</v>
      </c>
      <c r="I24" s="48">
        <v>0</v>
      </c>
      <c r="J24" s="48">
        <v>0</v>
      </c>
      <c r="K24" s="48">
        <v>0</v>
      </c>
      <c r="L24" s="48">
        <v>3</v>
      </c>
      <c r="M24" s="48">
        <v>7</v>
      </c>
      <c r="N24" s="48">
        <v>0</v>
      </c>
      <c r="O24" s="48">
        <v>0</v>
      </c>
      <c r="P24" s="48">
        <v>0</v>
      </c>
      <c r="Q24" s="48">
        <v>0</v>
      </c>
      <c r="R24" s="48">
        <v>0</v>
      </c>
      <c r="S24" s="48">
        <v>0</v>
      </c>
      <c r="T24" s="48">
        <v>59</v>
      </c>
      <c r="U24" s="48">
        <v>135</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20</v>
      </c>
      <c r="KA24" s="48">
        <v>78</v>
      </c>
      <c r="KB24" s="48">
        <v>0</v>
      </c>
      <c r="KC24" s="48">
        <v>0</v>
      </c>
      <c r="KD24" s="48">
        <v>0</v>
      </c>
      <c r="KE24" s="48">
        <v>0</v>
      </c>
      <c r="KF24" s="48">
        <v>0</v>
      </c>
      <c r="KG24" s="48">
        <v>0</v>
      </c>
    </row>
    <row r="25" spans="1:293" ht="13.5" customHeight="1">
      <c r="A25" s="45" t="s">
        <v>126</v>
      </c>
      <c r="B25" s="46" t="s">
        <v>172</v>
      </c>
      <c r="C25" s="47" t="s">
        <v>173</v>
      </c>
      <c r="D25" s="48">
        <v>0</v>
      </c>
      <c r="E25" s="48">
        <v>0</v>
      </c>
      <c r="F25" s="48">
        <v>0</v>
      </c>
      <c r="G25" s="48">
        <v>0</v>
      </c>
      <c r="H25" s="48">
        <v>0</v>
      </c>
      <c r="I25" s="48">
        <v>0</v>
      </c>
      <c r="J25" s="48">
        <v>0</v>
      </c>
      <c r="K25" s="48">
        <v>0</v>
      </c>
      <c r="L25" s="48">
        <v>12</v>
      </c>
      <c r="M25" s="48">
        <v>25</v>
      </c>
      <c r="N25" s="48">
        <v>0</v>
      </c>
      <c r="O25" s="48">
        <v>0</v>
      </c>
      <c r="P25" s="48">
        <v>0</v>
      </c>
      <c r="Q25" s="48">
        <v>0</v>
      </c>
      <c r="R25" s="48">
        <v>0</v>
      </c>
      <c r="S25" s="48">
        <v>0</v>
      </c>
      <c r="T25" s="48">
        <v>175</v>
      </c>
      <c r="U25" s="48">
        <v>380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2</v>
      </c>
      <c r="EB25" s="48">
        <v>0</v>
      </c>
      <c r="EC25" s="48">
        <v>0</v>
      </c>
      <c r="ED25" s="48">
        <v>5</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98</v>
      </c>
      <c r="EZ25" s="48">
        <v>0</v>
      </c>
      <c r="FA25" s="48">
        <v>0</v>
      </c>
      <c r="FB25" s="48">
        <v>71</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36</v>
      </c>
      <c r="KA25" s="48">
        <v>138</v>
      </c>
      <c r="KB25" s="48">
        <v>0</v>
      </c>
      <c r="KC25" s="48">
        <v>0</v>
      </c>
      <c r="KD25" s="48">
        <v>0</v>
      </c>
      <c r="KE25" s="48">
        <v>0</v>
      </c>
      <c r="KF25" s="48">
        <v>0</v>
      </c>
      <c r="KG25" s="48">
        <v>0</v>
      </c>
    </row>
    <row r="26" spans="1:293" ht="13.5" customHeight="1">
      <c r="A26" s="45" t="s">
        <v>126</v>
      </c>
      <c r="B26" s="46" t="s">
        <v>174</v>
      </c>
      <c r="C26" s="47" t="s">
        <v>175</v>
      </c>
      <c r="D26" s="48">
        <v>0</v>
      </c>
      <c r="E26" s="48">
        <v>0</v>
      </c>
      <c r="F26" s="48">
        <v>0</v>
      </c>
      <c r="G26" s="48">
        <v>0</v>
      </c>
      <c r="H26" s="48">
        <v>0</v>
      </c>
      <c r="I26" s="48">
        <v>0</v>
      </c>
      <c r="J26" s="48">
        <v>0</v>
      </c>
      <c r="K26" s="48">
        <v>0</v>
      </c>
      <c r="L26" s="48">
        <v>20</v>
      </c>
      <c r="M26" s="48">
        <v>47</v>
      </c>
      <c r="N26" s="48">
        <v>0</v>
      </c>
      <c r="O26" s="48">
        <v>0</v>
      </c>
      <c r="P26" s="48">
        <v>0</v>
      </c>
      <c r="Q26" s="48">
        <v>0</v>
      </c>
      <c r="R26" s="48">
        <v>0</v>
      </c>
      <c r="S26" s="48">
        <v>0</v>
      </c>
      <c r="T26" s="48">
        <v>86</v>
      </c>
      <c r="U26" s="48">
        <v>199</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10</v>
      </c>
      <c r="EA26" s="48">
        <v>36</v>
      </c>
      <c r="EB26" s="48">
        <v>1</v>
      </c>
      <c r="EC26" s="48">
        <v>0</v>
      </c>
      <c r="ED26" s="48">
        <v>1</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10</v>
      </c>
      <c r="EY26" s="48">
        <v>27</v>
      </c>
      <c r="EZ26" s="48">
        <v>0</v>
      </c>
      <c r="FA26" s="48">
        <v>0</v>
      </c>
      <c r="FB26" s="48">
        <v>0</v>
      </c>
      <c r="FC26" s="48">
        <v>0</v>
      </c>
      <c r="FD26" s="48" t="s">
        <v>176</v>
      </c>
      <c r="FE26" s="48">
        <v>0</v>
      </c>
      <c r="FF26" s="48">
        <v>1</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6</v>
      </c>
      <c r="KA26" s="48">
        <v>16</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v>
      </c>
      <c r="KA27" s="48">
        <v>6</v>
      </c>
      <c r="KB27" s="48">
        <v>0</v>
      </c>
      <c r="KC27" s="48">
        <v>0</v>
      </c>
      <c r="KD27" s="48">
        <v>0</v>
      </c>
      <c r="KE27" s="48">
        <v>0</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13</v>
      </c>
      <c r="M28" s="48">
        <v>29</v>
      </c>
      <c r="N28" s="48">
        <v>0</v>
      </c>
      <c r="O28" s="48">
        <v>0</v>
      </c>
      <c r="P28" s="48">
        <v>0</v>
      </c>
      <c r="Q28" s="48">
        <v>0</v>
      </c>
      <c r="R28" s="48">
        <v>0</v>
      </c>
      <c r="S28" s="48">
        <v>0</v>
      </c>
      <c r="T28" s="48">
        <v>101</v>
      </c>
      <c r="U28" s="48">
        <v>235</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2</v>
      </c>
      <c r="EA28" s="48">
        <v>8</v>
      </c>
      <c r="EB28" s="48">
        <v>0</v>
      </c>
      <c r="EC28" s="48">
        <v>0</v>
      </c>
      <c r="ED28" s="48">
        <v>5</v>
      </c>
      <c r="EE28" s="48">
        <v>0</v>
      </c>
      <c r="EF28" s="48">
        <v>0</v>
      </c>
      <c r="EG28" s="48">
        <v>2</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12</v>
      </c>
      <c r="KA28" s="48">
        <v>42</v>
      </c>
      <c r="KB28" s="48">
        <v>0</v>
      </c>
      <c r="KC28" s="48">
        <v>0</v>
      </c>
      <c r="KD28" s="48">
        <v>0</v>
      </c>
      <c r="KE28" s="48">
        <v>0</v>
      </c>
      <c r="KF28" s="48">
        <v>0</v>
      </c>
      <c r="KG28" s="48">
        <v>0</v>
      </c>
    </row>
    <row r="29" spans="1:293" ht="13.5" customHeight="1">
      <c r="A29" s="45" t="s">
        <v>126</v>
      </c>
      <c r="B29" s="46" t="s">
        <v>181</v>
      </c>
      <c r="C29" s="47" t="s">
        <v>182</v>
      </c>
      <c r="D29" s="48">
        <v>0</v>
      </c>
      <c r="E29" s="48">
        <v>0</v>
      </c>
      <c r="F29" s="48">
        <v>0</v>
      </c>
      <c r="G29" s="48">
        <v>0</v>
      </c>
      <c r="H29" s="48">
        <v>0</v>
      </c>
      <c r="I29" s="48">
        <v>0</v>
      </c>
      <c r="J29" s="48">
        <v>0</v>
      </c>
      <c r="K29" s="48">
        <v>0</v>
      </c>
      <c r="L29" s="48">
        <v>4</v>
      </c>
      <c r="M29" s="48">
        <v>8</v>
      </c>
      <c r="N29" s="48">
        <v>0</v>
      </c>
      <c r="O29" s="48">
        <v>0</v>
      </c>
      <c r="P29" s="48">
        <v>0</v>
      </c>
      <c r="Q29" s="48">
        <v>0</v>
      </c>
      <c r="R29" s="48">
        <v>0</v>
      </c>
      <c r="S29" s="48">
        <v>0</v>
      </c>
      <c r="T29" s="48">
        <v>23</v>
      </c>
      <c r="U29" s="48">
        <v>64</v>
      </c>
      <c r="V29" s="48">
        <v>35</v>
      </c>
      <c r="W29" s="48">
        <v>68</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183</v>
      </c>
      <c r="C30" s="47" t="s">
        <v>184</v>
      </c>
      <c r="D30" s="48">
        <v>0</v>
      </c>
      <c r="E30" s="48">
        <v>0</v>
      </c>
      <c r="F30" s="48">
        <v>0</v>
      </c>
      <c r="G30" s="48">
        <v>0</v>
      </c>
      <c r="H30" s="48">
        <v>0</v>
      </c>
      <c r="I30" s="48">
        <v>0</v>
      </c>
      <c r="J30" s="48">
        <v>0</v>
      </c>
      <c r="K30" s="48">
        <v>0</v>
      </c>
      <c r="L30" s="48">
        <v>2</v>
      </c>
      <c r="M30" s="48">
        <v>2</v>
      </c>
      <c r="N30" s="48">
        <v>0</v>
      </c>
      <c r="O30" s="48">
        <v>0</v>
      </c>
      <c r="P30" s="48">
        <v>0</v>
      </c>
      <c r="Q30" s="48">
        <v>0</v>
      </c>
      <c r="R30" s="48">
        <v>0</v>
      </c>
      <c r="S30" s="48">
        <v>0</v>
      </c>
      <c r="T30" s="48">
        <v>20</v>
      </c>
      <c r="U30" s="48">
        <v>45</v>
      </c>
      <c r="V30" s="48">
        <v>44</v>
      </c>
      <c r="W30" s="48">
        <v>93</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185</v>
      </c>
      <c r="C31" s="47" t="s">
        <v>186</v>
      </c>
      <c r="D31" s="48">
        <v>1</v>
      </c>
      <c r="E31" s="48">
        <v>3</v>
      </c>
      <c r="F31" s="48">
        <v>0</v>
      </c>
      <c r="G31" s="48">
        <v>0</v>
      </c>
      <c r="H31" s="48">
        <v>0</v>
      </c>
      <c r="I31" s="48">
        <v>0</v>
      </c>
      <c r="J31" s="48">
        <v>0</v>
      </c>
      <c r="K31" s="48">
        <v>0</v>
      </c>
      <c r="L31" s="48">
        <v>10</v>
      </c>
      <c r="M31" s="48">
        <v>23</v>
      </c>
      <c r="N31" s="48">
        <v>26</v>
      </c>
      <c r="O31" s="48">
        <v>130</v>
      </c>
      <c r="P31" s="48">
        <v>0</v>
      </c>
      <c r="Q31" s="48">
        <v>0</v>
      </c>
      <c r="R31" s="48">
        <v>0</v>
      </c>
      <c r="S31" s="48">
        <v>0</v>
      </c>
      <c r="T31" s="48">
        <v>1</v>
      </c>
      <c r="U31" s="48">
        <v>2</v>
      </c>
      <c r="V31" s="48">
        <v>6</v>
      </c>
      <c r="W31" s="48">
        <v>13</v>
      </c>
      <c r="X31" s="48">
        <v>0</v>
      </c>
      <c r="Y31" s="48">
        <v>0</v>
      </c>
      <c r="Z31" s="48">
        <v>0</v>
      </c>
      <c r="AA31" s="48">
        <v>0</v>
      </c>
      <c r="AB31" s="48">
        <f>AC31+AV31</f>
        <v>1</v>
      </c>
      <c r="AC31" s="48">
        <f>AD31+AJ31+AP31</f>
        <v>1</v>
      </c>
      <c r="AD31" s="48">
        <f>SUM(AE31:AI31)</f>
        <v>0</v>
      </c>
      <c r="AE31" s="48">
        <v>0</v>
      </c>
      <c r="AF31" s="48">
        <v>0</v>
      </c>
      <c r="AG31" s="48">
        <v>0</v>
      </c>
      <c r="AH31" s="48">
        <v>0</v>
      </c>
      <c r="AI31" s="48">
        <v>0</v>
      </c>
      <c r="AJ31" s="48">
        <f>SUM(AK31:AO31)</f>
        <v>0</v>
      </c>
      <c r="AK31" s="48">
        <v>0</v>
      </c>
      <c r="AL31" s="48">
        <v>0</v>
      </c>
      <c r="AM31" s="48">
        <v>0</v>
      </c>
      <c r="AN31" s="48">
        <v>0</v>
      </c>
      <c r="AO31" s="48">
        <v>0</v>
      </c>
      <c r="AP31" s="48">
        <f>SUM(AQ31:AU31)</f>
        <v>1</v>
      </c>
      <c r="AQ31" s="48">
        <v>0</v>
      </c>
      <c r="AR31" s="48">
        <v>0</v>
      </c>
      <c r="AS31" s="48">
        <v>1</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9</v>
      </c>
      <c r="EB31" s="48">
        <v>5</v>
      </c>
      <c r="EC31" s="48">
        <v>0</v>
      </c>
      <c r="ED31" s="48">
        <v>0</v>
      </c>
      <c r="EE31" s="48">
        <v>0</v>
      </c>
      <c r="EF31" s="48">
        <v>0</v>
      </c>
      <c r="EG31" s="48">
        <v>2</v>
      </c>
      <c r="EH31" s="48">
        <v>3</v>
      </c>
      <c r="EI31" s="48">
        <v>0</v>
      </c>
      <c r="EJ31" s="73" t="s">
        <v>138</v>
      </c>
      <c r="EK31" s="73" t="s">
        <v>138</v>
      </c>
      <c r="EL31" s="48">
        <v>0</v>
      </c>
      <c r="EM31" s="73" t="s">
        <v>138</v>
      </c>
      <c r="EN31" s="73" t="s">
        <v>138</v>
      </c>
      <c r="EO31" s="48">
        <v>3</v>
      </c>
      <c r="EP31" s="73" t="s">
        <v>138</v>
      </c>
      <c r="EQ31" s="73" t="s">
        <v>138</v>
      </c>
      <c r="ER31" s="48">
        <v>0</v>
      </c>
      <c r="ES31" s="73" t="s">
        <v>138</v>
      </c>
      <c r="ET31" s="73" t="s">
        <v>138</v>
      </c>
      <c r="EU31" s="48">
        <v>0</v>
      </c>
      <c r="EV31" s="73" t="s">
        <v>138</v>
      </c>
      <c r="EW31" s="73" t="s">
        <v>138</v>
      </c>
      <c r="EX31" s="48">
        <v>6</v>
      </c>
      <c r="EY31" s="48">
        <v>5</v>
      </c>
      <c r="EZ31" s="48">
        <v>0</v>
      </c>
      <c r="FA31" s="48">
        <v>0</v>
      </c>
      <c r="FB31" s="48">
        <v>0</v>
      </c>
      <c r="FC31" s="48">
        <v>2</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2</v>
      </c>
      <c r="JW31" s="48">
        <v>21</v>
      </c>
      <c r="JX31" s="48">
        <v>0</v>
      </c>
      <c r="JY31" s="48">
        <v>0</v>
      </c>
      <c r="JZ31" s="48">
        <v>0</v>
      </c>
      <c r="KA31" s="48">
        <v>0</v>
      </c>
      <c r="KB31" s="48">
        <v>0</v>
      </c>
      <c r="KC31" s="48">
        <v>0</v>
      </c>
      <c r="KD31" s="48">
        <v>0</v>
      </c>
      <c r="KE31" s="48">
        <v>0</v>
      </c>
      <c r="KF31" s="48">
        <v>0</v>
      </c>
      <c r="KG31" s="48">
        <v>0</v>
      </c>
    </row>
    <row r="32" spans="1:293" ht="13.5" customHeight="1">
      <c r="A32" s="45" t="s">
        <v>126</v>
      </c>
      <c r="B32" s="46" t="s">
        <v>187</v>
      </c>
      <c r="C32" s="47" t="s">
        <v>188</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189</v>
      </c>
      <c r="C33" s="47" t="s">
        <v>190</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191</v>
      </c>
      <c r="C34" s="47" t="s">
        <v>192</v>
      </c>
      <c r="D34" s="48">
        <v>0</v>
      </c>
      <c r="E34" s="48">
        <v>0</v>
      </c>
      <c r="F34" s="48">
        <v>0</v>
      </c>
      <c r="G34" s="48">
        <v>0</v>
      </c>
      <c r="H34" s="48">
        <v>0</v>
      </c>
      <c r="I34" s="48">
        <v>0</v>
      </c>
      <c r="J34" s="48">
        <v>0</v>
      </c>
      <c r="K34" s="48">
        <v>0</v>
      </c>
      <c r="L34" s="48">
        <v>5</v>
      </c>
      <c r="M34" s="48">
        <v>9</v>
      </c>
      <c r="N34" s="48">
        <v>0</v>
      </c>
      <c r="O34" s="48">
        <v>0</v>
      </c>
      <c r="P34" s="48">
        <v>0</v>
      </c>
      <c r="Q34" s="48">
        <v>0</v>
      </c>
      <c r="R34" s="48">
        <v>0</v>
      </c>
      <c r="S34" s="48">
        <v>0</v>
      </c>
      <c r="T34" s="48">
        <v>26</v>
      </c>
      <c r="U34" s="48">
        <v>52</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2</v>
      </c>
      <c r="EA34" s="48">
        <v>2</v>
      </c>
      <c r="EB34" s="48">
        <v>1</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v>
      </c>
      <c r="KA34" s="48">
        <v>7</v>
      </c>
      <c r="KB34" s="48">
        <v>0</v>
      </c>
      <c r="KC34" s="48">
        <v>0</v>
      </c>
      <c r="KD34" s="48">
        <v>0</v>
      </c>
      <c r="KE34" s="48">
        <v>0</v>
      </c>
      <c r="KF34" s="48">
        <v>0</v>
      </c>
      <c r="KG34" s="48">
        <v>0</v>
      </c>
    </row>
    <row r="35" spans="1:293" ht="13.5" customHeight="1">
      <c r="A35" s="45" t="s">
        <v>126</v>
      </c>
      <c r="B35" s="46" t="s">
        <v>193</v>
      </c>
      <c r="C35" s="47" t="s">
        <v>194</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195</v>
      </c>
      <c r="C36" s="47" t="s">
        <v>196</v>
      </c>
      <c r="D36" s="48">
        <v>0</v>
      </c>
      <c r="E36" s="48">
        <v>0</v>
      </c>
      <c r="F36" s="48">
        <v>0</v>
      </c>
      <c r="G36" s="48">
        <v>0</v>
      </c>
      <c r="H36" s="48">
        <v>0</v>
      </c>
      <c r="I36" s="48">
        <v>0</v>
      </c>
      <c r="J36" s="48">
        <v>0</v>
      </c>
      <c r="K36" s="48">
        <v>0</v>
      </c>
      <c r="L36" s="48">
        <v>16</v>
      </c>
      <c r="M36" s="48">
        <v>37</v>
      </c>
      <c r="N36" s="48">
        <v>0</v>
      </c>
      <c r="O36" s="48">
        <v>0</v>
      </c>
      <c r="P36" s="48">
        <v>0</v>
      </c>
      <c r="Q36" s="48">
        <v>0</v>
      </c>
      <c r="R36" s="48">
        <v>0</v>
      </c>
      <c r="S36" s="48">
        <v>0</v>
      </c>
      <c r="T36" s="48">
        <v>36</v>
      </c>
      <c r="U36" s="48">
        <v>84</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1</v>
      </c>
      <c r="JW36" s="48">
        <v>10</v>
      </c>
      <c r="JX36" s="48">
        <v>0</v>
      </c>
      <c r="JY36" s="48">
        <v>0</v>
      </c>
      <c r="JZ36" s="48">
        <v>6</v>
      </c>
      <c r="KA36" s="48">
        <v>19</v>
      </c>
      <c r="KB36" s="48">
        <v>0</v>
      </c>
      <c r="KC36" s="48">
        <v>0</v>
      </c>
      <c r="KD36" s="48">
        <v>0</v>
      </c>
      <c r="KE36" s="48">
        <v>0</v>
      </c>
      <c r="KF36" s="48">
        <v>0</v>
      </c>
      <c r="KG36" s="48">
        <v>0</v>
      </c>
    </row>
    <row r="37" spans="1:293" ht="13.5" customHeight="1">
      <c r="A37" s="45" t="s">
        <v>126</v>
      </c>
      <c r="B37" s="46" t="s">
        <v>197</v>
      </c>
      <c r="C37" s="47" t="s">
        <v>198</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199</v>
      </c>
      <c r="C38" s="47" t="s">
        <v>200</v>
      </c>
      <c r="D38" s="48">
        <v>6</v>
      </c>
      <c r="E38" s="48">
        <v>11</v>
      </c>
      <c r="F38" s="48">
        <v>3</v>
      </c>
      <c r="G38" s="48">
        <v>8</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9</v>
      </c>
      <c r="AC38" s="48">
        <f>AD38+AJ38+AP38</f>
        <v>6</v>
      </c>
      <c r="AD38" s="48">
        <f>SUM(AE38:AI38)</f>
        <v>6</v>
      </c>
      <c r="AE38" s="48">
        <v>2</v>
      </c>
      <c r="AF38" s="48">
        <v>4</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3</v>
      </c>
      <c r="AW38" s="48">
        <f>SUM(AX38:BB38)</f>
        <v>2</v>
      </c>
      <c r="AX38" s="48">
        <v>0</v>
      </c>
      <c r="AY38" s="48">
        <v>1</v>
      </c>
      <c r="AZ38" s="48">
        <v>1</v>
      </c>
      <c r="BA38" s="48">
        <v>0</v>
      </c>
      <c r="BB38" s="48">
        <v>0</v>
      </c>
      <c r="BC38" s="48">
        <f>SUM(BD38:BH38)</f>
        <v>1</v>
      </c>
      <c r="BD38" s="48">
        <v>0</v>
      </c>
      <c r="BE38" s="48">
        <v>1</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1</v>
      </c>
      <c r="EV38" s="73" t="s">
        <v>138</v>
      </c>
      <c r="EW38" s="73" t="s">
        <v>138</v>
      </c>
      <c r="EX38" s="48">
        <v>2</v>
      </c>
      <c r="EY38" s="48">
        <v>3</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1</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201</v>
      </c>
      <c r="C39" s="47" t="s">
        <v>202</v>
      </c>
      <c r="D39" s="48">
        <v>0</v>
      </c>
      <c r="E39" s="48">
        <v>0</v>
      </c>
      <c r="F39" s="48">
        <v>0</v>
      </c>
      <c r="G39" s="48">
        <v>0</v>
      </c>
      <c r="H39" s="48">
        <v>0</v>
      </c>
      <c r="I39" s="48">
        <v>0</v>
      </c>
      <c r="J39" s="48">
        <v>0</v>
      </c>
      <c r="K39" s="48">
        <v>0</v>
      </c>
      <c r="L39" s="48">
        <v>16</v>
      </c>
      <c r="M39" s="48">
        <v>35</v>
      </c>
      <c r="N39" s="48">
        <v>0</v>
      </c>
      <c r="O39" s="48">
        <v>0</v>
      </c>
      <c r="P39" s="48">
        <v>0</v>
      </c>
      <c r="Q39" s="48">
        <v>0</v>
      </c>
      <c r="R39" s="48">
        <v>0</v>
      </c>
      <c r="S39" s="48">
        <v>0</v>
      </c>
      <c r="T39" s="48">
        <v>9</v>
      </c>
      <c r="U39" s="48">
        <v>20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203</v>
      </c>
      <c r="C40" s="47" t="s">
        <v>204</v>
      </c>
      <c r="D40" s="48">
        <v>0</v>
      </c>
      <c r="E40" s="48">
        <v>0</v>
      </c>
      <c r="F40" s="48">
        <v>0</v>
      </c>
      <c r="G40" s="48">
        <v>0</v>
      </c>
      <c r="H40" s="48">
        <v>0</v>
      </c>
      <c r="I40" s="48">
        <v>0</v>
      </c>
      <c r="J40" s="48">
        <v>0</v>
      </c>
      <c r="K40" s="48">
        <v>0</v>
      </c>
      <c r="L40" s="48">
        <v>9</v>
      </c>
      <c r="M40" s="48">
        <v>19</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v>
      </c>
      <c r="KA40" s="48">
        <v>6</v>
      </c>
      <c r="KB40" s="48">
        <v>0</v>
      </c>
      <c r="KC40" s="48">
        <v>0</v>
      </c>
      <c r="KD40" s="48">
        <v>0</v>
      </c>
      <c r="KE40" s="48">
        <v>0</v>
      </c>
      <c r="KF40" s="48">
        <v>0</v>
      </c>
      <c r="KG40" s="48">
        <v>0</v>
      </c>
    </row>
    <row r="41" spans="1:293" ht="13.5" customHeight="1">
      <c r="A41" s="45" t="s">
        <v>126</v>
      </c>
      <c r="B41" s="46" t="s">
        <v>205</v>
      </c>
      <c r="C41" s="47" t="s">
        <v>206</v>
      </c>
      <c r="D41" s="48">
        <v>0</v>
      </c>
      <c r="E41" s="48">
        <v>0</v>
      </c>
      <c r="F41" s="48">
        <v>0</v>
      </c>
      <c r="G41" s="48">
        <v>0</v>
      </c>
      <c r="H41" s="48">
        <v>0</v>
      </c>
      <c r="I41" s="48">
        <v>0</v>
      </c>
      <c r="J41" s="48">
        <v>0</v>
      </c>
      <c r="K41" s="48">
        <v>0</v>
      </c>
      <c r="L41" s="48">
        <v>12</v>
      </c>
      <c r="M41" s="48">
        <v>22</v>
      </c>
      <c r="N41" s="48">
        <v>0</v>
      </c>
      <c r="O41" s="48">
        <v>0</v>
      </c>
      <c r="P41" s="48">
        <v>0</v>
      </c>
      <c r="Q41" s="48">
        <v>0</v>
      </c>
      <c r="R41" s="48">
        <v>0</v>
      </c>
      <c r="S41" s="48">
        <v>0</v>
      </c>
      <c r="T41" s="48">
        <v>12</v>
      </c>
      <c r="U41" s="48">
        <v>22</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2</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1</v>
      </c>
      <c r="EY41" s="48">
        <v>5</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v>
      </c>
      <c r="KA41" s="48">
        <v>3</v>
      </c>
      <c r="KB41" s="48">
        <v>0</v>
      </c>
      <c r="KC41" s="48">
        <v>0</v>
      </c>
      <c r="KD41" s="48">
        <v>0</v>
      </c>
      <c r="KE41" s="48">
        <v>0</v>
      </c>
      <c r="KF41" s="48">
        <v>0</v>
      </c>
      <c r="KG41" s="48">
        <v>0</v>
      </c>
    </row>
    <row r="42" spans="1:293" ht="13.5" customHeight="1">
      <c r="A42" s="45" t="s">
        <v>126</v>
      </c>
      <c r="B42" s="46" t="s">
        <v>207</v>
      </c>
      <c r="C42" s="47" t="s">
        <v>208</v>
      </c>
      <c r="D42" s="48">
        <v>0</v>
      </c>
      <c r="E42" s="48">
        <v>0</v>
      </c>
      <c r="F42" s="48">
        <v>0</v>
      </c>
      <c r="G42" s="48">
        <v>0</v>
      </c>
      <c r="H42" s="48">
        <v>0</v>
      </c>
      <c r="I42" s="48">
        <v>0</v>
      </c>
      <c r="J42" s="48">
        <v>0</v>
      </c>
      <c r="K42" s="48">
        <v>0</v>
      </c>
      <c r="L42" s="48">
        <v>0</v>
      </c>
      <c r="M42" s="48">
        <v>0</v>
      </c>
      <c r="N42" s="48">
        <v>0</v>
      </c>
      <c r="O42" s="48">
        <v>0</v>
      </c>
      <c r="P42" s="48">
        <v>0</v>
      </c>
      <c r="Q42" s="48">
        <v>0</v>
      </c>
      <c r="R42" s="48">
        <v>0</v>
      </c>
      <c r="S42" s="48">
        <v>0</v>
      </c>
      <c r="T42" s="48">
        <v>42</v>
      </c>
      <c r="U42" s="48">
        <v>93</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2</v>
      </c>
      <c r="EA42" s="48">
        <v>8</v>
      </c>
      <c r="EB42" s="48">
        <v>0</v>
      </c>
      <c r="EC42" s="48">
        <v>0</v>
      </c>
      <c r="ED42" s="48">
        <v>0</v>
      </c>
      <c r="EE42" s="48">
        <v>0</v>
      </c>
      <c r="EF42" s="48">
        <v>0</v>
      </c>
      <c r="EG42" s="48">
        <v>4</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1</v>
      </c>
      <c r="EY42" s="48">
        <v>11</v>
      </c>
      <c r="EZ42" s="48">
        <v>0</v>
      </c>
      <c r="FA42" s="48">
        <v>0</v>
      </c>
      <c r="FB42" s="48">
        <v>1</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209</v>
      </c>
      <c r="C43" s="47" t="s">
        <v>210</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0</v>
      </c>
      <c r="KA43" s="48">
        <v>0</v>
      </c>
      <c r="KB43" s="48">
        <v>0</v>
      </c>
      <c r="KC43" s="48">
        <v>0</v>
      </c>
      <c r="KD43" s="48">
        <v>0</v>
      </c>
      <c r="KE43" s="48">
        <v>0</v>
      </c>
      <c r="KF43" s="48">
        <v>0</v>
      </c>
      <c r="KG43" s="48">
        <v>0</v>
      </c>
    </row>
    <row r="44" spans="1:293" ht="13.5" customHeight="1">
      <c r="A44" s="45" t="s">
        <v>126</v>
      </c>
      <c r="B44" s="46" t="s">
        <v>211</v>
      </c>
      <c r="C44" s="47" t="s">
        <v>212</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213</v>
      </c>
      <c r="C45" s="47" t="s">
        <v>214</v>
      </c>
      <c r="D45" s="48">
        <v>0</v>
      </c>
      <c r="E45" s="48">
        <v>0</v>
      </c>
      <c r="F45" s="48">
        <v>0</v>
      </c>
      <c r="G45" s="48">
        <v>0</v>
      </c>
      <c r="H45" s="48">
        <v>0</v>
      </c>
      <c r="I45" s="48">
        <v>0</v>
      </c>
      <c r="J45" s="48">
        <v>0</v>
      </c>
      <c r="K45" s="48">
        <v>0</v>
      </c>
      <c r="L45" s="48">
        <v>22</v>
      </c>
      <c r="M45" s="48">
        <v>58</v>
      </c>
      <c r="N45" s="48">
        <v>0</v>
      </c>
      <c r="O45" s="48">
        <v>0</v>
      </c>
      <c r="P45" s="48">
        <v>0</v>
      </c>
      <c r="Q45" s="48">
        <v>0</v>
      </c>
      <c r="R45" s="48">
        <v>0</v>
      </c>
      <c r="S45" s="48">
        <v>0</v>
      </c>
      <c r="T45" s="48">
        <v>122</v>
      </c>
      <c r="U45" s="48">
        <v>326</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3</v>
      </c>
      <c r="EA45" s="48">
        <v>29</v>
      </c>
      <c r="EB45" s="48">
        <v>6</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31</v>
      </c>
      <c r="EY45" s="48">
        <v>110</v>
      </c>
      <c r="EZ45" s="48">
        <v>3</v>
      </c>
      <c r="FA45" s="48">
        <v>1</v>
      </c>
      <c r="FB45" s="48">
        <v>15</v>
      </c>
      <c r="FC45" s="48">
        <v>13</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0</v>
      </c>
      <c r="KA45" s="48">
        <v>0</v>
      </c>
      <c r="KB45" s="48">
        <v>0</v>
      </c>
      <c r="KC45" s="48">
        <v>0</v>
      </c>
      <c r="KD45" s="48">
        <v>0</v>
      </c>
      <c r="KE45" s="48">
        <v>0</v>
      </c>
      <c r="KF45" s="48">
        <v>0</v>
      </c>
      <c r="KG45" s="48">
        <v>0</v>
      </c>
    </row>
    <row r="46" spans="1:293" ht="13.5" customHeight="1">
      <c r="A46" s="45" t="s">
        <v>126</v>
      </c>
      <c r="B46" s="46" t="s">
        <v>215</v>
      </c>
      <c r="C46" s="47" t="s">
        <v>216</v>
      </c>
      <c r="D46" s="48">
        <v>0</v>
      </c>
      <c r="E46" s="48">
        <v>0</v>
      </c>
      <c r="F46" s="48">
        <v>0</v>
      </c>
      <c r="G46" s="48">
        <v>0</v>
      </c>
      <c r="H46" s="48">
        <v>0</v>
      </c>
      <c r="I46" s="48">
        <v>0</v>
      </c>
      <c r="J46" s="48">
        <v>0</v>
      </c>
      <c r="K46" s="48">
        <v>0</v>
      </c>
      <c r="L46" s="48">
        <v>41</v>
      </c>
      <c r="M46" s="48">
        <v>121</v>
      </c>
      <c r="N46" s="48">
        <v>0</v>
      </c>
      <c r="O46" s="48">
        <v>0</v>
      </c>
      <c r="P46" s="48">
        <v>0</v>
      </c>
      <c r="Q46" s="48">
        <v>0</v>
      </c>
      <c r="R46" s="48">
        <v>0</v>
      </c>
      <c r="S46" s="48">
        <v>0</v>
      </c>
      <c r="T46" s="48">
        <v>323</v>
      </c>
      <c r="U46" s="48">
        <v>945</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2</v>
      </c>
      <c r="EA46" s="48">
        <v>49</v>
      </c>
      <c r="EB46" s="48">
        <v>9</v>
      </c>
      <c r="EC46" s="48">
        <v>0</v>
      </c>
      <c r="ED46" s="48">
        <v>33</v>
      </c>
      <c r="EE46" s="48">
        <v>6</v>
      </c>
      <c r="EF46" s="48">
        <v>28</v>
      </c>
      <c r="EG46" s="48">
        <v>39</v>
      </c>
      <c r="EH46" s="48">
        <v>1</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37</v>
      </c>
      <c r="EY46" s="48">
        <v>116</v>
      </c>
      <c r="EZ46" s="48">
        <v>3</v>
      </c>
      <c r="FA46" s="48">
        <v>1</v>
      </c>
      <c r="FB46" s="48">
        <v>17</v>
      </c>
      <c r="FC46" s="48">
        <v>13</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217</v>
      </c>
      <c r="C47" s="47" t="s">
        <v>218</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7">
    <sortCondition ref="A8:A47"/>
    <sortCondition ref="B8:B47"/>
    <sortCondition ref="C8:C4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6" man="1"/>
    <brk id="277"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青森県</v>
      </c>
      <c r="B7" s="51" t="str">
        <f>組合状況!B7</f>
        <v>02000</v>
      </c>
      <c r="C7" s="50" t="s">
        <v>52</v>
      </c>
      <c r="D7" s="52">
        <f t="shared" ref="D7:FP7" si="0">SUM(D$8:D$57)</f>
        <v>0</v>
      </c>
      <c r="E7" s="52">
        <f t="shared" si="0"/>
        <v>0</v>
      </c>
      <c r="F7" s="52">
        <f t="shared" si="0"/>
        <v>0</v>
      </c>
      <c r="G7" s="52">
        <f t="shared" si="0"/>
        <v>0</v>
      </c>
      <c r="H7" s="52">
        <f t="shared" si="0"/>
        <v>3</v>
      </c>
      <c r="I7" s="52">
        <f t="shared" si="0"/>
        <v>9</v>
      </c>
      <c r="J7" s="52">
        <f t="shared" si="0"/>
        <v>0</v>
      </c>
      <c r="K7" s="52">
        <f t="shared" si="0"/>
        <v>0</v>
      </c>
      <c r="L7" s="52">
        <f t="shared" si="0"/>
        <v>58</v>
      </c>
      <c r="M7" s="52">
        <f t="shared" si="0"/>
        <v>174</v>
      </c>
      <c r="N7" s="52">
        <f t="shared" si="0"/>
        <v>1</v>
      </c>
      <c r="O7" s="52">
        <f t="shared" si="0"/>
        <v>3</v>
      </c>
      <c r="P7" s="52">
        <f t="shared" si="0"/>
        <v>9</v>
      </c>
      <c r="Q7" s="52">
        <f t="shared" si="0"/>
        <v>76</v>
      </c>
      <c r="R7" s="52">
        <f t="shared" si="0"/>
        <v>0</v>
      </c>
      <c r="S7" s="52">
        <f t="shared" si="0"/>
        <v>0</v>
      </c>
      <c r="T7" s="52">
        <f t="shared" si="0"/>
        <v>278</v>
      </c>
      <c r="U7" s="52">
        <f t="shared" si="0"/>
        <v>808</v>
      </c>
      <c r="V7" s="52">
        <f t="shared" si="0"/>
        <v>126</v>
      </c>
      <c r="W7" s="52">
        <f t="shared" si="0"/>
        <v>465</v>
      </c>
      <c r="X7" s="52">
        <f t="shared" si="0"/>
        <v>0</v>
      </c>
      <c r="Y7" s="52">
        <f t="shared" si="0"/>
        <v>0</v>
      </c>
      <c r="Z7" s="52">
        <f t="shared" si="0"/>
        <v>0</v>
      </c>
      <c r="AA7" s="52">
        <f t="shared" si="0"/>
        <v>0</v>
      </c>
      <c r="AB7" s="52">
        <f>AC7+AV7</f>
        <v>3</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3</v>
      </c>
      <c r="AW7" s="52">
        <f>SUM(AX7:BB7)</f>
        <v>0</v>
      </c>
      <c r="AX7" s="52">
        <f>SUM(AX$8:AX$57)</f>
        <v>0</v>
      </c>
      <c r="AY7" s="52">
        <f>SUM(AY$8:AY$57)</f>
        <v>0</v>
      </c>
      <c r="AZ7" s="52">
        <f>SUM(AZ$8:AZ$57)</f>
        <v>0</v>
      </c>
      <c r="BA7" s="52">
        <f>SUM(BA$8:BA$57)</f>
        <v>0</v>
      </c>
      <c r="BB7" s="52">
        <f>SUM(BB$8:BB$57)</f>
        <v>0</v>
      </c>
      <c r="BC7" s="52">
        <f>SUM(BD7:BH7)</f>
        <v>3</v>
      </c>
      <c r="BD7" s="52">
        <f>SUM(BD$8:BD$57)</f>
        <v>0</v>
      </c>
      <c r="BE7" s="52">
        <f>SUM(BE$8:BE$57)</f>
        <v>2</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3</v>
      </c>
      <c r="CB7" s="52">
        <f t="shared" si="1"/>
        <v>16</v>
      </c>
      <c r="CC7" s="52">
        <f t="shared" si="1"/>
        <v>13</v>
      </c>
      <c r="CD7" s="52">
        <f t="shared" si="1"/>
        <v>0</v>
      </c>
      <c r="CE7" s="52">
        <f t="shared" si="1"/>
        <v>12</v>
      </c>
      <c r="CF7" s="52">
        <f t="shared" si="1"/>
        <v>4</v>
      </c>
      <c r="CG7" s="52">
        <f t="shared" si="1"/>
        <v>1</v>
      </c>
      <c r="CH7" s="52">
        <f t="shared" si="1"/>
        <v>11</v>
      </c>
      <c r="CI7" s="52">
        <f t="shared" si="1"/>
        <v>9</v>
      </c>
      <c r="CJ7" s="52">
        <f t="shared" si="1"/>
        <v>11</v>
      </c>
      <c r="CK7" s="75" t="s">
        <v>125</v>
      </c>
      <c r="CL7" s="75" t="s">
        <v>125</v>
      </c>
      <c r="CM7" s="52">
        <f>SUM(CM$8:CM$57)</f>
        <v>1</v>
      </c>
      <c r="CN7" s="75" t="s">
        <v>125</v>
      </c>
      <c r="CO7" s="75" t="s">
        <v>125</v>
      </c>
      <c r="CP7" s="52">
        <f>SUM(CP$8:CP$57)</f>
        <v>12</v>
      </c>
      <c r="CQ7" s="75" t="s">
        <v>125</v>
      </c>
      <c r="CR7" s="75" t="s">
        <v>125</v>
      </c>
      <c r="CS7" s="52">
        <f>SUM(CS$8:CS$57)</f>
        <v>2</v>
      </c>
      <c r="CT7" s="75" t="s">
        <v>125</v>
      </c>
      <c r="CU7" s="75" t="s">
        <v>125</v>
      </c>
      <c r="CV7" s="52">
        <f>SUM(CV$8:CV$57)</f>
        <v>3</v>
      </c>
      <c r="CW7" s="75" t="s">
        <v>125</v>
      </c>
      <c r="CX7" s="75" t="s">
        <v>125</v>
      </c>
      <c r="CY7" s="52">
        <f t="shared" ref="CY7:DD7" si="2">SUM(CY$8:CY$57)</f>
        <v>18</v>
      </c>
      <c r="CZ7" s="52">
        <f t="shared" si="2"/>
        <v>108</v>
      </c>
      <c r="DA7" s="52">
        <f t="shared" si="2"/>
        <v>6</v>
      </c>
      <c r="DB7" s="52">
        <f t="shared" si="2"/>
        <v>0</v>
      </c>
      <c r="DC7" s="52">
        <f t="shared" si="2"/>
        <v>0</v>
      </c>
      <c r="DD7" s="52">
        <f t="shared" si="2"/>
        <v>0</v>
      </c>
      <c r="DE7" s="52" t="s">
        <v>113</v>
      </c>
      <c r="DF7" s="52">
        <f>SUM(DF$8:DF$57)</f>
        <v>0</v>
      </c>
      <c r="DG7" s="52">
        <f>SUM(DG$8:DG$57)</f>
        <v>2</v>
      </c>
      <c r="DH7" s="52">
        <f>SUM(DH$8:DH$57)</f>
        <v>0</v>
      </c>
      <c r="DI7" s="52" t="s">
        <v>113</v>
      </c>
      <c r="DJ7" s="52">
        <f>SUM(DJ$8:DJ$57)</f>
        <v>1</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2</v>
      </c>
      <c r="EY7" s="52">
        <f t="shared" si="0"/>
        <v>0</v>
      </c>
      <c r="EZ7" s="52">
        <f t="shared" si="0"/>
        <v>0</v>
      </c>
      <c r="FA7" s="52">
        <f t="shared" si="0"/>
        <v>9</v>
      </c>
      <c r="FB7" s="52">
        <f t="shared" si="0"/>
        <v>66</v>
      </c>
      <c r="FC7" s="52">
        <f t="shared" si="0"/>
        <v>0</v>
      </c>
      <c r="FD7" s="52">
        <f t="shared" si="0"/>
        <v>0</v>
      </c>
      <c r="FE7" s="52">
        <f t="shared" si="0"/>
        <v>0</v>
      </c>
      <c r="FF7" s="52">
        <f t="shared" si="0"/>
        <v>0</v>
      </c>
      <c r="FG7" s="52">
        <f t="shared" si="0"/>
        <v>0</v>
      </c>
      <c r="FH7" s="52">
        <f t="shared" si="0"/>
        <v>0</v>
      </c>
      <c r="FI7" s="52">
        <f t="shared" si="0"/>
        <v>277</v>
      </c>
      <c r="FJ7" s="52">
        <f t="shared" si="0"/>
        <v>1168</v>
      </c>
      <c r="FK7" s="52">
        <f t="shared" si="0"/>
        <v>6</v>
      </c>
      <c r="FL7" s="52">
        <f t="shared" si="0"/>
        <v>23</v>
      </c>
      <c r="FM7" s="52">
        <f t="shared" si="0"/>
        <v>0</v>
      </c>
      <c r="FN7" s="52">
        <f t="shared" si="0"/>
        <v>0</v>
      </c>
      <c r="FO7" s="52">
        <f t="shared" si="0"/>
        <v>0</v>
      </c>
      <c r="FP7" s="52">
        <f t="shared" si="0"/>
        <v>0</v>
      </c>
    </row>
    <row r="8" spans="1:172" ht="13.5" customHeight="1">
      <c r="A8" s="45" t="s">
        <v>126</v>
      </c>
      <c r="B8" s="46" t="s">
        <v>219</v>
      </c>
      <c r="C8" s="47" t="s">
        <v>220</v>
      </c>
      <c r="D8" s="48">
        <v>0</v>
      </c>
      <c r="E8" s="48">
        <v>0</v>
      </c>
      <c r="F8" s="48">
        <v>0</v>
      </c>
      <c r="G8" s="48">
        <v>0</v>
      </c>
      <c r="H8" s="48">
        <v>1</v>
      </c>
      <c r="I8" s="48">
        <v>2</v>
      </c>
      <c r="J8" s="48">
        <v>0</v>
      </c>
      <c r="K8" s="48">
        <v>0</v>
      </c>
      <c r="L8" s="48">
        <v>7</v>
      </c>
      <c r="M8" s="48">
        <v>16</v>
      </c>
      <c r="N8" s="48">
        <v>1</v>
      </c>
      <c r="O8" s="48">
        <v>3</v>
      </c>
      <c r="P8" s="48">
        <v>0</v>
      </c>
      <c r="Q8" s="48">
        <v>0</v>
      </c>
      <c r="R8" s="48">
        <v>0</v>
      </c>
      <c r="S8" s="48">
        <v>0</v>
      </c>
      <c r="T8" s="48">
        <v>29</v>
      </c>
      <c r="U8" s="48">
        <v>59</v>
      </c>
      <c r="V8" s="48">
        <v>126</v>
      </c>
      <c r="W8" s="48">
        <v>465</v>
      </c>
      <c r="X8" s="48">
        <v>0</v>
      </c>
      <c r="Y8" s="48">
        <v>0</v>
      </c>
      <c r="Z8" s="48">
        <v>0</v>
      </c>
      <c r="AA8" s="48">
        <v>0</v>
      </c>
      <c r="AB8" s="48">
        <f>AC8+AV8</f>
        <v>1</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v>
      </c>
      <c r="AW8" s="48">
        <f>SUM(AX8:BB8)</f>
        <v>0</v>
      </c>
      <c r="AX8" s="48">
        <v>0</v>
      </c>
      <c r="AY8" s="48">
        <v>0</v>
      </c>
      <c r="AZ8" s="48">
        <v>0</v>
      </c>
      <c r="BA8" s="48">
        <v>0</v>
      </c>
      <c r="BB8" s="48">
        <v>0</v>
      </c>
      <c r="BC8" s="48">
        <f>SUM(BD8:BH8)</f>
        <v>1</v>
      </c>
      <c r="BD8" s="48">
        <v>0</v>
      </c>
      <c r="BE8" s="48">
        <v>1</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1</v>
      </c>
      <c r="CB8" s="48">
        <v>10</v>
      </c>
      <c r="CC8" s="48">
        <v>10</v>
      </c>
      <c r="CD8" s="48">
        <v>0</v>
      </c>
      <c r="CE8" s="48">
        <v>7</v>
      </c>
      <c r="CF8" s="48">
        <v>3</v>
      </c>
      <c r="CG8" s="48">
        <v>1</v>
      </c>
      <c r="CH8" s="48">
        <v>4</v>
      </c>
      <c r="CI8" s="48">
        <v>7</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5</v>
      </c>
      <c r="CZ8" s="48">
        <v>21</v>
      </c>
      <c r="DA8" s="48">
        <v>0</v>
      </c>
      <c r="DB8" s="48">
        <v>0</v>
      </c>
      <c r="DC8" s="48">
        <v>0</v>
      </c>
      <c r="DD8" s="48">
        <v>0</v>
      </c>
      <c r="DE8" s="48" t="s">
        <v>222</v>
      </c>
      <c r="DF8" s="48">
        <v>0</v>
      </c>
      <c r="DG8" s="48">
        <v>1</v>
      </c>
      <c r="DH8" s="48">
        <v>0</v>
      </c>
      <c r="DI8" s="48" t="s">
        <v>223</v>
      </c>
      <c r="DJ8" s="48">
        <v>1</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31</v>
      </c>
      <c r="FJ8" s="48">
        <v>154</v>
      </c>
      <c r="FK8" s="48">
        <v>6</v>
      </c>
      <c r="FL8" s="48">
        <v>23</v>
      </c>
      <c r="FM8" s="48">
        <v>0</v>
      </c>
      <c r="FN8" s="48">
        <v>0</v>
      </c>
      <c r="FO8" s="48">
        <v>0</v>
      </c>
      <c r="FP8" s="48">
        <v>0</v>
      </c>
    </row>
    <row r="9" spans="1:172" ht="13.5" customHeight="1">
      <c r="A9" s="45" t="s">
        <v>126</v>
      </c>
      <c r="B9" s="46" t="s">
        <v>224</v>
      </c>
      <c r="C9" s="47" t="s">
        <v>225</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226</v>
      </c>
      <c r="C10" s="47" t="s">
        <v>227</v>
      </c>
      <c r="D10" s="48">
        <v>0</v>
      </c>
      <c r="E10" s="48">
        <v>0</v>
      </c>
      <c r="F10" s="48">
        <v>0</v>
      </c>
      <c r="G10" s="48">
        <v>0</v>
      </c>
      <c r="H10" s="48">
        <v>0</v>
      </c>
      <c r="I10" s="48">
        <v>0</v>
      </c>
      <c r="J10" s="48">
        <v>0</v>
      </c>
      <c r="K10" s="48">
        <v>0</v>
      </c>
      <c r="L10" s="48">
        <v>34</v>
      </c>
      <c r="M10" s="48">
        <v>83</v>
      </c>
      <c r="N10" s="48">
        <v>0</v>
      </c>
      <c r="O10" s="48">
        <v>0</v>
      </c>
      <c r="P10" s="48">
        <v>2</v>
      </c>
      <c r="Q10" s="48">
        <v>8</v>
      </c>
      <c r="R10" s="48">
        <v>0</v>
      </c>
      <c r="S10" s="48">
        <v>0</v>
      </c>
      <c r="T10" s="48">
        <v>116</v>
      </c>
      <c r="U10" s="48">
        <v>354</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138</v>
      </c>
      <c r="CL10" s="73" t="s">
        <v>138</v>
      </c>
      <c r="CM10" s="48">
        <v>1</v>
      </c>
      <c r="CN10" s="73" t="s">
        <v>138</v>
      </c>
      <c r="CO10" s="73" t="s">
        <v>138</v>
      </c>
      <c r="CP10" s="48">
        <v>1</v>
      </c>
      <c r="CQ10" s="73" t="s">
        <v>138</v>
      </c>
      <c r="CR10" s="73" t="s">
        <v>138</v>
      </c>
      <c r="CS10" s="48">
        <v>1</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228</v>
      </c>
      <c r="C11" s="47" t="s">
        <v>229</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40</v>
      </c>
      <c r="FJ11" s="48">
        <v>150</v>
      </c>
      <c r="FK11" s="48">
        <v>0</v>
      </c>
      <c r="FL11" s="48">
        <v>0</v>
      </c>
      <c r="FM11" s="48">
        <v>0</v>
      </c>
      <c r="FN11" s="48">
        <v>0</v>
      </c>
      <c r="FO11" s="48">
        <v>0</v>
      </c>
      <c r="FP11" s="48">
        <v>0</v>
      </c>
    </row>
    <row r="12" spans="1:172" ht="13.5" customHeight="1">
      <c r="A12" s="45" t="s">
        <v>126</v>
      </c>
      <c r="B12" s="46" t="s">
        <v>230</v>
      </c>
      <c r="C12" s="47" t="s">
        <v>231</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3</v>
      </c>
      <c r="CK12" s="73" t="s">
        <v>138</v>
      </c>
      <c r="CL12" s="73" t="s">
        <v>138</v>
      </c>
      <c r="CM12" s="48">
        <v>0</v>
      </c>
      <c r="CN12" s="73" t="s">
        <v>138</v>
      </c>
      <c r="CO12" s="73" t="s">
        <v>138</v>
      </c>
      <c r="CP12" s="48">
        <v>4</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232</v>
      </c>
      <c r="DF12" s="48">
        <v>0</v>
      </c>
      <c r="DG12" s="48">
        <v>1</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1</v>
      </c>
      <c r="EX12" s="48">
        <v>2</v>
      </c>
      <c r="EY12" s="48">
        <v>0</v>
      </c>
      <c r="EZ12" s="48">
        <v>0</v>
      </c>
      <c r="FA12" s="48">
        <v>0</v>
      </c>
      <c r="FB12" s="48">
        <v>0</v>
      </c>
      <c r="FC12" s="48">
        <v>0</v>
      </c>
      <c r="FD12" s="48">
        <v>0</v>
      </c>
      <c r="FE12" s="48">
        <v>0</v>
      </c>
      <c r="FF12" s="48">
        <v>0</v>
      </c>
      <c r="FG12" s="48">
        <v>0</v>
      </c>
      <c r="FH12" s="48">
        <v>0</v>
      </c>
      <c r="FI12" s="48">
        <v>14</v>
      </c>
      <c r="FJ12" s="48">
        <v>46</v>
      </c>
      <c r="FK12" s="48">
        <v>0</v>
      </c>
      <c r="FL12" s="48">
        <v>0</v>
      </c>
      <c r="FM12" s="48">
        <v>0</v>
      </c>
      <c r="FN12" s="48">
        <v>0</v>
      </c>
      <c r="FO12" s="48">
        <v>0</v>
      </c>
      <c r="FP12" s="48">
        <v>0</v>
      </c>
    </row>
    <row r="13" spans="1:172" ht="13.5" customHeight="1">
      <c r="A13" s="45" t="s">
        <v>126</v>
      </c>
      <c r="B13" s="46" t="s">
        <v>233</v>
      </c>
      <c r="C13" s="47" t="s">
        <v>234</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9</v>
      </c>
      <c r="FJ13" s="48">
        <v>31</v>
      </c>
      <c r="FK13" s="48">
        <v>0</v>
      </c>
      <c r="FL13" s="48">
        <v>0</v>
      </c>
      <c r="FM13" s="48">
        <v>0</v>
      </c>
      <c r="FN13" s="48">
        <v>0</v>
      </c>
      <c r="FO13" s="48">
        <v>0</v>
      </c>
      <c r="FP13" s="48">
        <v>0</v>
      </c>
    </row>
    <row r="14" spans="1:172" ht="13.5" customHeight="1">
      <c r="A14" s="45" t="s">
        <v>126</v>
      </c>
      <c r="B14" s="46" t="s">
        <v>235</v>
      </c>
      <c r="C14" s="47" t="s">
        <v>236</v>
      </c>
      <c r="D14" s="48">
        <v>0</v>
      </c>
      <c r="E14" s="48">
        <v>0</v>
      </c>
      <c r="F14" s="48">
        <v>0</v>
      </c>
      <c r="G14" s="48">
        <v>0</v>
      </c>
      <c r="H14" s="48">
        <v>0</v>
      </c>
      <c r="I14" s="48">
        <v>0</v>
      </c>
      <c r="J14" s="48">
        <v>0</v>
      </c>
      <c r="K14" s="48">
        <v>0</v>
      </c>
      <c r="L14" s="48">
        <v>0</v>
      </c>
      <c r="M14" s="48">
        <v>0</v>
      </c>
      <c r="N14" s="48">
        <v>0</v>
      </c>
      <c r="O14" s="48">
        <v>0</v>
      </c>
      <c r="P14" s="48">
        <v>4</v>
      </c>
      <c r="Q14" s="48">
        <v>37</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79</v>
      </c>
      <c r="FJ14" s="48">
        <v>331</v>
      </c>
      <c r="FK14" s="48">
        <v>0</v>
      </c>
      <c r="FL14" s="48">
        <v>0</v>
      </c>
      <c r="FM14" s="48">
        <v>0</v>
      </c>
      <c r="FN14" s="48">
        <v>0</v>
      </c>
      <c r="FO14" s="48">
        <v>0</v>
      </c>
      <c r="FP14" s="48">
        <v>0</v>
      </c>
    </row>
    <row r="15" spans="1:172" ht="13.5" customHeight="1">
      <c r="A15" s="45" t="s">
        <v>126</v>
      </c>
      <c r="B15" s="46" t="s">
        <v>237</v>
      </c>
      <c r="C15" s="47" t="s">
        <v>238</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3</v>
      </c>
      <c r="CK15" s="73" t="s">
        <v>138</v>
      </c>
      <c r="CL15" s="73" t="s">
        <v>138</v>
      </c>
      <c r="CM15" s="48">
        <v>0</v>
      </c>
      <c r="CN15" s="73" t="s">
        <v>138</v>
      </c>
      <c r="CO15" s="73" t="s">
        <v>138</v>
      </c>
      <c r="CP15" s="48">
        <v>1</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9</v>
      </c>
      <c r="FB15" s="48">
        <v>66</v>
      </c>
      <c r="FC15" s="48">
        <v>0</v>
      </c>
      <c r="FD15" s="48">
        <v>0</v>
      </c>
      <c r="FE15" s="48">
        <v>0</v>
      </c>
      <c r="FF15" s="48">
        <v>0</v>
      </c>
      <c r="FG15" s="48">
        <v>0</v>
      </c>
      <c r="FH15" s="48">
        <v>0</v>
      </c>
      <c r="FI15" s="48">
        <v>39</v>
      </c>
      <c r="FJ15" s="48">
        <v>159</v>
      </c>
      <c r="FK15" s="48">
        <v>0</v>
      </c>
      <c r="FL15" s="48">
        <v>0</v>
      </c>
      <c r="FM15" s="48">
        <v>0</v>
      </c>
      <c r="FN15" s="48">
        <v>0</v>
      </c>
      <c r="FO15" s="48">
        <v>0</v>
      </c>
      <c r="FP15" s="48">
        <v>0</v>
      </c>
    </row>
    <row r="16" spans="1:172" ht="13.5" customHeight="1">
      <c r="A16" s="45" t="s">
        <v>126</v>
      </c>
      <c r="B16" s="46" t="s">
        <v>239</v>
      </c>
      <c r="C16" s="47" t="s">
        <v>240</v>
      </c>
      <c r="D16" s="48">
        <v>0</v>
      </c>
      <c r="E16" s="48">
        <v>0</v>
      </c>
      <c r="F16" s="48">
        <v>0</v>
      </c>
      <c r="G16" s="48">
        <v>0</v>
      </c>
      <c r="H16" s="48">
        <v>1</v>
      </c>
      <c r="I16" s="48">
        <v>3</v>
      </c>
      <c r="J16" s="48">
        <v>0</v>
      </c>
      <c r="K16" s="48">
        <v>0</v>
      </c>
      <c r="L16" s="48">
        <v>17</v>
      </c>
      <c r="M16" s="48">
        <v>75</v>
      </c>
      <c r="N16" s="48">
        <v>0</v>
      </c>
      <c r="O16" s="48">
        <v>0</v>
      </c>
      <c r="P16" s="48">
        <v>3</v>
      </c>
      <c r="Q16" s="48">
        <v>31</v>
      </c>
      <c r="R16" s="48">
        <v>0</v>
      </c>
      <c r="S16" s="48">
        <v>0</v>
      </c>
      <c r="T16" s="48">
        <v>133</v>
      </c>
      <c r="U16" s="48">
        <v>395</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4</v>
      </c>
      <c r="CC16" s="48">
        <v>3</v>
      </c>
      <c r="CD16" s="48">
        <v>0</v>
      </c>
      <c r="CE16" s="48">
        <v>5</v>
      </c>
      <c r="CF16" s="48">
        <v>1</v>
      </c>
      <c r="CG16" s="48">
        <v>0</v>
      </c>
      <c r="CH16" s="48">
        <v>7</v>
      </c>
      <c r="CI16" s="48">
        <v>2</v>
      </c>
      <c r="CJ16" s="48">
        <v>2</v>
      </c>
      <c r="CK16" s="73" t="s">
        <v>138</v>
      </c>
      <c r="CL16" s="73" t="s">
        <v>138</v>
      </c>
      <c r="CM16" s="48">
        <v>0</v>
      </c>
      <c r="CN16" s="73" t="s">
        <v>138</v>
      </c>
      <c r="CO16" s="73" t="s">
        <v>138</v>
      </c>
      <c r="CP16" s="48">
        <v>3</v>
      </c>
      <c r="CQ16" s="73" t="s">
        <v>138</v>
      </c>
      <c r="CR16" s="73" t="s">
        <v>138</v>
      </c>
      <c r="CS16" s="48">
        <v>1</v>
      </c>
      <c r="CT16" s="73" t="s">
        <v>138</v>
      </c>
      <c r="CU16" s="73" t="s">
        <v>138</v>
      </c>
      <c r="CV16" s="48">
        <v>1</v>
      </c>
      <c r="CW16" s="73" t="s">
        <v>138</v>
      </c>
      <c r="CX16" s="73" t="s">
        <v>138</v>
      </c>
      <c r="CY16" s="48">
        <v>13</v>
      </c>
      <c r="CZ16" s="48">
        <v>87</v>
      </c>
      <c r="DA16" s="48">
        <v>6</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65</v>
      </c>
      <c r="FJ16" s="48">
        <v>297</v>
      </c>
      <c r="FK16" s="48">
        <v>0</v>
      </c>
      <c r="FL16" s="48">
        <v>0</v>
      </c>
      <c r="FM16" s="48">
        <v>0</v>
      </c>
      <c r="FN16" s="48">
        <v>0</v>
      </c>
      <c r="FO16" s="48">
        <v>0</v>
      </c>
      <c r="FP16" s="48">
        <v>0</v>
      </c>
    </row>
    <row r="17" spans="1:172" ht="13.5" customHeight="1">
      <c r="A17" s="45" t="s">
        <v>126</v>
      </c>
      <c r="B17" s="46" t="s">
        <v>241</v>
      </c>
      <c r="C17" s="47" t="s">
        <v>242</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1</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2</v>
      </c>
      <c r="CQ17" s="73" t="s">
        <v>138</v>
      </c>
      <c r="CR17" s="73" t="s">
        <v>138</v>
      </c>
      <c r="CS17" s="48">
        <v>0</v>
      </c>
      <c r="CT17" s="73" t="s">
        <v>138</v>
      </c>
      <c r="CU17" s="73" t="s">
        <v>138</v>
      </c>
      <c r="CV17" s="48">
        <v>1</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243</v>
      </c>
      <c r="C18" s="47" t="s">
        <v>244</v>
      </c>
      <c r="D18" s="48">
        <v>0</v>
      </c>
      <c r="E18" s="48">
        <v>0</v>
      </c>
      <c r="F18" s="48">
        <v>0</v>
      </c>
      <c r="G18" s="48">
        <v>0</v>
      </c>
      <c r="H18" s="48">
        <v>1</v>
      </c>
      <c r="I18" s="48">
        <v>4</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0</v>
      </c>
      <c r="BF18" s="48">
        <v>1</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2</v>
      </c>
      <c r="CC18" s="48">
        <v>0</v>
      </c>
      <c r="CD18" s="48">
        <v>0</v>
      </c>
      <c r="CE18" s="48">
        <v>0</v>
      </c>
      <c r="CF18" s="48">
        <v>0</v>
      </c>
      <c r="CG18" s="48">
        <v>0</v>
      </c>
      <c r="CH18" s="48">
        <v>0</v>
      </c>
      <c r="CI18" s="48">
        <v>0</v>
      </c>
      <c r="CJ18" s="48">
        <v>2</v>
      </c>
      <c r="CK18" s="73" t="s">
        <v>138</v>
      </c>
      <c r="CL18" s="73" t="s">
        <v>138</v>
      </c>
      <c r="CM18" s="48">
        <v>0</v>
      </c>
      <c r="CN18" s="73" t="s">
        <v>138</v>
      </c>
      <c r="CO18" s="73" t="s">
        <v>138</v>
      </c>
      <c r="CP18" s="48">
        <v>1</v>
      </c>
      <c r="CQ18" s="73" t="s">
        <v>138</v>
      </c>
      <c r="CR18" s="73" t="s">
        <v>138</v>
      </c>
      <c r="CS18" s="48">
        <v>0</v>
      </c>
      <c r="CT18" s="73" t="s">
        <v>138</v>
      </c>
      <c r="CU18" s="73" t="s">
        <v>138</v>
      </c>
      <c r="CV18" s="48">
        <v>1</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245</v>
      </c>
      <c r="C19" s="47" t="s">
        <v>246</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青森県</v>
      </c>
      <c r="B7" s="51" t="str">
        <f>組合状況!B7</f>
        <v>02000</v>
      </c>
      <c r="C7" s="50" t="s">
        <v>52</v>
      </c>
      <c r="D7" s="52">
        <f>SUM(E7:G7)</f>
        <v>160</v>
      </c>
      <c r="E7" s="52">
        <f>SUM(E$8:E$207)</f>
        <v>131</v>
      </c>
      <c r="F7" s="52">
        <f>SUM(F$8:F$207)</f>
        <v>19</v>
      </c>
      <c r="G7" s="52">
        <f>SUM(G$8:G$207)</f>
        <v>10</v>
      </c>
      <c r="H7" s="52">
        <f>SUM(I7:K7)</f>
        <v>723</v>
      </c>
      <c r="I7" s="52">
        <f>SUM(I$8:I$207)</f>
        <v>692</v>
      </c>
      <c r="J7" s="52">
        <f>SUM(J$8:J$207)</f>
        <v>27</v>
      </c>
      <c r="K7" s="52">
        <f>SUM(K$8:K$207)</f>
        <v>4</v>
      </c>
      <c r="L7" s="52">
        <f>SUM(M7:O7)</f>
        <v>2</v>
      </c>
      <c r="M7" s="52">
        <f>SUM(M$8:M$207)</f>
        <v>2</v>
      </c>
      <c r="N7" s="52">
        <f>SUM(N$8:N$207)</f>
        <v>0</v>
      </c>
      <c r="O7" s="52">
        <f>SUM(O$8:O$207)</f>
        <v>0</v>
      </c>
      <c r="P7" s="52">
        <f>SUM(Q7:S7)</f>
        <v>127</v>
      </c>
      <c r="Q7" s="52">
        <f>SUM(Q$8:Q$207)</f>
        <v>127</v>
      </c>
      <c r="R7" s="52">
        <f>SUM(R$8:R$207)</f>
        <v>0</v>
      </c>
      <c r="S7" s="52">
        <f>SUM(S$8:S$207)</f>
        <v>0</v>
      </c>
    </row>
    <row r="8" spans="1:19" ht="13.5" customHeight="1">
      <c r="A8" s="45" t="s">
        <v>126</v>
      </c>
      <c r="B8" s="46" t="s">
        <v>136</v>
      </c>
      <c r="C8" s="47" t="s">
        <v>137</v>
      </c>
      <c r="D8" s="48">
        <f>SUM(E8:G8)</f>
        <v>8</v>
      </c>
      <c r="E8" s="48">
        <v>6</v>
      </c>
      <c r="F8" s="48">
        <v>2</v>
      </c>
      <c r="G8" s="48">
        <v>0</v>
      </c>
      <c r="H8" s="48">
        <f>SUM(I8:K8)</f>
        <v>171</v>
      </c>
      <c r="I8" s="48">
        <v>168</v>
      </c>
      <c r="J8" s="48">
        <v>3</v>
      </c>
      <c r="K8" s="48">
        <v>0</v>
      </c>
      <c r="L8" s="48">
        <f>SUM(M8:O8)</f>
        <v>0</v>
      </c>
      <c r="M8" s="48">
        <v>0</v>
      </c>
      <c r="N8" s="48">
        <v>0</v>
      </c>
      <c r="O8" s="48">
        <v>0</v>
      </c>
      <c r="P8" s="48">
        <f>SUM(Q8:S8)</f>
        <v>22</v>
      </c>
      <c r="Q8" s="48">
        <v>22</v>
      </c>
      <c r="R8" s="48">
        <v>0</v>
      </c>
      <c r="S8" s="48">
        <v>0</v>
      </c>
    </row>
    <row r="9" spans="1:19" ht="13.5" customHeight="1">
      <c r="A9" s="45" t="s">
        <v>126</v>
      </c>
      <c r="B9" s="46" t="s">
        <v>140</v>
      </c>
      <c r="C9" s="47" t="s">
        <v>141</v>
      </c>
      <c r="D9" s="48">
        <f>SUM(E9:G9)</f>
        <v>1</v>
      </c>
      <c r="E9" s="48">
        <v>1</v>
      </c>
      <c r="F9" s="48">
        <v>0</v>
      </c>
      <c r="G9" s="48">
        <v>0</v>
      </c>
      <c r="H9" s="48">
        <f>SUM(I9:K9)</f>
        <v>46</v>
      </c>
      <c r="I9" s="48">
        <v>42</v>
      </c>
      <c r="J9" s="48">
        <v>4</v>
      </c>
      <c r="K9" s="48">
        <v>0</v>
      </c>
      <c r="L9" s="48">
        <f>SUM(M9:O9)</f>
        <v>0</v>
      </c>
      <c r="M9" s="48">
        <v>0</v>
      </c>
      <c r="N9" s="48">
        <v>0</v>
      </c>
      <c r="O9" s="48">
        <v>0</v>
      </c>
      <c r="P9" s="48">
        <f>SUM(Q9:S9)</f>
        <v>10</v>
      </c>
      <c r="Q9" s="48">
        <v>10</v>
      </c>
      <c r="R9" s="48">
        <v>0</v>
      </c>
      <c r="S9" s="48">
        <v>0</v>
      </c>
    </row>
    <row r="10" spans="1:19" ht="13.5" customHeight="1">
      <c r="A10" s="45" t="s">
        <v>126</v>
      </c>
      <c r="B10" s="46" t="s">
        <v>142</v>
      </c>
      <c r="C10" s="47" t="s">
        <v>143</v>
      </c>
      <c r="D10" s="48">
        <f>SUM(E10:G10)</f>
        <v>23</v>
      </c>
      <c r="E10" s="48">
        <v>23</v>
      </c>
      <c r="F10" s="48">
        <v>0</v>
      </c>
      <c r="G10" s="48">
        <v>0</v>
      </c>
      <c r="H10" s="48">
        <f>SUM(I10:K10)</f>
        <v>112</v>
      </c>
      <c r="I10" s="48">
        <v>109</v>
      </c>
      <c r="J10" s="48">
        <v>3</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0</v>
      </c>
      <c r="E11" s="48">
        <v>0</v>
      </c>
      <c r="F11" s="48">
        <v>0</v>
      </c>
      <c r="G11" s="48">
        <v>0</v>
      </c>
      <c r="H11" s="48">
        <f>SUM(I11:K11)</f>
        <v>15</v>
      </c>
      <c r="I11" s="48">
        <v>15</v>
      </c>
      <c r="J11" s="48">
        <v>0</v>
      </c>
      <c r="K11" s="48">
        <v>0</v>
      </c>
      <c r="L11" s="48">
        <f>SUM(M11:O11)</f>
        <v>0</v>
      </c>
      <c r="M11" s="48">
        <v>0</v>
      </c>
      <c r="N11" s="48">
        <v>0</v>
      </c>
      <c r="O11" s="48">
        <v>0</v>
      </c>
      <c r="P11" s="48">
        <f>SUM(Q11:S11)</f>
        <v>15</v>
      </c>
      <c r="Q11" s="48">
        <v>15</v>
      </c>
      <c r="R11" s="48">
        <v>0</v>
      </c>
      <c r="S11" s="48">
        <v>0</v>
      </c>
    </row>
    <row r="12" spans="1:19" ht="13.5" customHeight="1">
      <c r="A12" s="45" t="s">
        <v>126</v>
      </c>
      <c r="B12" s="46" t="s">
        <v>146</v>
      </c>
      <c r="C12" s="47" t="s">
        <v>147</v>
      </c>
      <c r="D12" s="48">
        <f>SUM(E12:G12)</f>
        <v>12</v>
      </c>
      <c r="E12" s="48">
        <v>2</v>
      </c>
      <c r="F12" s="48">
        <v>7</v>
      </c>
      <c r="G12" s="48">
        <v>3</v>
      </c>
      <c r="H12" s="48">
        <f>SUM(I12:K12)</f>
        <v>37</v>
      </c>
      <c r="I12" s="48">
        <v>29</v>
      </c>
      <c r="J12" s="48">
        <v>7</v>
      </c>
      <c r="K12" s="48">
        <v>1</v>
      </c>
      <c r="L12" s="48">
        <f>SUM(M12:O12)</f>
        <v>0</v>
      </c>
      <c r="M12" s="48">
        <v>0</v>
      </c>
      <c r="N12" s="48">
        <v>0</v>
      </c>
      <c r="O12" s="48">
        <v>0</v>
      </c>
      <c r="P12" s="48">
        <f>SUM(Q12:S12)</f>
        <v>0</v>
      </c>
      <c r="Q12" s="48">
        <v>0</v>
      </c>
      <c r="R12" s="48">
        <v>0</v>
      </c>
      <c r="S12" s="48">
        <v>0</v>
      </c>
    </row>
    <row r="13" spans="1:19" ht="13.5" customHeight="1">
      <c r="A13" s="45" t="s">
        <v>126</v>
      </c>
      <c r="B13" s="46" t="s">
        <v>148</v>
      </c>
      <c r="C13" s="47" t="s">
        <v>149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150</v>
      </c>
      <c r="C14" s="47" t="s">
        <v>151</v>
      </c>
      <c r="D14" s="48">
        <f>SUM(E14:G14)</f>
        <v>9</v>
      </c>
      <c r="E14" s="48">
        <v>6</v>
      </c>
      <c r="F14" s="48">
        <v>1</v>
      </c>
      <c r="G14" s="48">
        <v>2</v>
      </c>
      <c r="H14" s="48">
        <f>SUM(I14:K14)</f>
        <v>8</v>
      </c>
      <c r="I14" s="48">
        <v>7</v>
      </c>
      <c r="J14" s="48">
        <v>1</v>
      </c>
      <c r="K14" s="48">
        <v>0</v>
      </c>
      <c r="L14" s="48">
        <f>SUM(M14:O14)</f>
        <v>0</v>
      </c>
      <c r="M14" s="48">
        <v>0</v>
      </c>
      <c r="N14" s="48">
        <v>0</v>
      </c>
      <c r="O14" s="48">
        <v>0</v>
      </c>
      <c r="P14" s="48">
        <f>SUM(Q14:S14)</f>
        <v>6</v>
      </c>
      <c r="Q14" s="48">
        <v>6</v>
      </c>
      <c r="R14" s="48">
        <v>0</v>
      </c>
      <c r="S14" s="48">
        <v>0</v>
      </c>
    </row>
    <row r="15" spans="1:19" ht="13.5" customHeight="1">
      <c r="A15" s="45" t="s">
        <v>126</v>
      </c>
      <c r="B15" s="46" t="s">
        <v>152</v>
      </c>
      <c r="C15" s="47" t="s">
        <v>153</v>
      </c>
      <c r="D15" s="48">
        <f>SUM(E15:G15)</f>
        <v>19</v>
      </c>
      <c r="E15" s="48">
        <v>19</v>
      </c>
      <c r="F15" s="48">
        <v>0</v>
      </c>
      <c r="G15" s="48">
        <v>0</v>
      </c>
      <c r="H15" s="48">
        <f>SUM(I15:K15)</f>
        <v>31</v>
      </c>
      <c r="I15" s="48">
        <v>29</v>
      </c>
      <c r="J15" s="48">
        <v>1</v>
      </c>
      <c r="K15" s="48">
        <v>1</v>
      </c>
      <c r="L15" s="48">
        <f>SUM(M15:O15)</f>
        <v>0</v>
      </c>
      <c r="M15" s="48">
        <v>0</v>
      </c>
      <c r="N15" s="48">
        <v>0</v>
      </c>
      <c r="O15" s="48">
        <v>0</v>
      </c>
      <c r="P15" s="48">
        <f>SUM(Q15:S15)</f>
        <v>0</v>
      </c>
      <c r="Q15" s="48">
        <v>0</v>
      </c>
      <c r="R15" s="48">
        <v>0</v>
      </c>
      <c r="S15" s="48">
        <v>0</v>
      </c>
    </row>
    <row r="16" spans="1:19" ht="13.5" customHeight="1">
      <c r="A16" s="45" t="s">
        <v>126</v>
      </c>
      <c r="B16" s="46" t="s">
        <v>154</v>
      </c>
      <c r="C16" s="47" t="s">
        <v>155</v>
      </c>
      <c r="D16" s="48">
        <f>SUM(E16:G16)</f>
        <v>9</v>
      </c>
      <c r="E16" s="48">
        <v>5</v>
      </c>
      <c r="F16" s="48">
        <v>3</v>
      </c>
      <c r="G16" s="48">
        <v>1</v>
      </c>
      <c r="H16" s="48">
        <f>SUM(I16:K16)</f>
        <v>31</v>
      </c>
      <c r="I16" s="48">
        <v>26</v>
      </c>
      <c r="J16" s="48">
        <v>5</v>
      </c>
      <c r="K16" s="48">
        <v>0</v>
      </c>
      <c r="L16" s="48">
        <f>SUM(M16:O16)</f>
        <v>0</v>
      </c>
      <c r="M16" s="48">
        <v>0</v>
      </c>
      <c r="N16" s="48">
        <v>0</v>
      </c>
      <c r="O16" s="48">
        <v>0</v>
      </c>
      <c r="P16" s="48">
        <f>SUM(Q16:S16)</f>
        <v>0</v>
      </c>
      <c r="Q16" s="48">
        <v>0</v>
      </c>
      <c r="R16" s="48">
        <v>0</v>
      </c>
      <c r="S16" s="48">
        <v>0</v>
      </c>
    </row>
    <row r="17" spans="1:19" ht="13.5" customHeight="1">
      <c r="A17" s="45" t="s">
        <v>126</v>
      </c>
      <c r="B17" s="46" t="s">
        <v>156</v>
      </c>
      <c r="C17" s="47" t="s">
        <v>157</v>
      </c>
      <c r="D17" s="48">
        <f>SUM(E17:G17)</f>
        <v>8</v>
      </c>
      <c r="E17" s="48">
        <v>7</v>
      </c>
      <c r="F17" s="48">
        <v>1</v>
      </c>
      <c r="G17" s="48">
        <v>0</v>
      </c>
      <c r="H17" s="48">
        <f>SUM(I17:K17)</f>
        <v>32</v>
      </c>
      <c r="I17" s="48">
        <v>32</v>
      </c>
      <c r="J17" s="48">
        <v>0</v>
      </c>
      <c r="K17" s="48">
        <v>0</v>
      </c>
      <c r="L17" s="48">
        <f>SUM(M17:O17)</f>
        <v>0</v>
      </c>
      <c r="M17" s="48">
        <v>0</v>
      </c>
      <c r="N17" s="48">
        <v>0</v>
      </c>
      <c r="O17" s="48">
        <v>0</v>
      </c>
      <c r="P17" s="48">
        <f>SUM(Q17:S17)</f>
        <v>14</v>
      </c>
      <c r="Q17" s="48">
        <v>14</v>
      </c>
      <c r="R17" s="48">
        <v>0</v>
      </c>
      <c r="S17" s="48">
        <v>0</v>
      </c>
    </row>
    <row r="18" spans="1:19" ht="13.5" customHeight="1">
      <c r="A18" s="45" t="s">
        <v>126</v>
      </c>
      <c r="B18" s="46" t="s">
        <v>158</v>
      </c>
      <c r="C18" s="47" t="s">
        <v>159</v>
      </c>
      <c r="D18" s="48">
        <f>SUM(E18:G18)</f>
        <v>8</v>
      </c>
      <c r="E18" s="48">
        <v>6</v>
      </c>
      <c r="F18" s="48">
        <v>1</v>
      </c>
      <c r="G18" s="48">
        <v>1</v>
      </c>
      <c r="H18" s="48">
        <f>SUM(I18:K18)</f>
        <v>4</v>
      </c>
      <c r="I18" s="48">
        <v>4</v>
      </c>
      <c r="J18" s="48">
        <v>0</v>
      </c>
      <c r="K18" s="48">
        <v>0</v>
      </c>
      <c r="L18" s="48">
        <f>SUM(M18:O18)</f>
        <v>0</v>
      </c>
      <c r="M18" s="48">
        <v>0</v>
      </c>
      <c r="N18" s="48">
        <v>0</v>
      </c>
      <c r="O18" s="48">
        <v>0</v>
      </c>
      <c r="P18" s="48">
        <f>SUM(Q18:S18)</f>
        <v>3</v>
      </c>
      <c r="Q18" s="48">
        <v>3</v>
      </c>
      <c r="R18" s="48">
        <v>0</v>
      </c>
      <c r="S18" s="48">
        <v>0</v>
      </c>
    </row>
    <row r="19" spans="1:19" ht="13.5" customHeight="1">
      <c r="A19" s="45" t="s">
        <v>126</v>
      </c>
      <c r="B19" s="46" t="s">
        <v>160</v>
      </c>
      <c r="C19" s="47" t="s">
        <v>161</v>
      </c>
      <c r="D19" s="48">
        <f>SUM(E19:G19)</f>
        <v>1</v>
      </c>
      <c r="E19" s="48">
        <v>1</v>
      </c>
      <c r="F19" s="48">
        <v>0</v>
      </c>
      <c r="G19" s="48">
        <v>0</v>
      </c>
      <c r="H19" s="48">
        <f>SUM(I19:K19)</f>
        <v>2</v>
      </c>
      <c r="I19" s="48">
        <v>2</v>
      </c>
      <c r="J19" s="48">
        <v>0</v>
      </c>
      <c r="K19" s="48">
        <v>0</v>
      </c>
      <c r="L19" s="48">
        <f>SUM(M19:O19)</f>
        <v>0</v>
      </c>
      <c r="M19" s="48">
        <v>0</v>
      </c>
      <c r="N19" s="48">
        <v>0</v>
      </c>
      <c r="O19" s="48">
        <v>0</v>
      </c>
      <c r="P19" s="48">
        <f>SUM(Q19:S19)</f>
        <v>5</v>
      </c>
      <c r="Q19" s="48">
        <v>5</v>
      </c>
      <c r="R19" s="48">
        <v>0</v>
      </c>
      <c r="S19" s="48">
        <v>0</v>
      </c>
    </row>
    <row r="20" spans="1:19" ht="13.5" customHeight="1">
      <c r="A20" s="45" t="s">
        <v>126</v>
      </c>
      <c r="B20" s="46" t="s">
        <v>162</v>
      </c>
      <c r="C20" s="47" t="s">
        <v>163</v>
      </c>
      <c r="D20" s="48">
        <f>SUM(E20:G20)</f>
        <v>2</v>
      </c>
      <c r="E20" s="48">
        <v>2</v>
      </c>
      <c r="F20" s="48">
        <v>0</v>
      </c>
      <c r="G20" s="48">
        <v>0</v>
      </c>
      <c r="H20" s="48">
        <f>SUM(I20:K20)</f>
        <v>5</v>
      </c>
      <c r="I20" s="48">
        <v>5</v>
      </c>
      <c r="J20" s="48">
        <v>0</v>
      </c>
      <c r="K20" s="48">
        <v>0</v>
      </c>
      <c r="L20" s="48">
        <f>SUM(M20:O20)</f>
        <v>0</v>
      </c>
      <c r="M20" s="48">
        <v>0</v>
      </c>
      <c r="N20" s="48">
        <v>0</v>
      </c>
      <c r="O20" s="48">
        <v>0</v>
      </c>
      <c r="P20" s="48">
        <f>SUM(Q20:S20)</f>
        <v>10</v>
      </c>
      <c r="Q20" s="48">
        <v>10</v>
      </c>
      <c r="R20" s="48">
        <v>0</v>
      </c>
      <c r="S20" s="48">
        <v>0</v>
      </c>
    </row>
    <row r="21" spans="1:19" ht="13.5" customHeight="1">
      <c r="A21" s="45" t="s">
        <v>126</v>
      </c>
      <c r="B21" s="46" t="s">
        <v>164</v>
      </c>
      <c r="C21" s="47" t="s">
        <v>165</v>
      </c>
      <c r="D21" s="48">
        <f>SUM(E21:G21)</f>
        <v>3</v>
      </c>
      <c r="E21" s="48">
        <v>3</v>
      </c>
      <c r="F21" s="48">
        <v>0</v>
      </c>
      <c r="G21" s="48">
        <v>0</v>
      </c>
      <c r="H21" s="48">
        <f>SUM(I21:K21)</f>
        <v>10</v>
      </c>
      <c r="I21" s="48">
        <v>10</v>
      </c>
      <c r="J21" s="48">
        <v>0</v>
      </c>
      <c r="K21" s="48">
        <v>0</v>
      </c>
      <c r="L21" s="48">
        <f>SUM(M21:O21)</f>
        <v>0</v>
      </c>
      <c r="M21" s="48">
        <v>0</v>
      </c>
      <c r="N21" s="48">
        <v>0</v>
      </c>
      <c r="O21" s="48">
        <v>0</v>
      </c>
      <c r="P21" s="48">
        <f>SUM(Q21:S21)</f>
        <v>14</v>
      </c>
      <c r="Q21" s="48">
        <v>14</v>
      </c>
      <c r="R21" s="48">
        <v>0</v>
      </c>
      <c r="S21" s="48">
        <v>0</v>
      </c>
    </row>
    <row r="22" spans="1:19" ht="13.5" customHeight="1">
      <c r="A22" s="45" t="s">
        <v>126</v>
      </c>
      <c r="B22" s="46" t="s">
        <v>166</v>
      </c>
      <c r="C22" s="47" t="s">
        <v>167</v>
      </c>
      <c r="D22" s="48">
        <f>SUM(E22:G22)</f>
        <v>5</v>
      </c>
      <c r="E22" s="48">
        <v>5</v>
      </c>
      <c r="F22" s="48">
        <v>0</v>
      </c>
      <c r="G22" s="48">
        <v>0</v>
      </c>
      <c r="H22" s="48">
        <f>SUM(I22:K22)</f>
        <v>9</v>
      </c>
      <c r="I22" s="48">
        <v>9</v>
      </c>
      <c r="J22" s="48">
        <v>0</v>
      </c>
      <c r="K22" s="48">
        <v>0</v>
      </c>
      <c r="L22" s="48">
        <f>SUM(M22:O22)</f>
        <v>0</v>
      </c>
      <c r="M22" s="48">
        <v>0</v>
      </c>
      <c r="N22" s="48">
        <v>0</v>
      </c>
      <c r="O22" s="48">
        <v>0</v>
      </c>
      <c r="P22" s="48">
        <f>SUM(Q22:S22)</f>
        <v>0</v>
      </c>
      <c r="Q22" s="48">
        <v>0</v>
      </c>
      <c r="R22" s="48">
        <v>0</v>
      </c>
      <c r="S22" s="48">
        <v>0</v>
      </c>
    </row>
    <row r="23" spans="1:19" ht="13.5" customHeight="1">
      <c r="A23" s="45" t="s">
        <v>126</v>
      </c>
      <c r="B23" s="46" t="s">
        <v>168</v>
      </c>
      <c r="C23" s="47" t="s">
        <v>169</v>
      </c>
      <c r="D23" s="48">
        <f>SUM(E23:G23)</f>
        <v>5</v>
      </c>
      <c r="E23" s="48">
        <v>5</v>
      </c>
      <c r="F23" s="48">
        <v>0</v>
      </c>
      <c r="G23" s="48">
        <v>0</v>
      </c>
      <c r="H23" s="48">
        <f>SUM(I23:K23)</f>
        <v>6</v>
      </c>
      <c r="I23" s="48">
        <v>6</v>
      </c>
      <c r="J23" s="48">
        <v>0</v>
      </c>
      <c r="K23" s="48">
        <v>0</v>
      </c>
      <c r="L23" s="48">
        <f>SUM(M23:O23)</f>
        <v>0</v>
      </c>
      <c r="M23" s="48">
        <v>0</v>
      </c>
      <c r="N23" s="48">
        <v>0</v>
      </c>
      <c r="O23" s="48">
        <v>0</v>
      </c>
      <c r="P23" s="48">
        <f>SUM(Q23:S23)</f>
        <v>0</v>
      </c>
      <c r="Q23" s="48">
        <v>0</v>
      </c>
      <c r="R23" s="48">
        <v>0</v>
      </c>
      <c r="S23" s="48">
        <v>0</v>
      </c>
    </row>
    <row r="24" spans="1:19" ht="13.5" customHeight="1">
      <c r="A24" s="45" t="s">
        <v>126</v>
      </c>
      <c r="B24" s="46" t="s">
        <v>170</v>
      </c>
      <c r="C24" s="47" t="s">
        <v>171</v>
      </c>
      <c r="D24" s="48">
        <f>SUM(E24:G24)</f>
        <v>1</v>
      </c>
      <c r="E24" s="48">
        <v>1</v>
      </c>
      <c r="F24" s="48">
        <v>0</v>
      </c>
      <c r="G24" s="48">
        <v>0</v>
      </c>
      <c r="H24" s="48">
        <f>SUM(I24:K24)</f>
        <v>11</v>
      </c>
      <c r="I24" s="48">
        <v>11</v>
      </c>
      <c r="J24" s="48">
        <v>0</v>
      </c>
      <c r="K24" s="48">
        <v>0</v>
      </c>
      <c r="L24" s="48">
        <f>SUM(M24:O24)</f>
        <v>0</v>
      </c>
      <c r="M24" s="48">
        <v>0</v>
      </c>
      <c r="N24" s="48">
        <v>0</v>
      </c>
      <c r="O24" s="48">
        <v>0</v>
      </c>
      <c r="P24" s="48">
        <f>SUM(Q24:S24)</f>
        <v>5</v>
      </c>
      <c r="Q24" s="48">
        <v>5</v>
      </c>
      <c r="R24" s="48">
        <v>0</v>
      </c>
      <c r="S24" s="48">
        <v>0</v>
      </c>
    </row>
    <row r="25" spans="1:19" ht="13.5" customHeight="1">
      <c r="A25" s="45" t="s">
        <v>126</v>
      </c>
      <c r="B25" s="46" t="s">
        <v>172</v>
      </c>
      <c r="C25" s="47" t="s">
        <v>173</v>
      </c>
      <c r="D25" s="48">
        <f>SUM(E25:G25)</f>
        <v>1</v>
      </c>
      <c r="E25" s="48">
        <v>1</v>
      </c>
      <c r="F25" s="48">
        <v>0</v>
      </c>
      <c r="G25" s="48">
        <v>0</v>
      </c>
      <c r="H25" s="48">
        <f>SUM(I25:K25)</f>
        <v>28</v>
      </c>
      <c r="I25" s="48">
        <v>28</v>
      </c>
      <c r="J25" s="48">
        <v>0</v>
      </c>
      <c r="K25" s="48">
        <v>0</v>
      </c>
      <c r="L25" s="48">
        <f>SUM(M25:O25)</f>
        <v>0</v>
      </c>
      <c r="M25" s="48">
        <v>0</v>
      </c>
      <c r="N25" s="48">
        <v>0</v>
      </c>
      <c r="O25" s="48">
        <v>0</v>
      </c>
      <c r="P25" s="48">
        <f>SUM(Q25:S25)</f>
        <v>12</v>
      </c>
      <c r="Q25" s="48">
        <v>12</v>
      </c>
      <c r="R25" s="48">
        <v>0</v>
      </c>
      <c r="S25" s="48">
        <v>0</v>
      </c>
    </row>
    <row r="26" spans="1:19" ht="13.5" customHeight="1">
      <c r="A26" s="45" t="s">
        <v>126</v>
      </c>
      <c r="B26" s="46" t="s">
        <v>174</v>
      </c>
      <c r="C26" s="47" t="s">
        <v>175</v>
      </c>
      <c r="D26" s="48">
        <f>SUM(E26:G26)</f>
        <v>2</v>
      </c>
      <c r="E26" s="48">
        <v>2</v>
      </c>
      <c r="F26" s="48">
        <v>0</v>
      </c>
      <c r="G26" s="48">
        <v>0</v>
      </c>
      <c r="H26" s="48">
        <f>SUM(I26:K26)</f>
        <v>18</v>
      </c>
      <c r="I26" s="48">
        <v>18</v>
      </c>
      <c r="J26" s="48">
        <v>0</v>
      </c>
      <c r="K26" s="48">
        <v>0</v>
      </c>
      <c r="L26" s="48">
        <f>SUM(M26:O26)</f>
        <v>0</v>
      </c>
      <c r="M26" s="48">
        <v>0</v>
      </c>
      <c r="N26" s="48">
        <v>0</v>
      </c>
      <c r="O26" s="48">
        <v>0</v>
      </c>
      <c r="P26" s="48">
        <f>SUM(Q26:S26)</f>
        <v>0</v>
      </c>
      <c r="Q26" s="48">
        <v>0</v>
      </c>
      <c r="R26" s="48">
        <v>0</v>
      </c>
      <c r="S26" s="48">
        <v>0</v>
      </c>
    </row>
    <row r="27" spans="1:19" ht="13.5" customHeight="1">
      <c r="A27" s="45" t="s">
        <v>126</v>
      </c>
      <c r="B27" s="46" t="s">
        <v>177</v>
      </c>
      <c r="C27" s="47" t="s">
        <v>178</v>
      </c>
      <c r="D27" s="48">
        <f>SUM(E27:G27)</f>
        <v>0</v>
      </c>
      <c r="E27" s="48">
        <v>0</v>
      </c>
      <c r="F27" s="48">
        <v>0</v>
      </c>
      <c r="G27" s="48">
        <v>0</v>
      </c>
      <c r="H27" s="48">
        <f>SUM(I27:K27)</f>
        <v>0</v>
      </c>
      <c r="I27" s="48">
        <v>0</v>
      </c>
      <c r="J27" s="48">
        <v>0</v>
      </c>
      <c r="K27" s="48">
        <v>0</v>
      </c>
      <c r="L27" s="48">
        <f>SUM(M27:O27)</f>
        <v>0</v>
      </c>
      <c r="M27" s="48">
        <v>0</v>
      </c>
      <c r="N27" s="48">
        <v>0</v>
      </c>
      <c r="O27" s="48">
        <v>0</v>
      </c>
      <c r="P27" s="48">
        <f>SUM(Q27:S27)</f>
        <v>2</v>
      </c>
      <c r="Q27" s="48">
        <v>2</v>
      </c>
      <c r="R27" s="48">
        <v>0</v>
      </c>
      <c r="S27" s="48">
        <v>0</v>
      </c>
    </row>
    <row r="28" spans="1:19" ht="13.5" customHeight="1">
      <c r="A28" s="45" t="s">
        <v>126</v>
      </c>
      <c r="B28" s="46" t="s">
        <v>179</v>
      </c>
      <c r="C28" s="47" t="s">
        <v>180</v>
      </c>
      <c r="D28" s="48">
        <f>SUM(E28:G28)</f>
        <v>1</v>
      </c>
      <c r="E28" s="48">
        <v>1</v>
      </c>
      <c r="F28" s="48">
        <v>0</v>
      </c>
      <c r="G28" s="48">
        <v>0</v>
      </c>
      <c r="H28" s="48">
        <f>SUM(I28:K28)</f>
        <v>18</v>
      </c>
      <c r="I28" s="48">
        <v>18</v>
      </c>
      <c r="J28" s="48">
        <v>0</v>
      </c>
      <c r="K28" s="48">
        <v>0</v>
      </c>
      <c r="L28" s="48">
        <f>SUM(M28:O28)</f>
        <v>0</v>
      </c>
      <c r="M28" s="48">
        <v>0</v>
      </c>
      <c r="N28" s="48">
        <v>0</v>
      </c>
      <c r="O28" s="48">
        <v>0</v>
      </c>
      <c r="P28" s="48">
        <f>SUM(Q28:S28)</f>
        <v>5</v>
      </c>
      <c r="Q28" s="48">
        <v>5</v>
      </c>
      <c r="R28" s="48">
        <v>0</v>
      </c>
      <c r="S28" s="48">
        <v>0</v>
      </c>
    </row>
    <row r="29" spans="1:19" ht="13.5" customHeight="1">
      <c r="A29" s="45" t="s">
        <v>126</v>
      </c>
      <c r="B29" s="46" t="s">
        <v>181</v>
      </c>
      <c r="C29" s="47" t="s">
        <v>182</v>
      </c>
      <c r="D29" s="48">
        <f>SUM(E29:G29)</f>
        <v>3</v>
      </c>
      <c r="E29" s="48">
        <v>1</v>
      </c>
      <c r="F29" s="48">
        <v>2</v>
      </c>
      <c r="G29" s="48">
        <v>0</v>
      </c>
      <c r="H29" s="48">
        <f>SUM(I29:K29)</f>
        <v>7</v>
      </c>
      <c r="I29" s="48">
        <v>6</v>
      </c>
      <c r="J29" s="48">
        <v>1</v>
      </c>
      <c r="K29" s="48">
        <v>0</v>
      </c>
      <c r="L29" s="48">
        <f>SUM(M29:O29)</f>
        <v>0</v>
      </c>
      <c r="M29" s="48">
        <v>0</v>
      </c>
      <c r="N29" s="48">
        <v>0</v>
      </c>
      <c r="O29" s="48">
        <v>0</v>
      </c>
      <c r="P29" s="48">
        <f>SUM(Q29:S29)</f>
        <v>0</v>
      </c>
      <c r="Q29" s="48">
        <v>0</v>
      </c>
      <c r="R29" s="48">
        <v>0</v>
      </c>
      <c r="S29" s="48">
        <v>0</v>
      </c>
    </row>
    <row r="30" spans="1:19" ht="13.5" customHeight="1">
      <c r="A30" s="45" t="s">
        <v>126</v>
      </c>
      <c r="B30" s="46" t="s">
        <v>183</v>
      </c>
      <c r="C30" s="47" t="s">
        <v>184</v>
      </c>
      <c r="D30" s="48">
        <f>SUM(E30:G30)</f>
        <v>5</v>
      </c>
      <c r="E30" s="48">
        <v>3</v>
      </c>
      <c r="F30" s="48">
        <v>2</v>
      </c>
      <c r="G30" s="48">
        <v>0</v>
      </c>
      <c r="H30" s="48">
        <f>SUM(I30:K30)</f>
        <v>7</v>
      </c>
      <c r="I30" s="48">
        <v>6</v>
      </c>
      <c r="J30" s="48">
        <v>1</v>
      </c>
      <c r="K30" s="48">
        <v>0</v>
      </c>
      <c r="L30" s="48">
        <f>SUM(M30:O30)</f>
        <v>0</v>
      </c>
      <c r="M30" s="48">
        <v>0</v>
      </c>
      <c r="N30" s="48">
        <v>0</v>
      </c>
      <c r="O30" s="48">
        <v>0</v>
      </c>
      <c r="P30" s="48">
        <f>SUM(Q30:S30)</f>
        <v>0</v>
      </c>
      <c r="Q30" s="48">
        <v>0</v>
      </c>
      <c r="R30" s="48">
        <v>0</v>
      </c>
      <c r="S30" s="48">
        <v>0</v>
      </c>
    </row>
    <row r="31" spans="1:19" ht="13.5" customHeight="1">
      <c r="A31" s="45" t="s">
        <v>126</v>
      </c>
      <c r="B31" s="46" t="s">
        <v>185</v>
      </c>
      <c r="C31" s="47" t="s">
        <v>186</v>
      </c>
      <c r="D31" s="48">
        <f>SUM(E31:G31)</f>
        <v>4</v>
      </c>
      <c r="E31" s="48">
        <v>4</v>
      </c>
      <c r="F31" s="48">
        <v>0</v>
      </c>
      <c r="G31" s="48">
        <v>0</v>
      </c>
      <c r="H31" s="48">
        <f>SUM(I31:K31)</f>
        <v>7</v>
      </c>
      <c r="I31" s="48">
        <v>6</v>
      </c>
      <c r="J31" s="48">
        <v>1</v>
      </c>
      <c r="K31" s="48">
        <v>0</v>
      </c>
      <c r="L31" s="48">
        <f>SUM(M31:O31)</f>
        <v>1</v>
      </c>
      <c r="M31" s="48">
        <v>1</v>
      </c>
      <c r="N31" s="48">
        <v>0</v>
      </c>
      <c r="O31" s="48">
        <v>0</v>
      </c>
      <c r="P31" s="48">
        <f>SUM(Q31:S31)</f>
        <v>0</v>
      </c>
      <c r="Q31" s="48">
        <v>0</v>
      </c>
      <c r="R31" s="48">
        <v>0</v>
      </c>
      <c r="S31" s="48">
        <v>0</v>
      </c>
    </row>
    <row r="32" spans="1:19" ht="13.5" customHeight="1">
      <c r="A32" s="45" t="s">
        <v>126</v>
      </c>
      <c r="B32" s="46" t="s">
        <v>187</v>
      </c>
      <c r="C32" s="47" t="s">
        <v>188</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189</v>
      </c>
      <c r="C33" s="47" t="s">
        <v>190</v>
      </c>
      <c r="D33" s="48">
        <f>SUM(E33:G33)</f>
        <v>0</v>
      </c>
      <c r="E33" s="48">
        <v>0</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191</v>
      </c>
      <c r="C34" s="47" t="s">
        <v>192</v>
      </c>
      <c r="D34" s="48">
        <f>SUM(E34:G34)</f>
        <v>1</v>
      </c>
      <c r="E34" s="48">
        <v>1</v>
      </c>
      <c r="F34" s="48">
        <v>0</v>
      </c>
      <c r="G34" s="48">
        <v>0</v>
      </c>
      <c r="H34" s="48">
        <f>SUM(I34:K34)</f>
        <v>6</v>
      </c>
      <c r="I34" s="48">
        <v>6</v>
      </c>
      <c r="J34" s="48">
        <v>0</v>
      </c>
      <c r="K34" s="48">
        <v>0</v>
      </c>
      <c r="L34" s="48">
        <f>SUM(M34:O34)</f>
        <v>0</v>
      </c>
      <c r="M34" s="48">
        <v>0</v>
      </c>
      <c r="N34" s="48">
        <v>0</v>
      </c>
      <c r="O34" s="48">
        <v>0</v>
      </c>
      <c r="P34" s="48">
        <f>SUM(Q34:S34)</f>
        <v>0</v>
      </c>
      <c r="Q34" s="48">
        <v>0</v>
      </c>
      <c r="R34" s="48">
        <v>0</v>
      </c>
      <c r="S34" s="48">
        <v>0</v>
      </c>
    </row>
    <row r="35" spans="1:19" ht="13.5" customHeight="1">
      <c r="A35" s="45" t="s">
        <v>126</v>
      </c>
      <c r="B35" s="46" t="s">
        <v>193</v>
      </c>
      <c r="C35" s="47" t="s">
        <v>194</v>
      </c>
      <c r="D35" s="48">
        <f>SUM(E35:G35)</f>
        <v>0</v>
      </c>
      <c r="E35" s="48">
        <v>0</v>
      </c>
      <c r="F35" s="48">
        <v>0</v>
      </c>
      <c r="G35" s="48">
        <v>0</v>
      </c>
      <c r="H35" s="48">
        <f>SUM(I35:K35)</f>
        <v>0</v>
      </c>
      <c r="I35" s="48">
        <v>0</v>
      </c>
      <c r="J35" s="48">
        <v>0</v>
      </c>
      <c r="K35" s="48">
        <v>0</v>
      </c>
      <c r="L35" s="48">
        <f>SUM(M35:O35)</f>
        <v>0</v>
      </c>
      <c r="M35" s="48">
        <v>0</v>
      </c>
      <c r="N35" s="48">
        <v>0</v>
      </c>
      <c r="O35" s="48">
        <v>0</v>
      </c>
      <c r="P35" s="48">
        <f>SUM(Q35:S35)</f>
        <v>0</v>
      </c>
      <c r="Q35" s="48">
        <v>0</v>
      </c>
      <c r="R35" s="48">
        <v>0</v>
      </c>
      <c r="S35" s="48">
        <v>0</v>
      </c>
    </row>
    <row r="36" spans="1:19" ht="13.5" customHeight="1">
      <c r="A36" s="45" t="s">
        <v>126</v>
      </c>
      <c r="B36" s="46" t="s">
        <v>195</v>
      </c>
      <c r="C36" s="47" t="s">
        <v>196</v>
      </c>
      <c r="D36" s="48">
        <f>SUM(E36:G36)</f>
        <v>4</v>
      </c>
      <c r="E36" s="48">
        <v>3</v>
      </c>
      <c r="F36" s="48">
        <v>0</v>
      </c>
      <c r="G36" s="48">
        <v>1</v>
      </c>
      <c r="H36" s="48">
        <f>SUM(I36:K36)</f>
        <v>8</v>
      </c>
      <c r="I36" s="48">
        <v>8</v>
      </c>
      <c r="J36" s="48">
        <v>0</v>
      </c>
      <c r="K36" s="48">
        <v>0</v>
      </c>
      <c r="L36" s="48">
        <f>SUM(M36:O36)</f>
        <v>1</v>
      </c>
      <c r="M36" s="48">
        <v>1</v>
      </c>
      <c r="N36" s="48">
        <v>0</v>
      </c>
      <c r="O36" s="48">
        <v>0</v>
      </c>
      <c r="P36" s="48">
        <f>SUM(Q36:S36)</f>
        <v>4</v>
      </c>
      <c r="Q36" s="48">
        <v>4</v>
      </c>
      <c r="R36" s="48">
        <v>0</v>
      </c>
      <c r="S36" s="48">
        <v>0</v>
      </c>
    </row>
    <row r="37" spans="1:19" ht="13.5" customHeight="1">
      <c r="A37" s="45" t="s">
        <v>126</v>
      </c>
      <c r="B37" s="46" t="s">
        <v>197</v>
      </c>
      <c r="C37" s="47" t="s">
        <v>198</v>
      </c>
      <c r="D37" s="48">
        <f>SUM(E37:G37)</f>
        <v>0</v>
      </c>
      <c r="E37" s="48">
        <v>0</v>
      </c>
      <c r="F37" s="48">
        <v>0</v>
      </c>
      <c r="G37" s="48">
        <v>0</v>
      </c>
      <c r="H37" s="48">
        <f>SUM(I37:K37)</f>
        <v>0</v>
      </c>
      <c r="I37" s="48">
        <v>0</v>
      </c>
      <c r="J37" s="48">
        <v>0</v>
      </c>
      <c r="K37" s="48">
        <v>0</v>
      </c>
      <c r="L37" s="48">
        <f>SUM(M37:O37)</f>
        <v>0</v>
      </c>
      <c r="M37" s="48">
        <v>0</v>
      </c>
      <c r="N37" s="48">
        <v>0</v>
      </c>
      <c r="O37" s="48">
        <v>0</v>
      </c>
      <c r="P37" s="48">
        <f>SUM(Q37:S37)</f>
        <v>0</v>
      </c>
      <c r="Q37" s="48">
        <v>0</v>
      </c>
      <c r="R37" s="48">
        <v>0</v>
      </c>
      <c r="S37" s="48">
        <v>0</v>
      </c>
    </row>
    <row r="38" spans="1:19" ht="13.5" customHeight="1">
      <c r="A38" s="45" t="s">
        <v>126</v>
      </c>
      <c r="B38" s="46" t="s">
        <v>199</v>
      </c>
      <c r="C38" s="47" t="s">
        <v>200</v>
      </c>
      <c r="D38" s="48">
        <f>SUM(E38:G38)</f>
        <v>1</v>
      </c>
      <c r="E38" s="48">
        <v>1</v>
      </c>
      <c r="F38" s="48">
        <v>0</v>
      </c>
      <c r="G38" s="48">
        <v>0</v>
      </c>
      <c r="H38" s="48">
        <f>SUM(I38:K38)</f>
        <v>6</v>
      </c>
      <c r="I38" s="48">
        <v>6</v>
      </c>
      <c r="J38" s="48">
        <v>0</v>
      </c>
      <c r="K38" s="48">
        <v>0</v>
      </c>
      <c r="L38" s="48">
        <f>SUM(M38:O38)</f>
        <v>0</v>
      </c>
      <c r="M38" s="48">
        <v>0</v>
      </c>
      <c r="N38" s="48">
        <v>0</v>
      </c>
      <c r="O38" s="48">
        <v>0</v>
      </c>
      <c r="P38" s="48">
        <f>SUM(Q38:S38)</f>
        <v>0</v>
      </c>
      <c r="Q38" s="48">
        <v>0</v>
      </c>
      <c r="R38" s="48">
        <v>0</v>
      </c>
      <c r="S38" s="48">
        <v>0</v>
      </c>
    </row>
    <row r="39" spans="1:19" ht="13.5" customHeight="1">
      <c r="A39" s="45" t="s">
        <v>126</v>
      </c>
      <c r="B39" s="46" t="s">
        <v>201</v>
      </c>
      <c r="C39" s="47" t="s">
        <v>202</v>
      </c>
      <c r="D39" s="48">
        <f>SUM(E39:G39)</f>
        <v>4</v>
      </c>
      <c r="E39" s="48">
        <v>4</v>
      </c>
      <c r="F39" s="48">
        <v>0</v>
      </c>
      <c r="G39" s="48">
        <v>0</v>
      </c>
      <c r="H39" s="48">
        <f>SUM(I39:K39)</f>
        <v>6</v>
      </c>
      <c r="I39" s="48">
        <v>6</v>
      </c>
      <c r="J39" s="48">
        <v>0</v>
      </c>
      <c r="K39" s="48">
        <v>0</v>
      </c>
      <c r="L39" s="48">
        <f>SUM(M39:O39)</f>
        <v>0</v>
      </c>
      <c r="M39" s="48">
        <v>0</v>
      </c>
      <c r="N39" s="48">
        <v>0</v>
      </c>
      <c r="O39" s="48">
        <v>0</v>
      </c>
      <c r="P39" s="48">
        <f>SUM(Q39:S39)</f>
        <v>0</v>
      </c>
      <c r="Q39" s="48">
        <v>0</v>
      </c>
      <c r="R39" s="48">
        <v>0</v>
      </c>
      <c r="S39" s="48">
        <v>0</v>
      </c>
    </row>
    <row r="40" spans="1:19" ht="13.5" customHeight="1">
      <c r="A40" s="45" t="s">
        <v>126</v>
      </c>
      <c r="B40" s="46" t="s">
        <v>203</v>
      </c>
      <c r="C40" s="47" t="s">
        <v>204</v>
      </c>
      <c r="D40" s="48">
        <f>SUM(E40:G40)</f>
        <v>2</v>
      </c>
      <c r="E40" s="48">
        <v>1</v>
      </c>
      <c r="F40" s="48">
        <v>0</v>
      </c>
      <c r="G40" s="48">
        <v>1</v>
      </c>
      <c r="H40" s="48">
        <f>SUM(I40:K40)</f>
        <v>1</v>
      </c>
      <c r="I40" s="48">
        <v>1</v>
      </c>
      <c r="J40" s="48">
        <v>0</v>
      </c>
      <c r="K40" s="48">
        <v>0</v>
      </c>
      <c r="L40" s="48">
        <f>SUM(M40:O40)</f>
        <v>0</v>
      </c>
      <c r="M40" s="48">
        <v>0</v>
      </c>
      <c r="N40" s="48">
        <v>0</v>
      </c>
      <c r="O40" s="48">
        <v>0</v>
      </c>
      <c r="P40" s="48">
        <f>SUM(Q40:S40)</f>
        <v>0</v>
      </c>
      <c r="Q40" s="48">
        <v>0</v>
      </c>
      <c r="R40" s="48">
        <v>0</v>
      </c>
      <c r="S40" s="48">
        <v>0</v>
      </c>
    </row>
    <row r="41" spans="1:19" ht="13.5" customHeight="1">
      <c r="A41" s="45" t="s">
        <v>126</v>
      </c>
      <c r="B41" s="46" t="s">
        <v>205</v>
      </c>
      <c r="C41" s="47" t="s">
        <v>206</v>
      </c>
      <c r="D41" s="48">
        <f>SUM(E41:G41)</f>
        <v>3</v>
      </c>
      <c r="E41" s="48">
        <v>2</v>
      </c>
      <c r="F41" s="48">
        <v>0</v>
      </c>
      <c r="G41" s="48">
        <v>1</v>
      </c>
      <c r="H41" s="48">
        <f>SUM(I41:K41)</f>
        <v>3</v>
      </c>
      <c r="I41" s="48">
        <v>2</v>
      </c>
      <c r="J41" s="48">
        <v>0</v>
      </c>
      <c r="K41" s="48">
        <v>1</v>
      </c>
      <c r="L41" s="48">
        <f>SUM(M41:O41)</f>
        <v>0</v>
      </c>
      <c r="M41" s="48">
        <v>0</v>
      </c>
      <c r="N41" s="48">
        <v>0</v>
      </c>
      <c r="O41" s="48">
        <v>0</v>
      </c>
      <c r="P41" s="48">
        <f>SUM(Q41:S41)</f>
        <v>0</v>
      </c>
      <c r="Q41" s="48">
        <v>0</v>
      </c>
      <c r="R41" s="48">
        <v>0</v>
      </c>
      <c r="S41" s="48">
        <v>0</v>
      </c>
    </row>
    <row r="42" spans="1:19" ht="13.5" customHeight="1">
      <c r="A42" s="45" t="s">
        <v>126</v>
      </c>
      <c r="B42" s="46" t="s">
        <v>207</v>
      </c>
      <c r="C42" s="47" t="s">
        <v>208</v>
      </c>
      <c r="D42" s="48">
        <f>SUM(E42:G42)</f>
        <v>5</v>
      </c>
      <c r="E42" s="48">
        <v>5</v>
      </c>
      <c r="F42" s="48">
        <v>0</v>
      </c>
      <c r="G42" s="48">
        <v>0</v>
      </c>
      <c r="H42" s="48">
        <f>SUM(I42:K42)</f>
        <v>19</v>
      </c>
      <c r="I42" s="48">
        <v>18</v>
      </c>
      <c r="J42" s="48">
        <v>0</v>
      </c>
      <c r="K42" s="48">
        <v>1</v>
      </c>
      <c r="L42" s="48">
        <f>SUM(M42:O42)</f>
        <v>0</v>
      </c>
      <c r="M42" s="48">
        <v>0</v>
      </c>
      <c r="N42" s="48">
        <v>0</v>
      </c>
      <c r="O42" s="48">
        <v>0</v>
      </c>
      <c r="P42" s="48">
        <f>SUM(Q42:S42)</f>
        <v>0</v>
      </c>
      <c r="Q42" s="48">
        <v>0</v>
      </c>
      <c r="R42" s="48">
        <v>0</v>
      </c>
      <c r="S42" s="48">
        <v>0</v>
      </c>
    </row>
    <row r="43" spans="1:19" ht="13.5" customHeight="1">
      <c r="A43" s="45" t="s">
        <v>126</v>
      </c>
      <c r="B43" s="46" t="s">
        <v>209</v>
      </c>
      <c r="C43" s="47" t="s">
        <v>210</v>
      </c>
      <c r="D43" s="48">
        <f>SUM(E43:G43)</f>
        <v>0</v>
      </c>
      <c r="E43" s="48">
        <v>0</v>
      </c>
      <c r="F43" s="48">
        <v>0</v>
      </c>
      <c r="G43" s="48">
        <v>0</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211</v>
      </c>
      <c r="C44" s="47" t="s">
        <v>212</v>
      </c>
      <c r="D44" s="48">
        <f>SUM(E44:G44)</f>
        <v>2</v>
      </c>
      <c r="E44" s="48">
        <v>2</v>
      </c>
      <c r="F44" s="48">
        <v>0</v>
      </c>
      <c r="G44" s="48">
        <v>0</v>
      </c>
      <c r="H44" s="48">
        <f>SUM(I44:K44)</f>
        <v>10</v>
      </c>
      <c r="I44" s="48">
        <v>10</v>
      </c>
      <c r="J44" s="48">
        <v>0</v>
      </c>
      <c r="K44" s="48">
        <v>0</v>
      </c>
      <c r="L44" s="48">
        <f>SUM(M44:O44)</f>
        <v>0</v>
      </c>
      <c r="M44" s="48">
        <v>0</v>
      </c>
      <c r="N44" s="48">
        <v>0</v>
      </c>
      <c r="O44" s="48">
        <v>0</v>
      </c>
      <c r="P44" s="48">
        <f>SUM(Q44:S44)</f>
        <v>0</v>
      </c>
      <c r="Q44" s="48">
        <v>0</v>
      </c>
      <c r="R44" s="48">
        <v>0</v>
      </c>
      <c r="S44" s="48">
        <v>0</v>
      </c>
    </row>
    <row r="45" spans="1:19" ht="13.5" customHeight="1">
      <c r="A45" s="45" t="s">
        <v>126</v>
      </c>
      <c r="B45" s="46" t="s">
        <v>213</v>
      </c>
      <c r="C45" s="47" t="s">
        <v>214</v>
      </c>
      <c r="D45" s="48">
        <f>SUM(E45:G45)</f>
        <v>3</v>
      </c>
      <c r="E45" s="48">
        <v>3</v>
      </c>
      <c r="F45" s="48">
        <v>0</v>
      </c>
      <c r="G45" s="48">
        <v>0</v>
      </c>
      <c r="H45" s="48">
        <f>SUM(I45:K45)</f>
        <v>24</v>
      </c>
      <c r="I45" s="48">
        <v>24</v>
      </c>
      <c r="J45" s="48">
        <v>0</v>
      </c>
      <c r="K45" s="48">
        <v>0</v>
      </c>
      <c r="L45" s="48">
        <f>SUM(M45:O45)</f>
        <v>0</v>
      </c>
      <c r="M45" s="48">
        <v>0</v>
      </c>
      <c r="N45" s="48">
        <v>0</v>
      </c>
      <c r="O45" s="48">
        <v>0</v>
      </c>
      <c r="P45" s="48">
        <f>SUM(Q45:S45)</f>
        <v>0</v>
      </c>
      <c r="Q45" s="48">
        <v>0</v>
      </c>
      <c r="R45" s="48">
        <v>0</v>
      </c>
      <c r="S45" s="48">
        <v>0</v>
      </c>
    </row>
    <row r="46" spans="1:19" ht="13.5" customHeight="1">
      <c r="A46" s="45" t="s">
        <v>126</v>
      </c>
      <c r="B46" s="46" t="s">
        <v>215</v>
      </c>
      <c r="C46" s="47" t="s">
        <v>216</v>
      </c>
      <c r="D46" s="48">
        <f>SUM(E46:G46)</f>
        <v>5</v>
      </c>
      <c r="E46" s="48">
        <v>5</v>
      </c>
      <c r="F46" s="48">
        <v>0</v>
      </c>
      <c r="G46" s="48">
        <v>0</v>
      </c>
      <c r="H46" s="48">
        <f>SUM(I46:K46)</f>
        <v>25</v>
      </c>
      <c r="I46" s="48">
        <v>25</v>
      </c>
      <c r="J46" s="48">
        <v>0</v>
      </c>
      <c r="K46" s="48">
        <v>0</v>
      </c>
      <c r="L46" s="48">
        <f>SUM(M46:O46)</f>
        <v>0</v>
      </c>
      <c r="M46" s="48">
        <v>0</v>
      </c>
      <c r="N46" s="48">
        <v>0</v>
      </c>
      <c r="O46" s="48">
        <v>0</v>
      </c>
      <c r="P46" s="48">
        <f>SUM(Q46:S46)</f>
        <v>0</v>
      </c>
      <c r="Q46" s="48">
        <v>0</v>
      </c>
      <c r="R46" s="48">
        <v>0</v>
      </c>
      <c r="S46" s="48">
        <v>0</v>
      </c>
    </row>
    <row r="47" spans="1:19" ht="13.5" customHeight="1">
      <c r="A47" s="45" t="s">
        <v>126</v>
      </c>
      <c r="B47" s="46" t="s">
        <v>217</v>
      </c>
      <c r="C47" s="47" t="s">
        <v>218</v>
      </c>
      <c r="D47" s="48">
        <f>SUM(E47:G47)</f>
        <v>0</v>
      </c>
      <c r="E47" s="48">
        <v>0</v>
      </c>
      <c r="F47" s="48">
        <v>0</v>
      </c>
      <c r="G47" s="48">
        <v>0</v>
      </c>
      <c r="H47" s="48">
        <f>SUM(I47:K47)</f>
        <v>0</v>
      </c>
      <c r="I47" s="48">
        <v>0</v>
      </c>
      <c r="J47" s="48">
        <v>0</v>
      </c>
      <c r="K47" s="48">
        <v>0</v>
      </c>
      <c r="L47" s="48">
        <f>SUM(M47:O47)</f>
        <v>0</v>
      </c>
      <c r="M47" s="48">
        <v>0</v>
      </c>
      <c r="N47" s="48">
        <v>0</v>
      </c>
      <c r="O47" s="48">
        <v>0</v>
      </c>
      <c r="P47" s="48">
        <f>SUM(Q47:S47)</f>
        <v>0</v>
      </c>
      <c r="Q47" s="48">
        <v>0</v>
      </c>
      <c r="R47" s="48">
        <v>0</v>
      </c>
      <c r="S47" s="48">
        <v>0</v>
      </c>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7">
    <sortCondition ref="A8:A47"/>
    <sortCondition ref="B8:B47"/>
    <sortCondition ref="C8:C4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青森県</v>
      </c>
      <c r="B7" s="51" t="str">
        <f>組合状況!B7</f>
        <v>02000</v>
      </c>
      <c r="C7" s="50" t="s">
        <v>52</v>
      </c>
      <c r="D7" s="52">
        <f>SUM(E7:G7)</f>
        <v>75</v>
      </c>
      <c r="E7" s="52">
        <f>SUM(E$8:E$57)</f>
        <v>53</v>
      </c>
      <c r="F7" s="52">
        <f>SUM(F$8:F$57)</f>
        <v>20</v>
      </c>
      <c r="G7" s="52">
        <f>SUM(G$8:G$57)</f>
        <v>2</v>
      </c>
      <c r="H7" s="52">
        <f>SUM(I7:K7)</f>
        <v>65</v>
      </c>
      <c r="I7" s="52">
        <f>SUM(I$8:I$57)</f>
        <v>58</v>
      </c>
      <c r="J7" s="52">
        <f>SUM(J$8:J$57)</f>
        <v>7</v>
      </c>
      <c r="K7" s="52">
        <f>SUM(K$8:K$57)</f>
        <v>0</v>
      </c>
      <c r="L7" s="52">
        <f>SUM(M7:O7)</f>
        <v>7</v>
      </c>
      <c r="M7" s="52">
        <f>SUM(M$8:M$57)</f>
        <v>4</v>
      </c>
      <c r="N7" s="52">
        <f>SUM(N$8:N$57)</f>
        <v>3</v>
      </c>
      <c r="O7" s="52">
        <f>SUM(O$8:O$57)</f>
        <v>0</v>
      </c>
      <c r="P7" s="52">
        <f>SUM(Q7:S7)</f>
        <v>60</v>
      </c>
      <c r="Q7" s="52">
        <f>SUM(Q$8:Q$57)</f>
        <v>58</v>
      </c>
      <c r="R7" s="52">
        <f>SUM(R$8:R$57)</f>
        <v>2</v>
      </c>
      <c r="S7" s="52">
        <f>SUM(S$8:S$57)</f>
        <v>0</v>
      </c>
    </row>
    <row r="8" spans="1:19" ht="13.5" customHeight="1">
      <c r="A8" s="45" t="s">
        <v>126</v>
      </c>
      <c r="B8" s="46" t="s">
        <v>219</v>
      </c>
      <c r="C8" s="47" t="s">
        <v>220</v>
      </c>
      <c r="D8" s="48">
        <f>SUM(E8:G8)</f>
        <v>2</v>
      </c>
      <c r="E8" s="48">
        <v>1</v>
      </c>
      <c r="F8" s="48">
        <v>1</v>
      </c>
      <c r="G8" s="48">
        <v>0</v>
      </c>
      <c r="H8" s="48">
        <f>SUM(I8:K8)</f>
        <v>22</v>
      </c>
      <c r="I8" s="48">
        <v>18</v>
      </c>
      <c r="J8" s="48">
        <v>4</v>
      </c>
      <c r="K8" s="48">
        <v>0</v>
      </c>
      <c r="L8" s="48">
        <f>SUM(M8:O8)</f>
        <v>0</v>
      </c>
      <c r="M8" s="48">
        <v>0</v>
      </c>
      <c r="N8" s="48">
        <v>0</v>
      </c>
      <c r="O8" s="48">
        <v>0</v>
      </c>
      <c r="P8" s="48">
        <f>SUM(Q8:S8)</f>
        <v>6</v>
      </c>
      <c r="Q8" s="48">
        <v>6</v>
      </c>
      <c r="R8" s="48">
        <v>0</v>
      </c>
      <c r="S8" s="48">
        <v>0</v>
      </c>
    </row>
    <row r="9" spans="1:19" ht="13.5" customHeight="1">
      <c r="A9" s="45" t="s">
        <v>126</v>
      </c>
      <c r="B9" s="46" t="s">
        <v>224</v>
      </c>
      <c r="C9" s="47" t="s">
        <v>225</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226</v>
      </c>
      <c r="C10" s="47" t="s">
        <v>227</v>
      </c>
      <c r="D10" s="48">
        <f>SUM(E10:G10)</f>
        <v>19</v>
      </c>
      <c r="E10" s="48">
        <v>17</v>
      </c>
      <c r="F10" s="48">
        <v>2</v>
      </c>
      <c r="G10" s="48">
        <v>0</v>
      </c>
      <c r="H10" s="48">
        <f>SUM(I10:K10)</f>
        <v>21</v>
      </c>
      <c r="I10" s="48">
        <v>20</v>
      </c>
      <c r="J10" s="48">
        <v>1</v>
      </c>
      <c r="K10" s="48">
        <v>0</v>
      </c>
      <c r="L10" s="48">
        <f>SUM(M10:O10)</f>
        <v>0</v>
      </c>
      <c r="M10" s="48">
        <v>0</v>
      </c>
      <c r="N10" s="48">
        <v>0</v>
      </c>
      <c r="O10" s="48">
        <v>0</v>
      </c>
      <c r="P10" s="48">
        <f>SUM(Q10:S10)</f>
        <v>0</v>
      </c>
      <c r="Q10" s="48">
        <v>0</v>
      </c>
      <c r="R10" s="48">
        <v>0</v>
      </c>
      <c r="S10" s="48">
        <v>0</v>
      </c>
    </row>
    <row r="11" spans="1:19" ht="13.5" customHeight="1">
      <c r="A11" s="45" t="s">
        <v>126</v>
      </c>
      <c r="B11" s="46" t="s">
        <v>228</v>
      </c>
      <c r="C11" s="47" t="s">
        <v>229</v>
      </c>
      <c r="D11" s="48">
        <f>SUM(E11:G11)</f>
        <v>0</v>
      </c>
      <c r="E11" s="48">
        <v>0</v>
      </c>
      <c r="F11" s="48">
        <v>0</v>
      </c>
      <c r="G11" s="48">
        <v>0</v>
      </c>
      <c r="H11" s="48">
        <f>SUM(I11:K11)</f>
        <v>0</v>
      </c>
      <c r="I11" s="48">
        <v>0</v>
      </c>
      <c r="J11" s="48">
        <v>0</v>
      </c>
      <c r="K11" s="48">
        <v>0</v>
      </c>
      <c r="L11" s="48">
        <f>SUM(M11:O11)</f>
        <v>0</v>
      </c>
      <c r="M11" s="48">
        <v>0</v>
      </c>
      <c r="N11" s="48">
        <v>0</v>
      </c>
      <c r="O11" s="48">
        <v>0</v>
      </c>
      <c r="P11" s="48">
        <f>SUM(Q11:S11)</f>
        <v>12</v>
      </c>
      <c r="Q11" s="48">
        <v>12</v>
      </c>
      <c r="R11" s="48">
        <v>0</v>
      </c>
      <c r="S11" s="48">
        <v>0</v>
      </c>
    </row>
    <row r="12" spans="1:19" ht="13.5" customHeight="1">
      <c r="A12" s="45" t="s">
        <v>126</v>
      </c>
      <c r="B12" s="46" t="s">
        <v>230</v>
      </c>
      <c r="C12" s="47" t="s">
        <v>231</v>
      </c>
      <c r="D12" s="48">
        <f>SUM(E12:G12)</f>
        <v>0</v>
      </c>
      <c r="E12" s="48">
        <v>0</v>
      </c>
      <c r="F12" s="48">
        <v>0</v>
      </c>
      <c r="G12" s="48">
        <v>0</v>
      </c>
      <c r="H12" s="48">
        <f>SUM(I12:K12)</f>
        <v>0</v>
      </c>
      <c r="I12" s="48">
        <v>0</v>
      </c>
      <c r="J12" s="48">
        <v>0</v>
      </c>
      <c r="K12" s="48">
        <v>0</v>
      </c>
      <c r="L12" s="48">
        <f>SUM(M12:O12)</f>
        <v>0</v>
      </c>
      <c r="M12" s="48">
        <v>0</v>
      </c>
      <c r="N12" s="48">
        <v>0</v>
      </c>
      <c r="O12" s="48">
        <v>0</v>
      </c>
      <c r="P12" s="48">
        <f>SUM(Q12:S12)</f>
        <v>7</v>
      </c>
      <c r="Q12" s="48">
        <v>7</v>
      </c>
      <c r="R12" s="48">
        <v>0</v>
      </c>
      <c r="S12" s="48">
        <v>0</v>
      </c>
    </row>
    <row r="13" spans="1:19" ht="13.5" customHeight="1">
      <c r="A13" s="45" t="s">
        <v>126</v>
      </c>
      <c r="B13" s="46" t="s">
        <v>233</v>
      </c>
      <c r="C13" s="47" t="s">
        <v>234</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235</v>
      </c>
      <c r="C14" s="47" t="s">
        <v>236</v>
      </c>
      <c r="D14" s="48">
        <f>SUM(E14:G14)</f>
        <v>0</v>
      </c>
      <c r="E14" s="48">
        <v>0</v>
      </c>
      <c r="F14" s="48">
        <v>0</v>
      </c>
      <c r="G14" s="48">
        <v>0</v>
      </c>
      <c r="H14" s="48">
        <f>SUM(I14:K14)</f>
        <v>0</v>
      </c>
      <c r="I14" s="48">
        <v>0</v>
      </c>
      <c r="J14" s="48">
        <v>0</v>
      </c>
      <c r="K14" s="48">
        <v>0</v>
      </c>
      <c r="L14" s="48">
        <f>SUM(M14:O14)</f>
        <v>0</v>
      </c>
      <c r="M14" s="48">
        <v>0</v>
      </c>
      <c r="N14" s="48">
        <v>0</v>
      </c>
      <c r="O14" s="48">
        <v>0</v>
      </c>
      <c r="P14" s="48">
        <f>SUM(Q14:S14)</f>
        <v>7</v>
      </c>
      <c r="Q14" s="48">
        <v>6</v>
      </c>
      <c r="R14" s="48">
        <v>1</v>
      </c>
      <c r="S14" s="48">
        <v>0</v>
      </c>
    </row>
    <row r="15" spans="1:19" ht="13.5" customHeight="1">
      <c r="A15" s="45" t="s">
        <v>126</v>
      </c>
      <c r="B15" s="46" t="s">
        <v>237</v>
      </c>
      <c r="C15" s="47" t="s">
        <v>238</v>
      </c>
      <c r="D15" s="48">
        <f>SUM(E15:G15)</f>
        <v>28</v>
      </c>
      <c r="E15" s="48">
        <v>14</v>
      </c>
      <c r="F15" s="48">
        <v>13</v>
      </c>
      <c r="G15" s="48">
        <v>1</v>
      </c>
      <c r="H15" s="48">
        <f>SUM(I15:K15)</f>
        <v>0</v>
      </c>
      <c r="I15" s="48">
        <v>0</v>
      </c>
      <c r="J15" s="48">
        <v>0</v>
      </c>
      <c r="K15" s="48">
        <v>0</v>
      </c>
      <c r="L15" s="48">
        <f>SUM(M15:O15)</f>
        <v>7</v>
      </c>
      <c r="M15" s="48">
        <v>4</v>
      </c>
      <c r="N15" s="48">
        <v>3</v>
      </c>
      <c r="O15" s="48">
        <v>0</v>
      </c>
      <c r="P15" s="48">
        <f>SUM(Q15:S15)</f>
        <v>15</v>
      </c>
      <c r="Q15" s="48">
        <v>15</v>
      </c>
      <c r="R15" s="48">
        <v>0</v>
      </c>
      <c r="S15" s="48">
        <v>0</v>
      </c>
    </row>
    <row r="16" spans="1:19" ht="13.5" customHeight="1">
      <c r="A16" s="45" t="s">
        <v>126</v>
      </c>
      <c r="B16" s="46" t="s">
        <v>239</v>
      </c>
      <c r="C16" s="47" t="s">
        <v>240</v>
      </c>
      <c r="D16" s="48">
        <f>SUM(E16:G16)</f>
        <v>26</v>
      </c>
      <c r="E16" s="48">
        <v>21</v>
      </c>
      <c r="F16" s="48">
        <v>4</v>
      </c>
      <c r="G16" s="48">
        <v>1</v>
      </c>
      <c r="H16" s="48">
        <f>SUM(I16:K16)</f>
        <v>22</v>
      </c>
      <c r="I16" s="48">
        <v>20</v>
      </c>
      <c r="J16" s="48">
        <v>2</v>
      </c>
      <c r="K16" s="48">
        <v>0</v>
      </c>
      <c r="L16" s="48">
        <f>SUM(M16:O16)</f>
        <v>0</v>
      </c>
      <c r="M16" s="48">
        <v>0</v>
      </c>
      <c r="N16" s="48">
        <v>0</v>
      </c>
      <c r="O16" s="48">
        <v>0</v>
      </c>
      <c r="P16" s="48">
        <f>SUM(Q16:S16)</f>
        <v>13</v>
      </c>
      <c r="Q16" s="48">
        <v>12</v>
      </c>
      <c r="R16" s="48">
        <v>1</v>
      </c>
      <c r="S16" s="48">
        <v>0</v>
      </c>
    </row>
    <row r="17" spans="1:19" ht="13.5" customHeight="1">
      <c r="A17" s="45" t="s">
        <v>126</v>
      </c>
      <c r="B17" s="46" t="s">
        <v>241</v>
      </c>
      <c r="C17" s="47" t="s">
        <v>242</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243</v>
      </c>
      <c r="C18" s="47" t="s">
        <v>244</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245</v>
      </c>
      <c r="C19" s="47" t="s">
        <v>246</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青森県</v>
      </c>
      <c r="B7" s="51" t="str">
        <f>組合状況!B7</f>
        <v>02000</v>
      </c>
      <c r="C7" s="50" t="s">
        <v>52</v>
      </c>
      <c r="D7" s="52">
        <f t="shared" ref="D7:J7" si="0">SUM(D$8:D$207)</f>
        <v>640</v>
      </c>
      <c r="E7" s="52">
        <f t="shared" si="0"/>
        <v>530</v>
      </c>
      <c r="F7" s="52">
        <f t="shared" si="0"/>
        <v>120</v>
      </c>
      <c r="G7" s="52">
        <f t="shared" si="0"/>
        <v>7654</v>
      </c>
      <c r="H7" s="52">
        <f t="shared" si="0"/>
        <v>7024</v>
      </c>
      <c r="I7" s="52">
        <f t="shared" si="0"/>
        <v>657</v>
      </c>
      <c r="J7" s="52">
        <f t="shared" si="0"/>
        <v>38</v>
      </c>
    </row>
    <row r="8" spans="1:10" ht="13.5" customHeight="1">
      <c r="A8" s="45" t="s">
        <v>126</v>
      </c>
      <c r="B8" s="46" t="s">
        <v>136</v>
      </c>
      <c r="C8" s="47" t="s">
        <v>137</v>
      </c>
      <c r="D8" s="48">
        <v>176</v>
      </c>
      <c r="E8" s="48">
        <v>162</v>
      </c>
      <c r="F8" s="48">
        <v>16</v>
      </c>
      <c r="G8" s="48">
        <v>2754</v>
      </c>
      <c r="H8" s="48">
        <v>2526</v>
      </c>
      <c r="I8" s="48">
        <v>267</v>
      </c>
      <c r="J8" s="48">
        <v>0</v>
      </c>
    </row>
    <row r="9" spans="1:10" ht="13.5" customHeight="1">
      <c r="A9" s="45" t="s">
        <v>126</v>
      </c>
      <c r="B9" s="46" t="s">
        <v>140</v>
      </c>
      <c r="C9" s="47" t="s">
        <v>141</v>
      </c>
      <c r="D9" s="48">
        <v>46</v>
      </c>
      <c r="E9" s="48">
        <v>38</v>
      </c>
      <c r="F9" s="48">
        <v>10</v>
      </c>
      <c r="G9" s="48">
        <v>297</v>
      </c>
      <c r="H9" s="48">
        <v>283</v>
      </c>
      <c r="I9" s="48">
        <v>14</v>
      </c>
      <c r="J9" s="48">
        <v>0</v>
      </c>
    </row>
    <row r="10" spans="1:10" ht="13.5" customHeight="1">
      <c r="A10" s="45" t="s">
        <v>126</v>
      </c>
      <c r="B10" s="46" t="s">
        <v>142</v>
      </c>
      <c r="C10" s="47" t="s">
        <v>143</v>
      </c>
      <c r="D10" s="48">
        <v>118</v>
      </c>
      <c r="E10" s="48">
        <v>112</v>
      </c>
      <c r="F10" s="48">
        <v>6</v>
      </c>
      <c r="G10" s="48">
        <v>1255</v>
      </c>
      <c r="H10" s="48">
        <v>1211</v>
      </c>
      <c r="I10" s="48">
        <v>44</v>
      </c>
      <c r="J10" s="48">
        <v>0</v>
      </c>
    </row>
    <row r="11" spans="1:10" ht="13.5" customHeight="1">
      <c r="A11" s="45" t="s">
        <v>126</v>
      </c>
      <c r="B11" s="46" t="s">
        <v>144</v>
      </c>
      <c r="C11" s="47" t="s">
        <v>145</v>
      </c>
      <c r="D11" s="48">
        <v>26</v>
      </c>
      <c r="E11" s="48">
        <v>22</v>
      </c>
      <c r="F11" s="48">
        <v>4</v>
      </c>
      <c r="G11" s="48">
        <v>106</v>
      </c>
      <c r="H11" s="48">
        <v>103</v>
      </c>
      <c r="I11" s="48">
        <v>3</v>
      </c>
      <c r="J11" s="48">
        <v>0</v>
      </c>
    </row>
    <row r="12" spans="1:10" ht="13.5" customHeight="1">
      <c r="A12" s="45" t="s">
        <v>126</v>
      </c>
      <c r="B12" s="46" t="s">
        <v>146</v>
      </c>
      <c r="C12" s="47" t="s">
        <v>147</v>
      </c>
      <c r="D12" s="48">
        <v>35</v>
      </c>
      <c r="E12" s="48">
        <v>29</v>
      </c>
      <c r="F12" s="48">
        <v>6</v>
      </c>
      <c r="G12" s="48">
        <v>272</v>
      </c>
      <c r="H12" s="48">
        <v>174</v>
      </c>
      <c r="I12" s="48">
        <v>94</v>
      </c>
      <c r="J12" s="48">
        <v>4</v>
      </c>
    </row>
    <row r="13" spans="1:10" ht="13.5" customHeight="1">
      <c r="A13" s="45" t="s">
        <v>126</v>
      </c>
      <c r="B13" s="46" t="s">
        <v>148</v>
      </c>
      <c r="C13" s="47" t="s">
        <v>149</v>
      </c>
      <c r="D13" s="48">
        <v>17</v>
      </c>
      <c r="E13" s="48">
        <v>14</v>
      </c>
      <c r="F13" s="48">
        <v>3</v>
      </c>
      <c r="G13" s="48">
        <v>447</v>
      </c>
      <c r="H13" s="48">
        <v>395</v>
      </c>
      <c r="I13" s="48">
        <v>60</v>
      </c>
      <c r="J13" s="48">
        <v>0</v>
      </c>
    </row>
    <row r="14" spans="1:10" ht="13.5" customHeight="1">
      <c r="A14" s="45" t="s">
        <v>126</v>
      </c>
      <c r="B14" s="46" t="s">
        <v>150</v>
      </c>
      <c r="C14" s="47" t="s">
        <v>151</v>
      </c>
      <c r="D14" s="48">
        <v>10</v>
      </c>
      <c r="E14" s="48">
        <v>8</v>
      </c>
      <c r="F14" s="48">
        <v>2</v>
      </c>
      <c r="G14" s="48">
        <v>159</v>
      </c>
      <c r="H14" s="48">
        <v>117</v>
      </c>
      <c r="I14" s="48">
        <v>38</v>
      </c>
      <c r="J14" s="48">
        <v>4</v>
      </c>
    </row>
    <row r="15" spans="1:10" ht="13.5" customHeight="1">
      <c r="A15" s="45" t="s">
        <v>126</v>
      </c>
      <c r="B15" s="46" t="s">
        <v>152</v>
      </c>
      <c r="C15" s="47" t="s">
        <v>153</v>
      </c>
      <c r="D15" s="48">
        <v>32</v>
      </c>
      <c r="E15" s="48">
        <v>29</v>
      </c>
      <c r="F15" s="48">
        <v>5</v>
      </c>
      <c r="G15" s="48">
        <v>315</v>
      </c>
      <c r="H15" s="48">
        <v>304</v>
      </c>
      <c r="I15" s="48">
        <v>2</v>
      </c>
      <c r="J15" s="48">
        <v>9</v>
      </c>
    </row>
    <row r="16" spans="1:10" ht="13.5" customHeight="1">
      <c r="A16" s="45" t="s">
        <v>126</v>
      </c>
      <c r="B16" s="46" t="s">
        <v>154</v>
      </c>
      <c r="C16" s="47" t="s">
        <v>155</v>
      </c>
      <c r="D16" s="48">
        <v>10</v>
      </c>
      <c r="E16" s="48">
        <v>6</v>
      </c>
      <c r="F16" s="48">
        <v>4</v>
      </c>
      <c r="G16" s="48">
        <v>58</v>
      </c>
      <c r="H16" s="48">
        <v>47</v>
      </c>
      <c r="I16" s="48">
        <v>7</v>
      </c>
      <c r="J16" s="48">
        <v>4</v>
      </c>
    </row>
    <row r="17" spans="1:10" ht="13.5" customHeight="1">
      <c r="A17" s="45" t="s">
        <v>126</v>
      </c>
      <c r="B17" s="46" t="s">
        <v>156</v>
      </c>
      <c r="C17" s="47" t="s">
        <v>157</v>
      </c>
      <c r="D17" s="48">
        <v>7</v>
      </c>
      <c r="E17" s="48">
        <v>5</v>
      </c>
      <c r="F17" s="48">
        <v>2</v>
      </c>
      <c r="G17" s="48">
        <v>33</v>
      </c>
      <c r="H17" s="48">
        <v>33</v>
      </c>
      <c r="I17" s="48">
        <v>0</v>
      </c>
      <c r="J17" s="48">
        <v>0</v>
      </c>
    </row>
    <row r="18" spans="1:10" ht="13.5" customHeight="1">
      <c r="A18" s="45" t="s">
        <v>126</v>
      </c>
      <c r="B18" s="46" t="s">
        <v>158</v>
      </c>
      <c r="C18" s="47" t="s">
        <v>159</v>
      </c>
      <c r="D18" s="48">
        <v>8</v>
      </c>
      <c r="E18" s="48">
        <v>5</v>
      </c>
      <c r="F18" s="48">
        <v>3</v>
      </c>
      <c r="G18" s="48">
        <v>54</v>
      </c>
      <c r="H18" s="48">
        <v>51</v>
      </c>
      <c r="I18" s="48">
        <v>0</v>
      </c>
      <c r="J18" s="48">
        <v>3</v>
      </c>
    </row>
    <row r="19" spans="1:10" ht="13.5" customHeight="1">
      <c r="A19" s="45" t="s">
        <v>126</v>
      </c>
      <c r="B19" s="46" t="s">
        <v>160</v>
      </c>
      <c r="C19" s="47" t="s">
        <v>161</v>
      </c>
      <c r="D19" s="48">
        <v>4</v>
      </c>
      <c r="E19" s="48">
        <v>1</v>
      </c>
      <c r="F19" s="48">
        <v>3</v>
      </c>
      <c r="G19" s="48">
        <v>18</v>
      </c>
      <c r="H19" s="48">
        <v>18</v>
      </c>
      <c r="I19" s="48">
        <v>0</v>
      </c>
      <c r="J19" s="48">
        <v>0</v>
      </c>
    </row>
    <row r="20" spans="1:10" ht="13.5" customHeight="1">
      <c r="A20" s="45" t="s">
        <v>126</v>
      </c>
      <c r="B20" s="46" t="s">
        <v>162</v>
      </c>
      <c r="C20" s="47" t="s">
        <v>163</v>
      </c>
      <c r="D20" s="48">
        <v>2</v>
      </c>
      <c r="E20" s="48">
        <v>1</v>
      </c>
      <c r="F20" s="48">
        <v>1</v>
      </c>
      <c r="G20" s="48">
        <v>9</v>
      </c>
      <c r="H20" s="48">
        <v>9</v>
      </c>
      <c r="I20" s="48">
        <v>0</v>
      </c>
      <c r="J20" s="48">
        <v>0</v>
      </c>
    </row>
    <row r="21" spans="1:10" ht="13.5" customHeight="1">
      <c r="A21" s="45" t="s">
        <v>126</v>
      </c>
      <c r="B21" s="46" t="s">
        <v>164</v>
      </c>
      <c r="C21" s="47" t="s">
        <v>165</v>
      </c>
      <c r="D21" s="48">
        <v>12</v>
      </c>
      <c r="E21" s="48">
        <v>10</v>
      </c>
      <c r="F21" s="48">
        <v>2</v>
      </c>
      <c r="G21" s="48">
        <v>156</v>
      </c>
      <c r="H21" s="48">
        <v>156</v>
      </c>
      <c r="I21" s="48">
        <v>0</v>
      </c>
      <c r="J21" s="48">
        <v>0</v>
      </c>
    </row>
    <row r="22" spans="1:10" ht="13.5" customHeight="1">
      <c r="A22" s="45" t="s">
        <v>126</v>
      </c>
      <c r="B22" s="46" t="s">
        <v>166</v>
      </c>
      <c r="C22" s="47" t="s">
        <v>167</v>
      </c>
      <c r="D22" s="48">
        <v>8</v>
      </c>
      <c r="E22" s="48">
        <v>5</v>
      </c>
      <c r="F22" s="48">
        <v>3</v>
      </c>
      <c r="G22" s="48">
        <v>50</v>
      </c>
      <c r="H22" s="48">
        <v>41</v>
      </c>
      <c r="I22" s="48">
        <v>9</v>
      </c>
      <c r="J22" s="48">
        <v>0</v>
      </c>
    </row>
    <row r="23" spans="1:10" ht="13.5" customHeight="1">
      <c r="A23" s="45" t="s">
        <v>126</v>
      </c>
      <c r="B23" s="46" t="s">
        <v>168</v>
      </c>
      <c r="C23" s="47" t="s">
        <v>169</v>
      </c>
      <c r="D23" s="48">
        <v>9</v>
      </c>
      <c r="E23" s="48">
        <v>6</v>
      </c>
      <c r="F23" s="48">
        <v>3</v>
      </c>
      <c r="G23" s="48">
        <v>14</v>
      </c>
      <c r="H23" s="48">
        <v>14</v>
      </c>
      <c r="I23" s="48">
        <v>0</v>
      </c>
      <c r="J23" s="48">
        <v>0</v>
      </c>
    </row>
    <row r="24" spans="1:10" ht="13.5" customHeight="1">
      <c r="A24" s="45" t="s">
        <v>126</v>
      </c>
      <c r="B24" s="46" t="s">
        <v>170</v>
      </c>
      <c r="C24" s="47" t="s">
        <v>171</v>
      </c>
      <c r="D24" s="48">
        <v>1</v>
      </c>
      <c r="E24" s="48">
        <v>1</v>
      </c>
      <c r="F24" s="48">
        <v>0</v>
      </c>
      <c r="G24" s="48">
        <v>2</v>
      </c>
      <c r="H24" s="48">
        <v>2</v>
      </c>
      <c r="I24" s="48">
        <v>0</v>
      </c>
      <c r="J24" s="48">
        <v>0</v>
      </c>
    </row>
    <row r="25" spans="1:10" ht="13.5" customHeight="1">
      <c r="A25" s="45" t="s">
        <v>126</v>
      </c>
      <c r="B25" s="46" t="s">
        <v>172</v>
      </c>
      <c r="C25" s="47" t="s">
        <v>173</v>
      </c>
      <c r="D25" s="48">
        <v>1</v>
      </c>
      <c r="E25" s="48">
        <v>1</v>
      </c>
      <c r="F25" s="48">
        <v>0</v>
      </c>
      <c r="G25" s="48">
        <v>0</v>
      </c>
      <c r="H25" s="48">
        <v>0</v>
      </c>
      <c r="I25" s="48">
        <v>0</v>
      </c>
      <c r="J25" s="48">
        <v>0</v>
      </c>
    </row>
    <row r="26" spans="1:10" ht="13.5" customHeight="1">
      <c r="A26" s="45" t="s">
        <v>126</v>
      </c>
      <c r="B26" s="46" t="s">
        <v>174</v>
      </c>
      <c r="C26" s="47" t="s">
        <v>175</v>
      </c>
      <c r="D26" s="48">
        <v>4</v>
      </c>
      <c r="E26" s="48">
        <v>2</v>
      </c>
      <c r="F26" s="48">
        <v>2</v>
      </c>
      <c r="G26" s="48">
        <v>20</v>
      </c>
      <c r="H26" s="48">
        <v>20</v>
      </c>
      <c r="I26" s="48">
        <v>0</v>
      </c>
      <c r="J26" s="48">
        <v>0</v>
      </c>
    </row>
    <row r="27" spans="1:10" ht="13.5" customHeight="1">
      <c r="A27" s="45" t="s">
        <v>126</v>
      </c>
      <c r="B27" s="46" t="s">
        <v>177</v>
      </c>
      <c r="C27" s="47" t="s">
        <v>178</v>
      </c>
      <c r="D27" s="48">
        <v>3</v>
      </c>
      <c r="E27" s="48">
        <v>1</v>
      </c>
      <c r="F27" s="48">
        <v>2</v>
      </c>
      <c r="G27" s="48">
        <v>5</v>
      </c>
      <c r="H27" s="48">
        <v>5</v>
      </c>
      <c r="I27" s="48">
        <v>0</v>
      </c>
      <c r="J27" s="48">
        <v>0</v>
      </c>
    </row>
    <row r="28" spans="1:10" ht="13.5" customHeight="1">
      <c r="A28" s="45" t="s">
        <v>126</v>
      </c>
      <c r="B28" s="46" t="s">
        <v>179</v>
      </c>
      <c r="C28" s="47" t="s">
        <v>180</v>
      </c>
      <c r="D28" s="48">
        <v>5</v>
      </c>
      <c r="E28" s="48">
        <v>3</v>
      </c>
      <c r="F28" s="48">
        <v>2</v>
      </c>
      <c r="G28" s="48">
        <v>31</v>
      </c>
      <c r="H28" s="48">
        <v>31</v>
      </c>
      <c r="I28" s="48">
        <v>0</v>
      </c>
      <c r="J28" s="48">
        <v>0</v>
      </c>
    </row>
    <row r="29" spans="1:10" ht="13.5" customHeight="1">
      <c r="A29" s="45" t="s">
        <v>126</v>
      </c>
      <c r="B29" s="46" t="s">
        <v>181</v>
      </c>
      <c r="C29" s="47" t="s">
        <v>182</v>
      </c>
      <c r="D29" s="48">
        <v>2</v>
      </c>
      <c r="E29" s="48">
        <v>1</v>
      </c>
      <c r="F29" s="48">
        <v>1</v>
      </c>
      <c r="G29" s="48">
        <v>35</v>
      </c>
      <c r="H29" s="48">
        <v>15</v>
      </c>
      <c r="I29" s="48">
        <v>20</v>
      </c>
      <c r="J29" s="48">
        <v>0</v>
      </c>
    </row>
    <row r="30" spans="1:10" ht="13.5" customHeight="1">
      <c r="A30" s="45" t="s">
        <v>126</v>
      </c>
      <c r="B30" s="46" t="s">
        <v>183</v>
      </c>
      <c r="C30" s="47" t="s">
        <v>184</v>
      </c>
      <c r="D30" s="48">
        <v>5</v>
      </c>
      <c r="E30" s="48">
        <v>4</v>
      </c>
      <c r="F30" s="48">
        <v>1</v>
      </c>
      <c r="G30" s="48">
        <v>18</v>
      </c>
      <c r="H30" s="48">
        <v>15</v>
      </c>
      <c r="I30" s="48">
        <v>3</v>
      </c>
      <c r="J30" s="48">
        <v>0</v>
      </c>
    </row>
    <row r="31" spans="1:10" ht="13.5" customHeight="1">
      <c r="A31" s="45" t="s">
        <v>126</v>
      </c>
      <c r="B31" s="46" t="s">
        <v>185</v>
      </c>
      <c r="C31" s="47" t="s">
        <v>186</v>
      </c>
      <c r="D31" s="48">
        <v>8</v>
      </c>
      <c r="E31" s="48">
        <v>6</v>
      </c>
      <c r="F31" s="48">
        <v>2</v>
      </c>
      <c r="G31" s="48">
        <v>105</v>
      </c>
      <c r="H31" s="48">
        <v>105</v>
      </c>
      <c r="I31" s="48">
        <v>14</v>
      </c>
      <c r="J31" s="48">
        <v>0</v>
      </c>
    </row>
    <row r="32" spans="1:10" ht="13.5" customHeight="1">
      <c r="A32" s="45" t="s">
        <v>126</v>
      </c>
      <c r="B32" s="46" t="s">
        <v>187</v>
      </c>
      <c r="C32" s="47" t="s">
        <v>188</v>
      </c>
      <c r="D32" s="48">
        <v>4</v>
      </c>
      <c r="E32" s="48">
        <v>4</v>
      </c>
      <c r="F32" s="48">
        <v>0</v>
      </c>
      <c r="G32" s="48">
        <v>80</v>
      </c>
      <c r="H32" s="48">
        <v>58</v>
      </c>
      <c r="I32" s="48">
        <v>20</v>
      </c>
      <c r="J32" s="48">
        <v>2</v>
      </c>
    </row>
    <row r="33" spans="1:10" ht="13.5" customHeight="1">
      <c r="A33" s="45" t="s">
        <v>126</v>
      </c>
      <c r="B33" s="46" t="s">
        <v>189</v>
      </c>
      <c r="C33" s="47" t="s">
        <v>190</v>
      </c>
      <c r="D33" s="48">
        <v>11</v>
      </c>
      <c r="E33" s="48">
        <v>0</v>
      </c>
      <c r="F33" s="48">
        <v>11</v>
      </c>
      <c r="G33" s="48">
        <v>334</v>
      </c>
      <c r="H33" s="48">
        <v>304</v>
      </c>
      <c r="I33" s="48">
        <v>30</v>
      </c>
      <c r="J33" s="48">
        <v>0</v>
      </c>
    </row>
    <row r="34" spans="1:10" ht="13.5" customHeight="1">
      <c r="A34" s="45" t="s">
        <v>126</v>
      </c>
      <c r="B34" s="46" t="s">
        <v>191</v>
      </c>
      <c r="C34" s="47" t="s">
        <v>192</v>
      </c>
      <c r="D34" s="48">
        <v>3</v>
      </c>
      <c r="E34" s="48">
        <v>2</v>
      </c>
      <c r="F34" s="48">
        <v>1</v>
      </c>
      <c r="G34" s="48">
        <v>16</v>
      </c>
      <c r="H34" s="48">
        <v>16</v>
      </c>
      <c r="I34" s="48">
        <v>0</v>
      </c>
      <c r="J34" s="48">
        <v>0</v>
      </c>
    </row>
    <row r="35" spans="1:10" ht="13.5" customHeight="1">
      <c r="A35" s="45" t="s">
        <v>126</v>
      </c>
      <c r="B35" s="46" t="s">
        <v>193</v>
      </c>
      <c r="C35" s="47" t="s">
        <v>194</v>
      </c>
      <c r="D35" s="48">
        <v>10</v>
      </c>
      <c r="E35" s="48">
        <v>7</v>
      </c>
      <c r="F35" s="48">
        <v>3</v>
      </c>
      <c r="G35" s="48">
        <v>100</v>
      </c>
      <c r="H35" s="48">
        <v>97</v>
      </c>
      <c r="I35" s="48">
        <v>2</v>
      </c>
      <c r="J35" s="48">
        <v>1</v>
      </c>
    </row>
    <row r="36" spans="1:10" ht="13.5" customHeight="1">
      <c r="A36" s="45" t="s">
        <v>126</v>
      </c>
      <c r="B36" s="46" t="s">
        <v>195</v>
      </c>
      <c r="C36" s="47" t="s">
        <v>196</v>
      </c>
      <c r="D36" s="48">
        <v>12</v>
      </c>
      <c r="E36" s="48">
        <v>8</v>
      </c>
      <c r="F36" s="48">
        <v>4</v>
      </c>
      <c r="G36" s="48">
        <v>103</v>
      </c>
      <c r="H36" s="48">
        <v>96</v>
      </c>
      <c r="I36" s="48">
        <v>0</v>
      </c>
      <c r="J36" s="48">
        <v>7</v>
      </c>
    </row>
    <row r="37" spans="1:10" ht="13.5" customHeight="1">
      <c r="A37" s="45" t="s">
        <v>126</v>
      </c>
      <c r="B37" s="46" t="s">
        <v>197</v>
      </c>
      <c r="C37" s="47" t="s">
        <v>198</v>
      </c>
      <c r="D37" s="48">
        <v>2</v>
      </c>
      <c r="E37" s="48">
        <v>2</v>
      </c>
      <c r="F37" s="48">
        <v>0</v>
      </c>
      <c r="G37" s="48">
        <v>16</v>
      </c>
      <c r="H37" s="48">
        <v>16</v>
      </c>
      <c r="I37" s="48">
        <v>0</v>
      </c>
      <c r="J37" s="48">
        <v>0</v>
      </c>
    </row>
    <row r="38" spans="1:10" ht="13.5" customHeight="1">
      <c r="A38" s="45" t="s">
        <v>126</v>
      </c>
      <c r="B38" s="46" t="s">
        <v>199</v>
      </c>
      <c r="C38" s="47" t="s">
        <v>200</v>
      </c>
      <c r="D38" s="48">
        <v>7</v>
      </c>
      <c r="E38" s="48">
        <v>6</v>
      </c>
      <c r="F38" s="48">
        <v>1</v>
      </c>
      <c r="G38" s="48">
        <v>50</v>
      </c>
      <c r="H38" s="48">
        <v>50</v>
      </c>
      <c r="I38" s="48">
        <v>0</v>
      </c>
      <c r="J38" s="48">
        <v>0</v>
      </c>
    </row>
    <row r="39" spans="1:10" ht="13.5" customHeight="1">
      <c r="A39" s="45" t="s">
        <v>126</v>
      </c>
      <c r="B39" s="46" t="s">
        <v>201</v>
      </c>
      <c r="C39" s="47" t="s">
        <v>202</v>
      </c>
      <c r="D39" s="48">
        <v>6</v>
      </c>
      <c r="E39" s="48">
        <v>6</v>
      </c>
      <c r="F39" s="48">
        <v>0</v>
      </c>
      <c r="G39" s="48">
        <v>101</v>
      </c>
      <c r="H39" s="48">
        <v>101</v>
      </c>
      <c r="I39" s="48">
        <v>0</v>
      </c>
      <c r="J39" s="48">
        <v>0</v>
      </c>
    </row>
    <row r="40" spans="1:10" ht="13.5" customHeight="1">
      <c r="A40" s="45" t="s">
        <v>126</v>
      </c>
      <c r="B40" s="46" t="s">
        <v>203</v>
      </c>
      <c r="C40" s="47" t="s">
        <v>204</v>
      </c>
      <c r="D40" s="48">
        <v>1</v>
      </c>
      <c r="E40" s="48">
        <v>1</v>
      </c>
      <c r="F40" s="48">
        <v>1</v>
      </c>
      <c r="G40" s="48">
        <v>7</v>
      </c>
      <c r="H40" s="48">
        <v>7</v>
      </c>
      <c r="I40" s="48">
        <v>0</v>
      </c>
      <c r="J40" s="48">
        <v>1</v>
      </c>
    </row>
    <row r="41" spans="1:10" ht="13.5" customHeight="1">
      <c r="A41" s="45" t="s">
        <v>126</v>
      </c>
      <c r="B41" s="46" t="s">
        <v>205</v>
      </c>
      <c r="C41" s="47" t="s">
        <v>206</v>
      </c>
      <c r="D41" s="48">
        <v>2</v>
      </c>
      <c r="E41" s="48">
        <v>2</v>
      </c>
      <c r="F41" s="48">
        <v>1</v>
      </c>
      <c r="G41" s="48">
        <v>15</v>
      </c>
      <c r="H41" s="48">
        <v>15</v>
      </c>
      <c r="I41" s="48">
        <v>0</v>
      </c>
      <c r="J41" s="48">
        <v>3</v>
      </c>
    </row>
    <row r="42" spans="1:10" ht="13.5" customHeight="1">
      <c r="A42" s="45" t="s">
        <v>126</v>
      </c>
      <c r="B42" s="46" t="s">
        <v>207</v>
      </c>
      <c r="C42" s="47" t="s">
        <v>208</v>
      </c>
      <c r="D42" s="48">
        <v>6</v>
      </c>
      <c r="E42" s="48">
        <v>5</v>
      </c>
      <c r="F42" s="48">
        <v>3</v>
      </c>
      <c r="G42" s="48">
        <v>59</v>
      </c>
      <c r="H42" s="48">
        <v>59</v>
      </c>
      <c r="I42" s="48">
        <v>0</v>
      </c>
      <c r="J42" s="48">
        <v>0</v>
      </c>
    </row>
    <row r="43" spans="1:10" ht="13.5" customHeight="1">
      <c r="A43" s="45" t="s">
        <v>126</v>
      </c>
      <c r="B43" s="46" t="s">
        <v>209</v>
      </c>
      <c r="C43" s="47" t="s">
        <v>210</v>
      </c>
      <c r="D43" s="48">
        <v>1</v>
      </c>
      <c r="E43" s="48">
        <v>1</v>
      </c>
      <c r="F43" s="48">
        <v>0</v>
      </c>
      <c r="G43" s="48">
        <v>11</v>
      </c>
      <c r="H43" s="48">
        <v>11</v>
      </c>
      <c r="I43" s="48">
        <v>0</v>
      </c>
      <c r="J43" s="48">
        <v>0</v>
      </c>
    </row>
    <row r="44" spans="1:10" ht="13.5" customHeight="1">
      <c r="A44" s="45" t="s">
        <v>126</v>
      </c>
      <c r="B44" s="46" t="s">
        <v>211</v>
      </c>
      <c r="C44" s="47" t="s">
        <v>212</v>
      </c>
      <c r="D44" s="48">
        <v>10</v>
      </c>
      <c r="E44" s="48">
        <v>10</v>
      </c>
      <c r="F44" s="48">
        <v>0</v>
      </c>
      <c r="G44" s="48">
        <v>156</v>
      </c>
      <c r="H44" s="48">
        <v>156</v>
      </c>
      <c r="I44" s="48">
        <v>0</v>
      </c>
      <c r="J44" s="48">
        <v>0</v>
      </c>
    </row>
    <row r="45" spans="1:10" ht="13.5" customHeight="1">
      <c r="A45" s="45" t="s">
        <v>126</v>
      </c>
      <c r="B45" s="46" t="s">
        <v>213</v>
      </c>
      <c r="C45" s="47" t="s">
        <v>214</v>
      </c>
      <c r="D45" s="48">
        <v>3</v>
      </c>
      <c r="E45" s="48">
        <v>2</v>
      </c>
      <c r="F45" s="48">
        <v>1</v>
      </c>
      <c r="G45" s="48">
        <v>31</v>
      </c>
      <c r="H45" s="48">
        <v>31</v>
      </c>
      <c r="I45" s="48">
        <v>0</v>
      </c>
      <c r="J45" s="48">
        <v>0</v>
      </c>
    </row>
    <row r="46" spans="1:10" ht="13.5" customHeight="1">
      <c r="A46" s="45" t="s">
        <v>126</v>
      </c>
      <c r="B46" s="46" t="s">
        <v>215</v>
      </c>
      <c r="C46" s="47" t="s">
        <v>216</v>
      </c>
      <c r="D46" s="48">
        <v>2</v>
      </c>
      <c r="E46" s="48">
        <v>2</v>
      </c>
      <c r="F46" s="48">
        <v>0</v>
      </c>
      <c r="G46" s="48">
        <v>28</v>
      </c>
      <c r="H46" s="48">
        <v>28</v>
      </c>
      <c r="I46" s="48">
        <v>0</v>
      </c>
      <c r="J46" s="48">
        <v>0</v>
      </c>
    </row>
    <row r="47" spans="1:10" ht="13.5" customHeight="1">
      <c r="A47" s="45" t="s">
        <v>126</v>
      </c>
      <c r="B47" s="46" t="s">
        <v>217</v>
      </c>
      <c r="C47" s="47" t="s">
        <v>218</v>
      </c>
      <c r="D47" s="48">
        <v>11</v>
      </c>
      <c r="E47" s="48">
        <v>0</v>
      </c>
      <c r="F47" s="48">
        <v>11</v>
      </c>
      <c r="G47" s="48">
        <v>334</v>
      </c>
      <c r="H47" s="48">
        <v>304</v>
      </c>
      <c r="I47" s="48">
        <v>30</v>
      </c>
      <c r="J47" s="48">
        <v>0</v>
      </c>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7">
    <sortCondition ref="A8:A47"/>
    <sortCondition ref="B8:B47"/>
    <sortCondition ref="C8:C4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2024-02-07T02:39:16Z</dcterms:modified>
</cp:coreProperties>
</file>