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出力先\"/>
    </mc:Choice>
  </mc:AlternateContent>
  <xr:revisionPtr revIDLastSave="0" documentId="13_ncr:1_{F375E6E2-A74F-46EC-81D1-47A0B3AB863D}" xr6:coauthVersionLast="47" xr6:coauthVersionMax="47" xr10:uidLastSave="{00000000-0000-0000-0000-000000000000}"/>
  <bookViews>
    <workbookView xWindow="-120" yWindow="-120" windowWidth="29040" windowHeight="15840" xr2:uid="{B9CF31DA-7A51-4E65-A8F1-0BACDFBDCD88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コミプラ!$A$6:$M$13</definedName>
    <definedName name="_xlnm._FilterDatabase" localSheetId="7" hidden="1">し尿!$A$6:$AI$15</definedName>
    <definedName name="_xlnm._FilterDatabase" localSheetId="4" hidden="1">その他!$A$6:$R$8</definedName>
    <definedName name="_xlnm._FilterDatabase" localSheetId="9" hidden="1">リユース・リペア施設!$A$6:$AQ$6</definedName>
    <definedName name="_xlnm._FilterDatabase" localSheetId="6" hidden="1">最終!$A$6:$AM$35</definedName>
    <definedName name="_xlnm._FilterDatabase" localSheetId="2" hidden="1">資源化!$A$6:$CB$22</definedName>
    <definedName name="_xlnm._FilterDatabase" localSheetId="0" hidden="1">焼却!$A$6:$CU$15</definedName>
    <definedName name="_xlnm._FilterDatabase" localSheetId="1" hidden="1">粗大!$A$6:$AX$18</definedName>
    <definedName name="_xlnm._FilterDatabase" localSheetId="3" hidden="1">燃料化!$A$6:$AZ$7</definedName>
    <definedName name="_xlnm._FilterDatabase" localSheetId="5" hidden="1">保管!$A$6:$R$18</definedName>
    <definedName name="_xlnm.Print_Area" localSheetId="8">コミプラ!$2:$14</definedName>
    <definedName name="_xlnm.Print_Area" localSheetId="7">し尿!$2:$15</definedName>
    <definedName name="_xlnm.Print_Area" localSheetId="4">その他!$2:$8</definedName>
    <definedName name="_xlnm.Print_Area" localSheetId="9">リユース・リペア施設!$2:$6</definedName>
    <definedName name="_xlnm.Print_Area" localSheetId="6">最終!$2:$35</definedName>
    <definedName name="_xlnm.Print_Area" localSheetId="2">資源化!$2:$22</definedName>
    <definedName name="_xlnm.Print_Area" localSheetId="0">焼却!$2:$15</definedName>
    <definedName name="_xlnm.Print_Area" localSheetId="1">粗大!$2:$18</definedName>
    <definedName name="_xlnm.Print_Area" localSheetId="3">燃料化!$2:$7</definedName>
    <definedName name="_xlnm.Print_Area" localSheetId="5">保管!$2:$19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15" i="11" l="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U18" i="10" l="1"/>
  <c r="T18" i="10"/>
  <c r="U17" i="10"/>
  <c r="T17" i="10"/>
  <c r="U16" i="10"/>
  <c r="T16" i="10"/>
  <c r="U15" i="10"/>
  <c r="T15" i="10"/>
  <c r="U14" i="10"/>
  <c r="T14" i="10"/>
  <c r="U13" i="10"/>
  <c r="T13" i="10"/>
  <c r="U12" i="10"/>
  <c r="T12" i="10"/>
  <c r="U11" i="10"/>
  <c r="T11" i="10"/>
  <c r="U10" i="10"/>
  <c r="T10" i="10"/>
  <c r="U9" i="10"/>
  <c r="T9" i="10"/>
  <c r="U8" i="10"/>
  <c r="T8" i="10"/>
  <c r="U7" i="10"/>
  <c r="T7" i="10"/>
  <c r="AG22" i="9" l="1"/>
  <c r="AF22" i="9"/>
  <c r="AG21" i="9"/>
  <c r="AF21" i="9"/>
  <c r="AG20" i="9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AT7" i="8"/>
  <c r="AL7" i="8"/>
</calcChain>
</file>

<file path=xl/sharedStrings.xml><?xml version="1.0" encoding="utf-8"?>
<sst xmlns="http://schemas.openxmlformats.org/spreadsheetml/2006/main" count="2169" uniqueCount="811">
  <si>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</si>
  <si>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</si>
  <si>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</si>
  <si>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</si>
  <si>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</si>
  <si>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</si>
  <si>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</si>
  <si>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</si>
  <si>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</si>
  <si>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</si>
  <si>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</si>
  <si>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</si>
  <si>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</si>
  <si>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</si>
  <si>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</si>
  <si>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</si>
  <si>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</si>
  <si>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</si>
  <si>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</si>
  <si>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</si>
  <si>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</si>
  <si>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</si>
  <si>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</si>
  <si>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</si>
  <si>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</si>
  <si>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</si>
  <si>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</si>
  <si>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</si>
  <si>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</si>
  <si>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</si>
  <si>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</si>
  <si>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</si>
  <si>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</si>
  <si>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</si>
  <si>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</si>
  <si>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</si>
  <si>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</si>
  <si>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</si>
  <si>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</si>
  <si>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</si>
  <si>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</si>
  <si>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</si>
  <si>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島根県</t>
  </si>
  <si>
    <t>32201</t>
  </si>
  <si>
    <t>3220056</t>
  </si>
  <si>
    <t>松江市</t>
  </si>
  <si>
    <t>松江市朝日ヶ丘団地地域し尿処理施設</t>
  </si>
  <si>
    <t>長時間ばっ気</t>
  </si>
  <si>
    <t>⑤DBM（公設公営）</t>
  </si>
  <si>
    <t>委託</t>
  </si>
  <si>
    <t>中国電力株式会社</t>
  </si>
  <si>
    <t>32-1-201-09-001</t>
  </si>
  <si>
    <t>32202</t>
  </si>
  <si>
    <t>3220061</t>
  </si>
  <si>
    <t>浜田市</t>
  </si>
  <si>
    <t>浜田市竹迫住宅団地地域し尿処理施設</t>
  </si>
  <si>
    <t>⑨その他公設民営</t>
  </si>
  <si>
    <t>32-1-202-09-001</t>
  </si>
  <si>
    <t>3220062</t>
  </si>
  <si>
    <t>浜田市笠柄住宅団地地域し尿処理施設</t>
  </si>
  <si>
    <t>32-1-202-09-002</t>
  </si>
  <si>
    <t>3220063</t>
  </si>
  <si>
    <t>浜田市東福井住宅団地コミュニティ・プラント</t>
  </si>
  <si>
    <t>32-1-202-09-003</t>
  </si>
  <si>
    <t>32203</t>
  </si>
  <si>
    <t>3220053</t>
  </si>
  <si>
    <t>出雲市</t>
  </si>
  <si>
    <t>出雲市武志団地地域し尿処理施設</t>
  </si>
  <si>
    <t>回転板接触</t>
  </si>
  <si>
    <t>⑭その他民設民営</t>
  </si>
  <si>
    <t>32-1-203-09-001</t>
  </si>
  <si>
    <t>32206</t>
  </si>
  <si>
    <t>3220046</t>
  </si>
  <si>
    <t>安来市</t>
  </si>
  <si>
    <t>福頼団地コミュニティプラント</t>
  </si>
  <si>
    <t>回分式活性汚泥</t>
  </si>
  <si>
    <t>③DB（公設公営、運転委託）</t>
  </si>
  <si>
    <t>32-1-206-09-001</t>
  </si>
  <si>
    <t>32209</t>
  </si>
  <si>
    <t>3220050</t>
  </si>
  <si>
    <t>雲南市</t>
  </si>
  <si>
    <t>中山浄化センター</t>
  </si>
  <si>
    <t>④DB+M（公設公営、維持管理のみ委託）</t>
  </si>
  <si>
    <t>中国電力</t>
  </si>
  <si>
    <t>32-1-209-09-001</t>
  </si>
  <si>
    <t>32528</t>
  </si>
  <si>
    <t>3220047</t>
  </si>
  <si>
    <t>隠岐の島町</t>
  </si>
  <si>
    <t>奥津戸コミュニティプラント</t>
  </si>
  <si>
    <t>接触ばっ気</t>
  </si>
  <si>
    <t>32-1-528-09-001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</si>
  <si>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</si>
  <si>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</si>
  <si>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</si>
  <si>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</si>
  <si>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</si>
  <si>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</si>
  <si>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</si>
  <si>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</si>
  <si>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</si>
  <si>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</si>
  <si>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</si>
  <si>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</si>
  <si>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</si>
  <si>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</si>
  <si>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</si>
  <si>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</si>
  <si>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</si>
  <si>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</si>
  <si>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</si>
  <si>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</si>
  <si>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</si>
  <si>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</si>
  <si>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</si>
  <si>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</si>
  <si>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</si>
  <si>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</si>
  <si>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</si>
  <si>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</si>
  <si>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</si>
  <si>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</si>
  <si>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</si>
  <si>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</si>
  <si>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</si>
  <si>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</si>
  <si>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</si>
  <si>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</si>
  <si>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3220001</t>
  </si>
  <si>
    <t>川向クリーンセンター</t>
  </si>
  <si>
    <t>資源化物の排出量・売却量</t>
  </si>
  <si>
    <t>直接埋立無し</t>
  </si>
  <si>
    <t>施設外焼却</t>
  </si>
  <si>
    <t>脱水</t>
  </si>
  <si>
    <t>32-1-201-08-001</t>
  </si>
  <si>
    <t>3220002</t>
  </si>
  <si>
    <t>浜田浄苑</t>
  </si>
  <si>
    <t>施設内焼却</t>
  </si>
  <si>
    <t>高負荷, 膜分離</t>
  </si>
  <si>
    <t>脱水, 焼却</t>
  </si>
  <si>
    <t>①DB（公設公営、直営）</t>
  </si>
  <si>
    <t>直営</t>
  </si>
  <si>
    <t>32-1-202-08-001</t>
  </si>
  <si>
    <t>3220003</t>
  </si>
  <si>
    <t>出雲環境センター</t>
  </si>
  <si>
    <t>資源化物の生産量</t>
  </si>
  <si>
    <t>32-1-203-08-001</t>
  </si>
  <si>
    <t>32204</t>
  </si>
  <si>
    <t>3220004</t>
  </si>
  <si>
    <t>益田市</t>
  </si>
  <si>
    <t>久城が浜センター</t>
  </si>
  <si>
    <t>直接埋立有り</t>
  </si>
  <si>
    <t>高負荷</t>
  </si>
  <si>
    <t>32-1-204-08-001</t>
  </si>
  <si>
    <t>32205</t>
  </si>
  <si>
    <t>3220005</t>
  </si>
  <si>
    <t>大田市</t>
  </si>
  <si>
    <t>大田し尿処理場</t>
  </si>
  <si>
    <t>脱水, その他</t>
  </si>
  <si>
    <t>32-1-205-08-001</t>
  </si>
  <si>
    <t>3220006</t>
  </si>
  <si>
    <t>安来市対仙浄園汚泥再生処理センター</t>
  </si>
  <si>
    <t>⑧DBO（公設民営）</t>
  </si>
  <si>
    <t>32-1-206-08-001</t>
  </si>
  <si>
    <t>32526</t>
  </si>
  <si>
    <t>3220008</t>
  </si>
  <si>
    <t>西ノ島町</t>
  </si>
  <si>
    <t>西ノ島町汚泥再生処理センター「びわ苑」</t>
  </si>
  <si>
    <t>中国電力　株式会社</t>
  </si>
  <si>
    <t>32-1-526-08-001</t>
  </si>
  <si>
    <t>32841</t>
  </si>
  <si>
    <t>3220010</t>
  </si>
  <si>
    <t>鹿足郡事務組合</t>
  </si>
  <si>
    <t>し尿処理施設　クリーンパルにちはら</t>
  </si>
  <si>
    <t>標脱</t>
  </si>
  <si>
    <t>32-2-004-08-001</t>
  </si>
  <si>
    <t>32888</t>
  </si>
  <si>
    <t>3220011</t>
  </si>
  <si>
    <t>邑智郡総合事務組合</t>
  </si>
  <si>
    <t>志谷苑</t>
  </si>
  <si>
    <t>焼却無し</t>
  </si>
  <si>
    <t>⑦DB+O（公設民営、長期包括運営委託）</t>
  </si>
  <si>
    <t>32-2-007-08-001</t>
  </si>
  <si>
    <t>一部委託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</si>
  <si>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</si>
  <si>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</si>
  <si>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</si>
  <si>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</si>
  <si>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</si>
  <si>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</si>
  <si>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</si>
  <si>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</si>
  <si>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</si>
  <si>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</si>
  <si>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</si>
  <si>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</si>
  <si>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</si>
  <si>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</si>
  <si>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</si>
  <si>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</si>
  <si>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</si>
  <si>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</si>
  <si>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</si>
  <si>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</si>
  <si>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</si>
  <si>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</si>
  <si>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</si>
  <si>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</si>
  <si>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</si>
  <si>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</si>
  <si>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</si>
  <si>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</si>
  <si>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</si>
  <si>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</si>
  <si>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</si>
  <si>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</si>
  <si>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</si>
  <si>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</si>
  <si>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</si>
  <si>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</si>
  <si>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</si>
  <si>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</si>
  <si>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</si>
  <si>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</si>
  <si>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3230017</t>
  </si>
  <si>
    <t>西持田不燃物処理場</t>
  </si>
  <si>
    <t>不燃ごみ, 破砕ごみ・処理残渣</t>
  </si>
  <si>
    <t>山間</t>
  </si>
  <si>
    <t>②DB（公設公営、一部運転委託）</t>
  </si>
  <si>
    <t>底部遮水工</t>
  </si>
  <si>
    <t>下水道放流</t>
  </si>
  <si>
    <t>埋立中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</si>
  <si>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</si>
  <si>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</si>
  <si>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</si>
  <si>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</si>
  <si>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</si>
  <si>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</si>
  <si>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32-1-201-07-001</t>
  </si>
  <si>
    <t>3230013</t>
  </si>
  <si>
    <t>宍道不燃物処理場</t>
  </si>
  <si>
    <t>不燃ごみ</t>
  </si>
  <si>
    <t>埋立終了</t>
  </si>
  <si>
    <t>32-1-201-07-002</t>
  </si>
  <si>
    <t>3230016</t>
  </si>
  <si>
    <t>西持田最終処分場</t>
  </si>
  <si>
    <t>焼却残渣（主灰）, 溶融飛灰, 焼却残渣（飛灰）</t>
  </si>
  <si>
    <t>底部遮水工, 鉛直遮水工</t>
  </si>
  <si>
    <t>凝集沈殿, 生物処理（脱窒あり）, 下水道放流</t>
  </si>
  <si>
    <t>中間覆土</t>
  </si>
  <si>
    <t>32-1-201-07-003</t>
  </si>
  <si>
    <t>3230007</t>
  </si>
  <si>
    <t>鹿島不燃物処分場</t>
  </si>
  <si>
    <t>遮水なし</t>
  </si>
  <si>
    <t>生物処理（脱窒なし）</t>
  </si>
  <si>
    <t>嫌気性埋立構造</t>
  </si>
  <si>
    <t>32-1-201-07-005</t>
  </si>
  <si>
    <t>3230026</t>
  </si>
  <si>
    <t>八雲最終処分場</t>
  </si>
  <si>
    <t>焼却残渣（主灰）</t>
  </si>
  <si>
    <t>鉛直遮水工</t>
  </si>
  <si>
    <t>生物処理（脱窒あり）, 消毒, 活性炭処理, キレート処理</t>
  </si>
  <si>
    <t>最終覆土のみ</t>
  </si>
  <si>
    <t>32-1-201-07-007</t>
  </si>
  <si>
    <t>3230008</t>
  </si>
  <si>
    <t>宍道最終処分場</t>
  </si>
  <si>
    <t>凝集沈殿, 生物処理（脱窒あり）, 砂ろ過, 消毒</t>
  </si>
  <si>
    <t>32-1-201-07-008</t>
  </si>
  <si>
    <t>3230024</t>
  </si>
  <si>
    <t>姫津埋立処分場</t>
  </si>
  <si>
    <t>32-1-201-07-009</t>
  </si>
  <si>
    <t>3230036</t>
  </si>
  <si>
    <t>浜田市不燃ごみ処理場</t>
  </si>
  <si>
    <t>焼却残渣（主灰）, 溶融飛灰, 不燃ごみ, 焼却残渣（飛灰）, 溶融スラグ, 破砕ごみ・処理残渣</t>
  </si>
  <si>
    <t>凝集沈殿, 生物処理（脱窒なし）, 砂ろ過, 消毒, 活性炭処理, キレート処理</t>
  </si>
  <si>
    <t>32-1-202-07-001</t>
  </si>
  <si>
    <t>3230037</t>
  </si>
  <si>
    <t>浜田市埋立処分場</t>
  </si>
  <si>
    <t>焼却残渣（主灰）, 溶融飛灰, 不燃ごみ, その他, 焼却残渣（飛灰）, 溶融スラグ, 破砕ごみ・処理残渣</t>
  </si>
  <si>
    <t>平地</t>
  </si>
  <si>
    <t>底部遮水工, 覆蓋（屋根）</t>
  </si>
  <si>
    <t>32-1-202-07-002</t>
  </si>
  <si>
    <t>3230052</t>
  </si>
  <si>
    <t>平田不燃物処理センター</t>
  </si>
  <si>
    <t>凝集沈殿, 生物処理（脱窒あり）, 砂ろ過, 消毒, 活性炭処理, キレート処理</t>
  </si>
  <si>
    <t>いずも縁結び電力株式会社</t>
  </si>
  <si>
    <t>32-1-203-07-001</t>
  </si>
  <si>
    <t>3230039</t>
  </si>
  <si>
    <t>佐田クリーンセンター</t>
  </si>
  <si>
    <t>資源ごみ, 不燃ごみ, 破砕ごみ・処理残渣, 粗大ごみ</t>
  </si>
  <si>
    <t>凝集沈殿, 生物処理（脱窒なし）, 砂ろ過, 活性炭処理</t>
  </si>
  <si>
    <t>32-1-203-07-002</t>
  </si>
  <si>
    <t>3230042</t>
  </si>
  <si>
    <t>神西一般廃棄物埋没処理場</t>
  </si>
  <si>
    <t>不燃ごみ, 焼却残渣（飛灰）, 溶融スラグ, 破砕ごみ・処理残渣, 粗大ごみ</t>
  </si>
  <si>
    <t>32-1-203-07-003</t>
  </si>
  <si>
    <t>3230048</t>
  </si>
  <si>
    <t>斐川町不燃物処理場</t>
  </si>
  <si>
    <t>不燃ごみ, 粗大ごみ</t>
  </si>
  <si>
    <t>その他埋立構造</t>
  </si>
  <si>
    <t>32-1-203-07-004</t>
  </si>
  <si>
    <t>3230044</t>
  </si>
  <si>
    <t>斐川クリーンステーション</t>
  </si>
  <si>
    <t>32-1-203-07-005</t>
  </si>
  <si>
    <t>3230056</t>
  </si>
  <si>
    <t>益田市下波田埋立処理場</t>
  </si>
  <si>
    <t>焼却残渣（主灰）, 不燃ごみ</t>
  </si>
  <si>
    <t>底部遮水工, その他遮水</t>
  </si>
  <si>
    <t>凝集沈殿, 生物処理（脱窒あり）, 砂ろ過, 活性炭処理</t>
  </si>
  <si>
    <t>末端集水管は水没</t>
  </si>
  <si>
    <t>32-1-204-07-001</t>
  </si>
  <si>
    <t>3230070</t>
  </si>
  <si>
    <t>大田市不燃物処分場</t>
  </si>
  <si>
    <t>不燃ごみ, 破砕ごみ・処理残渣, 粗大ごみ</t>
  </si>
  <si>
    <t>⑥その他公設公営</t>
  </si>
  <si>
    <t>凝集沈殿, 砂ろ過, 下水道放流</t>
  </si>
  <si>
    <t>32-1-205-07-004</t>
  </si>
  <si>
    <t>3230073</t>
  </si>
  <si>
    <t>安来市クリーンセンター穂日島</t>
  </si>
  <si>
    <t>焼却残渣（主灰）, 不燃ごみ, 焼却残渣（飛灰）, 破砕ごみ・処理残渣</t>
  </si>
  <si>
    <t>原地盤利用, 鉛直遮水工</t>
  </si>
  <si>
    <t>32-1-206-07-001</t>
  </si>
  <si>
    <t>3230075</t>
  </si>
  <si>
    <t>安来市広瀬一般廃棄物最終処分場</t>
  </si>
  <si>
    <t>底部遮水工, 表面遮水工（キャッピング）</t>
  </si>
  <si>
    <t>凝集沈殿, 生物処理（脱窒なし）, 砂ろ過, 消毒</t>
  </si>
  <si>
    <t>32-1-206-07-002</t>
  </si>
  <si>
    <t>3230077</t>
  </si>
  <si>
    <t>安来市伯太一般廃棄物最終処分場</t>
  </si>
  <si>
    <t>原地盤利用</t>
  </si>
  <si>
    <t>凝集沈殿, 生物処理（脱窒なし）, 消毒</t>
  </si>
  <si>
    <t>32-1-206-07-003</t>
  </si>
  <si>
    <t>32207</t>
  </si>
  <si>
    <t>3230081</t>
  </si>
  <si>
    <t>江津市</t>
  </si>
  <si>
    <t>島の星クリーンセンター最終処分場</t>
  </si>
  <si>
    <t>焼却残渣（主灰）, 不燃ごみ, 焼却残渣（飛灰）, 溶融スラグ, 破砕ごみ・処理残渣</t>
  </si>
  <si>
    <t>表面遮水工（キャッピング）</t>
  </si>
  <si>
    <t>凝集沈殿, 生物処理（脱窒あり）, 砂ろ過, 消毒, 活性炭処理</t>
  </si>
  <si>
    <t>32-1-207-07-001</t>
  </si>
  <si>
    <t>32343</t>
  </si>
  <si>
    <t>3230101</t>
  </si>
  <si>
    <t>奥出雲町</t>
  </si>
  <si>
    <t>最終処分場</t>
  </si>
  <si>
    <t>焼却残渣（主灰）, 資源ごみ, 不燃ごみ, 焼却残渣（飛灰）, 破砕ごみ・処理残渣, 粗大ごみ</t>
  </si>
  <si>
    <t>凝集沈殿, 生物処理（脱窒なし）, 砂ろ過, 消毒, キレート処理</t>
  </si>
  <si>
    <t>奥出雲電力</t>
  </si>
  <si>
    <t>32-1-343-07-001</t>
  </si>
  <si>
    <t>32525</t>
  </si>
  <si>
    <t>3230116</t>
  </si>
  <si>
    <t>海士町</t>
  </si>
  <si>
    <t>海士町一般廃棄物最終処分場</t>
  </si>
  <si>
    <t>原地盤利用, 表面遮水工（キャッピング）</t>
  </si>
  <si>
    <t>32-1-525-07-001</t>
  </si>
  <si>
    <t>3230119</t>
  </si>
  <si>
    <t>西ノ島町　新・最終処分場</t>
  </si>
  <si>
    <t>焼却残渣（主灰）, 不燃ごみ, 焼却残渣（飛灰）, 粗大ごみ</t>
  </si>
  <si>
    <t>生物処理（脱窒なし）, 砂ろ過, 消毒</t>
  </si>
  <si>
    <t>32-1-526-07-002</t>
  </si>
  <si>
    <t>3230126</t>
  </si>
  <si>
    <t>島後一般廃棄物最終処分場</t>
  </si>
  <si>
    <t>有り</t>
  </si>
  <si>
    <t>32-1-528-07-001</t>
  </si>
  <si>
    <t>32874</t>
  </si>
  <si>
    <t>3230146</t>
  </si>
  <si>
    <t>鹿足郡不燃物処理組合</t>
  </si>
  <si>
    <t>鹿足郡不燃物処理組合埋立処分地施設</t>
  </si>
  <si>
    <t>破砕ごみ・処理残渣</t>
  </si>
  <si>
    <t>生物処理（脱窒なし）, 消毒, 下水道放流</t>
  </si>
  <si>
    <t>32-2-005-07-001</t>
  </si>
  <si>
    <t>32876</t>
  </si>
  <si>
    <t>3230151</t>
  </si>
  <si>
    <t>雲南市・飯南町事務組合</t>
  </si>
  <si>
    <t>いいしクリーンセンター最終処分場</t>
  </si>
  <si>
    <t>底部遮水工, 覆蓋（屋根）, 表面遮水工（キャッピング）</t>
  </si>
  <si>
    <t>生物処理（脱窒あり）, 下水道放流</t>
  </si>
  <si>
    <t>32-2-002-07-001</t>
  </si>
  <si>
    <t>3230156</t>
  </si>
  <si>
    <t>埋立最終処分場</t>
  </si>
  <si>
    <t>底部遮水工, 鉛直遮水工, 表面遮水工（キャッピング）</t>
  </si>
  <si>
    <t>凝集沈殿, 下水道放流</t>
  </si>
  <si>
    <t>一部延長を行っていない</t>
  </si>
  <si>
    <t>32-2-002-07-002</t>
  </si>
  <si>
    <t>3230153</t>
  </si>
  <si>
    <t>加茂町不燃物処理場</t>
  </si>
  <si>
    <t>砂ろ過, 下水道放流</t>
  </si>
  <si>
    <t>32-2-002-07-003</t>
  </si>
  <si>
    <t>3230158</t>
  </si>
  <si>
    <t>邑智クリーンセンター最終処分場</t>
  </si>
  <si>
    <t>焼却残渣（主灰）, 焼却残渣（飛灰）, 破砕ごみ・処理残渣</t>
  </si>
  <si>
    <t>32-2-007-07-001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</si>
  <si>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</si>
  <si>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</si>
  <si>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</si>
  <si>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</si>
  <si>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</si>
  <si>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</si>
  <si>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</si>
  <si>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</si>
  <si>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3210124</t>
  </si>
  <si>
    <t>川向リサイクルプラザ</t>
  </si>
  <si>
    <t>容器包装リサイクル推進施設</t>
  </si>
  <si>
    <t>紙類, プラスチック, 布類</t>
  </si>
  <si>
    <t>32-1-201-06-001</t>
  </si>
  <si>
    <t>3210125</t>
  </si>
  <si>
    <t>西持田リサイクルプラザ</t>
  </si>
  <si>
    <t>金属類, ガラス類, ペットボトル</t>
  </si>
  <si>
    <t>32-1-201-06-002</t>
  </si>
  <si>
    <t>3210122</t>
  </si>
  <si>
    <t>姫津クリーンセンター</t>
  </si>
  <si>
    <t>32-1-201-06-003</t>
  </si>
  <si>
    <t>3210126</t>
  </si>
  <si>
    <t>ストックヤード</t>
  </si>
  <si>
    <t>紙類, 金属類, ペットボトル</t>
  </si>
  <si>
    <t>32-1-203-06-001</t>
  </si>
  <si>
    <t>3210127</t>
  </si>
  <si>
    <t>出雲リサイクルセンター</t>
  </si>
  <si>
    <t>紙類, 金属類, ガラス類</t>
  </si>
  <si>
    <t>32-1-203-06-002</t>
  </si>
  <si>
    <t>3210128</t>
  </si>
  <si>
    <t>平田地域資源ごみストックヤード</t>
  </si>
  <si>
    <t>紙類</t>
  </si>
  <si>
    <t>32-1-203-06-003</t>
  </si>
  <si>
    <t>3210131</t>
  </si>
  <si>
    <t>大田リサイクルセンター</t>
  </si>
  <si>
    <t>紙類, 金属類, ガラス類, その他資源ごみ, ペットボトル, 布類</t>
  </si>
  <si>
    <t>32-1-205-06-003</t>
  </si>
  <si>
    <t>3210132</t>
  </si>
  <si>
    <t>大田容器包装リサイクルセンター</t>
  </si>
  <si>
    <t>プラスチック</t>
  </si>
  <si>
    <t>32-1-205-06-004</t>
  </si>
  <si>
    <t>3210136</t>
  </si>
  <si>
    <t>海士町リサイクルセンターストックヤード</t>
  </si>
  <si>
    <t>紙類, 金属類, ガラス類, ペットボトル</t>
  </si>
  <si>
    <t>32-1-525-06-001</t>
  </si>
  <si>
    <t>3210138</t>
  </si>
  <si>
    <t>鹿足郡不燃物処理組合リサイクルプラザ</t>
  </si>
  <si>
    <t>金属類, ガラス類, ペットボトル, プラスチック</t>
  </si>
  <si>
    <t>32-2-005-06-001</t>
  </si>
  <si>
    <t>3210140</t>
  </si>
  <si>
    <t>いいしクリーンセンター</t>
  </si>
  <si>
    <t>紙類, 金属類, ガラス類, 布類, その他</t>
  </si>
  <si>
    <t>32-2-002-06-001</t>
  </si>
  <si>
    <t>3210141</t>
  </si>
  <si>
    <t>リサイクルプラザ</t>
  </si>
  <si>
    <t>金属類, ガラス類, その他資源ごみ</t>
  </si>
  <si>
    <t>32-2-002-06-002</t>
  </si>
  <si>
    <t>3210142</t>
  </si>
  <si>
    <t>邑智クリーンセンターリサイクルプラザリサイクルセンター</t>
  </si>
  <si>
    <t>紙類, 金属類, ガラス類, その他資源ごみ, ペットボトル, プラスチック</t>
  </si>
  <si>
    <t>32-2-007-06-001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</si>
  <si>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</si>
  <si>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</si>
  <si>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</si>
  <si>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3210119</t>
  </si>
  <si>
    <t>大田可燃物中間処理施設</t>
  </si>
  <si>
    <t>可燃ごみ</t>
  </si>
  <si>
    <t>破砕</t>
  </si>
  <si>
    <t>32-1-205-05-001</t>
  </si>
  <si>
    <t>3210144</t>
  </si>
  <si>
    <t>圧縮・梱包, その他</t>
  </si>
  <si>
    <t>32-2-002-05-001</t>
  </si>
  <si>
    <t>新設（新規稼働）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</si>
  <si>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</si>
  <si>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</si>
  <si>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</si>
  <si>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</si>
  <si>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</si>
  <si>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</si>
  <si>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</si>
  <si>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</si>
  <si>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</si>
  <si>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</si>
  <si>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</si>
  <si>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</si>
  <si>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</si>
  <si>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</si>
  <si>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</si>
  <si>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</si>
  <si>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</si>
  <si>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</si>
  <si>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</si>
  <si>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</si>
  <si>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</si>
  <si>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</si>
  <si>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</si>
  <si>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</si>
  <si>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</si>
  <si>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</si>
  <si>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</si>
  <si>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</si>
  <si>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</si>
  <si>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</si>
  <si>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</si>
  <si>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</si>
  <si>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</si>
  <si>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</si>
  <si>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</si>
  <si>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</si>
  <si>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</si>
  <si>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</si>
  <si>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</si>
  <si>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</si>
  <si>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</si>
  <si>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</si>
  <si>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</si>
  <si>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</si>
  <si>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3210116</t>
  </si>
  <si>
    <t>雲南エネルギーセンター</t>
  </si>
  <si>
    <t>可燃ごみ, 生ごみ（厨芥類）, 廃食用油, プラスチック類</t>
  </si>
  <si>
    <t>固形燃料化（RDF）</t>
  </si>
  <si>
    <t>燃料用</t>
  </si>
  <si>
    <t>固形燃料</t>
  </si>
  <si>
    <t>32-2-002-04-001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</si>
  <si>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</si>
  <si>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</si>
  <si>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</si>
  <si>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</si>
  <si>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</si>
  <si>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</si>
  <si>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</si>
  <si>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</si>
  <si>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</si>
  <si>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</si>
  <si>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</si>
  <si>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</si>
  <si>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</si>
  <si>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</si>
  <si>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</si>
  <si>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</si>
  <si>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</si>
  <si>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</si>
  <si>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</si>
  <si>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</si>
  <si>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</si>
  <si>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</si>
  <si>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</si>
  <si>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</si>
  <si>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</si>
  <si>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</si>
  <si>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</si>
  <si>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</si>
  <si>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</si>
  <si>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</si>
  <si>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</si>
  <si>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</si>
  <si>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</si>
  <si>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</si>
  <si>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</si>
  <si>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</si>
  <si>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</si>
  <si>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</si>
  <si>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</si>
  <si>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3210080</t>
  </si>
  <si>
    <t>機能なし</t>
  </si>
  <si>
    <t>32-1-201-03-001</t>
  </si>
  <si>
    <t>3210081</t>
  </si>
  <si>
    <t>32-1-201-03-002</t>
  </si>
  <si>
    <t>3210076</t>
  </si>
  <si>
    <t>美保関不燃物処理場</t>
  </si>
  <si>
    <t>不燃物処理施設</t>
  </si>
  <si>
    <t>金属類, ガラス類, ペットボトル, 不燃ごみ</t>
  </si>
  <si>
    <t>32-1-201-03-003</t>
  </si>
  <si>
    <t>3210077</t>
  </si>
  <si>
    <t>金属類, ガラス類, ペットボトル, プラスチック, 不燃ごみ, 粗大ごみ</t>
  </si>
  <si>
    <t>32-1-201-03-004</t>
  </si>
  <si>
    <t>3210084</t>
  </si>
  <si>
    <t>32-1-203-03-001</t>
  </si>
  <si>
    <t>3210085</t>
  </si>
  <si>
    <t>紙類, ガラス類</t>
  </si>
  <si>
    <t>32-1-203-03-002</t>
  </si>
  <si>
    <t>3210088</t>
  </si>
  <si>
    <t>益田市リサイクルプラザ</t>
  </si>
  <si>
    <t>リサイクルセンター（補助金）</t>
  </si>
  <si>
    <t>プラスチック, 不燃ごみ, 粗大ごみ, その他</t>
  </si>
  <si>
    <t>○</t>
  </si>
  <si>
    <t>修理, 展示, 販売, 譲渡</t>
  </si>
  <si>
    <t>32-1-204-03-001</t>
  </si>
  <si>
    <t>3210091</t>
  </si>
  <si>
    <t>32-1-205-03-001</t>
  </si>
  <si>
    <t>3210092</t>
  </si>
  <si>
    <t>32-1-205-03-004</t>
  </si>
  <si>
    <t>3210095</t>
  </si>
  <si>
    <t>江の川リサイクルセンター</t>
  </si>
  <si>
    <t>紙類, 金属類, ガラス類, ペットボトル, プラスチック</t>
  </si>
  <si>
    <t>32-1-207-03-001</t>
  </si>
  <si>
    <t>3210103</t>
  </si>
  <si>
    <t>海士町リサイクルセンター</t>
  </si>
  <si>
    <t>リサイクルセンター及びストックヤード</t>
  </si>
  <si>
    <t>紙類, 金属類, その他資源ごみ, ペットボトル</t>
  </si>
  <si>
    <t>32-1-525-03-001</t>
  </si>
  <si>
    <t>3210104</t>
  </si>
  <si>
    <t>島後リサイクルセンター</t>
  </si>
  <si>
    <t>金属類, ガラス類, ペットボトル, 不燃ごみ, 粗大ごみ</t>
  </si>
  <si>
    <t>32-1-528-03-001</t>
  </si>
  <si>
    <t>3210109</t>
  </si>
  <si>
    <t>金属類, ガラス類, ペットボトル, プラスチック, 不燃ごみ</t>
  </si>
  <si>
    <t>32-2-005-03-001</t>
  </si>
  <si>
    <t>3210111</t>
  </si>
  <si>
    <t>紙類, 金属類, ガラス類, その他資源ごみ, 不燃ごみ, 粗大ごみ</t>
  </si>
  <si>
    <t>32-2-002-03-001</t>
  </si>
  <si>
    <t>3210105</t>
  </si>
  <si>
    <t>金属類, ガラス類, その他資源ごみ, プラスチック, 不燃ごみ, 粗大ごみ</t>
  </si>
  <si>
    <t>32-2-002-03-002</t>
  </si>
  <si>
    <t>3210113</t>
  </si>
  <si>
    <t>邑智クリーンセンターリサイクルセンター</t>
  </si>
  <si>
    <t>紙類, ペットボトル, プラスチック</t>
  </si>
  <si>
    <t>32-2-007-03-001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</si>
  <si>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</si>
  <si>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</si>
  <si>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</si>
  <si>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</si>
  <si>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3210054</t>
  </si>
  <si>
    <t>エコステーション松江</t>
  </si>
  <si>
    <t>粗大ごみ, 資源ごみ</t>
  </si>
  <si>
    <t>併用</t>
  </si>
  <si>
    <t>32-1-201-02-001</t>
  </si>
  <si>
    <t>3210055</t>
  </si>
  <si>
    <t>回収量</t>
  </si>
  <si>
    <t>粗大ごみ, 不燃ごみ</t>
  </si>
  <si>
    <t>32-1-202-02-001</t>
  </si>
  <si>
    <t>3210058</t>
  </si>
  <si>
    <t>粗大ごみ, 不燃ごみ, 資源ごみ</t>
  </si>
  <si>
    <t>32-1-203-02-001</t>
  </si>
  <si>
    <t>3210056</t>
  </si>
  <si>
    <t>出雲クリーンセンター</t>
  </si>
  <si>
    <t>32-1-203-02-002</t>
  </si>
  <si>
    <t>3210057</t>
  </si>
  <si>
    <t>32-1-203-02-003</t>
  </si>
  <si>
    <t>3210059</t>
  </si>
  <si>
    <t>32-1-205-02-002</t>
  </si>
  <si>
    <t>3210062</t>
  </si>
  <si>
    <t>安来市高尾クリーンセンター</t>
  </si>
  <si>
    <t>粗大ごみ</t>
  </si>
  <si>
    <t>圧縮</t>
  </si>
  <si>
    <t>32-1-206-02-001</t>
  </si>
  <si>
    <t>3210063</t>
  </si>
  <si>
    <t>安来市伯太農産廃棄物処理施設</t>
  </si>
  <si>
    <t>資源ごみ</t>
  </si>
  <si>
    <t>32-1-206-02-003</t>
  </si>
  <si>
    <t>3210064</t>
  </si>
  <si>
    <t>島の星クリーンセンター</t>
  </si>
  <si>
    <t>32-1-207-02-001</t>
  </si>
  <si>
    <t>3210066</t>
  </si>
  <si>
    <t>仁多クリーンセンター</t>
  </si>
  <si>
    <t>32-1-343-02-001</t>
  </si>
  <si>
    <t>3210068</t>
  </si>
  <si>
    <t>32-1-525-02-001</t>
  </si>
  <si>
    <t>3210070</t>
  </si>
  <si>
    <t>邑智クリーンセンターリサイクルプラザ</t>
  </si>
  <si>
    <t>32-2-007-02-001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</si>
  <si>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</si>
  <si>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</si>
  <si>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</si>
  <si>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</si>
  <si>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</si>
  <si>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</si>
  <si>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</si>
  <si>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</si>
  <si>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</si>
  <si>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</si>
  <si>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</si>
  <si>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</si>
  <si>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</si>
  <si>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</si>
  <si>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</si>
  <si>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</si>
  <si>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</si>
  <si>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</si>
  <si>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</si>
  <si>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</si>
  <si>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</si>
  <si>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</si>
  <si>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</si>
  <si>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</si>
  <si>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</si>
  <si>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</si>
  <si>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</si>
  <si>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</si>
  <si>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</si>
  <si>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</si>
  <si>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</si>
  <si>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</si>
  <si>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</si>
  <si>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</si>
  <si>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</si>
  <si>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</si>
  <si>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</si>
  <si>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</si>
  <si>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</si>
  <si>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</si>
  <si>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</si>
  <si>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</si>
  <si>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</si>
  <si>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</si>
  <si>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</si>
  <si>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</si>
  <si>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</si>
  <si>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</si>
  <si>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</si>
  <si>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</si>
  <si>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</si>
  <si>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</si>
  <si>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</si>
  <si>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</si>
  <si>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</si>
  <si>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</si>
  <si>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</si>
  <si>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</si>
  <si>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</si>
  <si>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</si>
  <si>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</si>
  <si>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</si>
  <si>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</si>
  <si>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</si>
  <si>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</si>
  <si>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</si>
  <si>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</si>
  <si>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</si>
  <si>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</si>
  <si>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</si>
  <si>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</si>
  <si>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</si>
  <si>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</si>
  <si>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</si>
  <si>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</si>
  <si>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</si>
  <si>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</si>
  <si>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</si>
  <si>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</si>
  <si>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</si>
  <si>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</si>
  <si>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</si>
  <si>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</si>
  <si>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</si>
  <si>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</si>
  <si>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</si>
  <si>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</si>
  <si>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</si>
  <si>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</si>
  <si>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</si>
  <si>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</si>
  <si>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</si>
  <si>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</si>
  <si>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</si>
  <si>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</si>
  <si>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</si>
  <si>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</si>
  <si>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</si>
  <si>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</si>
  <si>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</si>
  <si>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</si>
  <si>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</si>
  <si>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</si>
  <si>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</si>
  <si>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</si>
  <si>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3210001</t>
  </si>
  <si>
    <t>エコクリーン松江</t>
  </si>
  <si>
    <t>資源化物搬出量</t>
  </si>
  <si>
    <t>可燃ごみ, 混合（未分別）ごみ, 粗大ごみ, 不燃ごみ, ごみ処理残渣, し尿処理残渣</t>
  </si>
  <si>
    <t>ガス化溶融・改質</t>
  </si>
  <si>
    <t>シャフト式</t>
  </si>
  <si>
    <t>全連続運転</t>
  </si>
  <si>
    <t>発電（場内利用）</t>
  </si>
  <si>
    <t>中国電力ネットワーク、ゼロワットパワー株式会社</t>
  </si>
  <si>
    <t>薬剤処理</t>
  </si>
  <si>
    <t>32-1-201-01-001</t>
  </si>
  <si>
    <t>3210145</t>
  </si>
  <si>
    <t>出雲エネルギーセンター</t>
  </si>
  <si>
    <t>可燃ごみ, ごみ処理残渣, し尿処理残渣</t>
  </si>
  <si>
    <t>焼却</t>
  </si>
  <si>
    <t>ストーカ式（可動）</t>
  </si>
  <si>
    <t>発電（場内利用）, 発電（場外利用）</t>
  </si>
  <si>
    <t>32-1-203-01-002</t>
  </si>
  <si>
    <t>3210004</t>
  </si>
  <si>
    <t>仁多可燃物処理センター</t>
  </si>
  <si>
    <t>可燃ごみ, ごみ処理残渣</t>
  </si>
  <si>
    <t>バッチ運転</t>
  </si>
  <si>
    <t>32-1-343-01-001</t>
  </si>
  <si>
    <t>3210005</t>
  </si>
  <si>
    <t>海士町清掃センター</t>
  </si>
  <si>
    <t>可燃ごみ, 混合（未分別）ごみ, し尿処理残渣</t>
  </si>
  <si>
    <t>32-1-525-01-001</t>
  </si>
  <si>
    <t>3210143</t>
  </si>
  <si>
    <t>西ノ島町ごみ焼却施設「清美苑」</t>
  </si>
  <si>
    <t>可燃ごみ, 粗大ごみ, し尿処理残渣</t>
  </si>
  <si>
    <t>32-1-526-01-002</t>
  </si>
  <si>
    <t>3210008</t>
  </si>
  <si>
    <t>島後清掃センター</t>
  </si>
  <si>
    <t>可燃ごみ, 粗大ごみ, ごみ処理残渣, し尿処理残渣</t>
  </si>
  <si>
    <t>場内温水</t>
  </si>
  <si>
    <t>32-1-528-01-001</t>
  </si>
  <si>
    <t>32852</t>
  </si>
  <si>
    <t>3210009</t>
  </si>
  <si>
    <t>益田地区広域市町村圏事務組合</t>
  </si>
  <si>
    <t>益田地区広域クリーンセンター</t>
  </si>
  <si>
    <t>⑪PFI-BOT（民設民営）</t>
  </si>
  <si>
    <t>溶融処理</t>
  </si>
  <si>
    <t>セメント固化, 薬剤処理, 溶融処理</t>
  </si>
  <si>
    <t>32-2-003-01-002</t>
  </si>
  <si>
    <t>3210146</t>
  </si>
  <si>
    <t>邑智クリーンセンター可燃ごみ共同処理施設</t>
  </si>
  <si>
    <t>准連続運転</t>
  </si>
  <si>
    <t>32-2-007-01-002</t>
  </si>
  <si>
    <t>32891</t>
  </si>
  <si>
    <t>3210012</t>
  </si>
  <si>
    <t>浜田地区広域行政組合</t>
  </si>
  <si>
    <t>エコクリーンセンター</t>
  </si>
  <si>
    <t>資源化物生産量</t>
  </si>
  <si>
    <t>可燃ごみ, 粗大ごみ, ごみ処理残渣</t>
  </si>
  <si>
    <t>場内温水, 場内蒸気, 発電（場内利用）, 発電（場外利用）</t>
  </si>
  <si>
    <t>32-2-006-01-001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</si>
</sst>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29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DC6EC258-FD25-473B-901D-56B61CD69437}"/>
    <cellStyle name="標準" xfId="0" builtinId="0"/>
    <cellStyle name="標準 2" xfId="1" xr:uid="{E9356084-A16E-4408-9061-EE60D1C73F53}"/>
    <cellStyle name="標準 3" xfId="6" xr:uid="{D3CEC9E6-A462-4506-A703-6BF2E4CDA9F5}"/>
    <cellStyle name="標準 4" xfId="4" xr:uid="{AC033C5F-B8BD-477F-866C-815DFC68C0CC}"/>
    <cellStyle name="標準_①焼却施設" xfId="3" xr:uid="{92810F0F-31DF-4836-8458-B4625321CB95}"/>
    <cellStyle name="標準_H19集計結果（施設整備状況）２" xfId="2" xr:uid="{D01A3197-0D52-4814-9391-30EBDC5B20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BFDB8-D8E0-4C1D-BFD8-A523BFC449F0}">
  <sheetPr>
    <pageSetUpPr fitToPage="1"/>
  </sheetPr>
  <dimension ref="A1:CV15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35.875" style="18" customWidth="1"/>
    <col min="6" max="8" width="11.125" style="3" customWidth="1"/>
    <col min="9" max="9" width="7.25" style="3" customWidth="1"/>
    <col min="10" max="11" width="11.125" style="18" customWidth="1"/>
    <col min="12" max="17" width="11.125" style="3" customWidth="1"/>
    <col min="18" max="18" width="5.375" style="3" customWidth="1"/>
    <col min="19" max="19" width="7.75" style="3" customWidth="1"/>
    <col min="20" max="20" width="37.75" style="18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6"/>
    <col min="101" max="16384" width="9" style="3"/>
  </cols>
  <sheetData>
    <row r="1" spans="1:100" ht="15" customHeight="1">
      <c r="A1" s="100" t="s">
        <v>650</v>
      </c>
      <c r="B1" s="3"/>
      <c r="BC1" s="36"/>
      <c r="BK1" s="36"/>
      <c r="BP1" s="35"/>
      <c r="BQ1" s="4"/>
      <c r="BR1" s="4"/>
    </row>
    <row r="2" spans="1:100" s="18" customFormat="1" ht="13.5" customHeight="1">
      <c r="A2" s="166" t="s">
        <v>651</v>
      </c>
      <c r="B2" s="201" t="s">
        <v>652</v>
      </c>
      <c r="C2" s="203" t="s">
        <v>653</v>
      </c>
      <c r="D2" s="168" t="s">
        <v>654</v>
      </c>
      <c r="E2" s="168" t="s">
        <v>655</v>
      </c>
      <c r="F2" s="193" t="s">
        <v>656</v>
      </c>
      <c r="G2" s="195" t="s">
        <v>657</v>
      </c>
      <c r="H2" s="196"/>
      <c r="I2" s="196"/>
      <c r="J2" s="146" t="s">
        <v>658</v>
      </c>
      <c r="K2" s="134"/>
      <c r="L2" s="146" t="s">
        <v>659</v>
      </c>
      <c r="M2" s="134"/>
      <c r="N2" s="168" t="s">
        <v>660</v>
      </c>
      <c r="O2" s="168" t="s">
        <v>661</v>
      </c>
      <c r="P2" s="191" t="s">
        <v>8</v>
      </c>
      <c r="Q2" s="167" t="s">
        <v>662</v>
      </c>
      <c r="R2" s="166" t="s">
        <v>663</v>
      </c>
      <c r="S2" s="168" t="s">
        <v>664</v>
      </c>
      <c r="T2" s="166" t="s">
        <v>665</v>
      </c>
      <c r="U2" s="136" t="s">
        <v>666</v>
      </c>
      <c r="V2" s="136"/>
      <c r="W2" s="136" t="s">
        <v>667</v>
      </c>
      <c r="X2" s="136"/>
      <c r="Y2" s="146" t="s">
        <v>668</v>
      </c>
      <c r="Z2" s="171"/>
      <c r="AA2" s="171"/>
      <c r="AB2" s="134"/>
      <c r="AC2" s="175" t="s">
        <v>669</v>
      </c>
      <c r="AD2" s="176"/>
      <c r="AE2" s="176"/>
      <c r="AF2" s="176"/>
      <c r="AG2" s="176"/>
      <c r="AH2" s="177"/>
      <c r="AI2" s="181" t="s">
        <v>670</v>
      </c>
      <c r="AJ2" s="182"/>
      <c r="AK2" s="101" t="s">
        <v>671</v>
      </c>
      <c r="AL2" s="102"/>
      <c r="AM2" s="102"/>
      <c r="AN2" s="103"/>
      <c r="AO2" s="101" t="s">
        <v>672</v>
      </c>
      <c r="AP2" s="102"/>
      <c r="AQ2" s="102"/>
      <c r="AR2" s="104"/>
      <c r="AS2" s="102"/>
      <c r="AT2" s="102"/>
      <c r="AU2" s="104"/>
      <c r="AV2" s="104"/>
      <c r="AW2" s="185" t="s">
        <v>673</v>
      </c>
      <c r="AX2" s="186"/>
      <c r="AY2" s="166" t="s">
        <v>674</v>
      </c>
      <c r="AZ2" s="166" t="s">
        <v>675</v>
      </c>
      <c r="BA2" s="169" t="s">
        <v>676</v>
      </c>
      <c r="BB2" s="129" t="s">
        <v>677</v>
      </c>
      <c r="BC2" s="148" t="s">
        <v>678</v>
      </c>
      <c r="BD2" s="149"/>
      <c r="BE2" s="149"/>
      <c r="BF2" s="149"/>
      <c r="BG2" s="149"/>
      <c r="BH2" s="149"/>
      <c r="BI2" s="150"/>
      <c r="BJ2" s="129" t="s">
        <v>679</v>
      </c>
      <c r="BK2" s="148" t="s">
        <v>680</v>
      </c>
      <c r="BL2" s="149"/>
      <c r="BM2" s="149"/>
      <c r="BN2" s="150"/>
      <c r="BO2" s="153" t="s">
        <v>681</v>
      </c>
      <c r="BP2" s="150"/>
      <c r="BQ2" s="158" t="s">
        <v>682</v>
      </c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60"/>
      <c r="CT2" s="164" t="s">
        <v>520</v>
      </c>
      <c r="CU2" s="20"/>
      <c r="CV2" s="20"/>
    </row>
    <row r="3" spans="1:100" s="18" customFormat="1" ht="13.5" customHeight="1">
      <c r="A3" s="166"/>
      <c r="B3" s="201"/>
      <c r="C3" s="204"/>
      <c r="D3" s="168"/>
      <c r="E3" s="168"/>
      <c r="F3" s="194"/>
      <c r="G3" s="197"/>
      <c r="H3" s="198"/>
      <c r="I3" s="198"/>
      <c r="J3" s="147"/>
      <c r="K3" s="192"/>
      <c r="L3" s="147"/>
      <c r="M3" s="192"/>
      <c r="N3" s="168"/>
      <c r="O3" s="168"/>
      <c r="P3" s="189"/>
      <c r="Q3" s="190"/>
      <c r="R3" s="168"/>
      <c r="S3" s="168"/>
      <c r="T3" s="166"/>
      <c r="U3" s="170"/>
      <c r="V3" s="170"/>
      <c r="W3" s="170"/>
      <c r="X3" s="170"/>
      <c r="Y3" s="172"/>
      <c r="Z3" s="173"/>
      <c r="AA3" s="173"/>
      <c r="AB3" s="174"/>
      <c r="AC3" s="178"/>
      <c r="AD3" s="179"/>
      <c r="AE3" s="179"/>
      <c r="AF3" s="179"/>
      <c r="AG3" s="179"/>
      <c r="AH3" s="180"/>
      <c r="AI3" s="183"/>
      <c r="AJ3" s="184"/>
      <c r="AK3" s="105"/>
      <c r="AL3" s="106"/>
      <c r="AM3" s="106"/>
      <c r="AN3" s="107"/>
      <c r="AO3" s="108" t="s">
        <v>683</v>
      </c>
      <c r="AP3" s="109"/>
      <c r="AQ3" s="110"/>
      <c r="AR3" s="108" t="s">
        <v>684</v>
      </c>
      <c r="AS3" s="109"/>
      <c r="AT3" s="110"/>
      <c r="AU3" s="108" t="s">
        <v>685</v>
      </c>
      <c r="AV3" s="111"/>
      <c r="AW3" s="187"/>
      <c r="AX3" s="188"/>
      <c r="AY3" s="166"/>
      <c r="AZ3" s="168"/>
      <c r="BA3" s="169"/>
      <c r="BB3" s="130"/>
      <c r="BC3" s="137"/>
      <c r="BD3" s="151"/>
      <c r="BE3" s="151"/>
      <c r="BF3" s="151"/>
      <c r="BG3" s="151"/>
      <c r="BH3" s="151"/>
      <c r="BI3" s="152"/>
      <c r="BJ3" s="130"/>
      <c r="BK3" s="137"/>
      <c r="BL3" s="151"/>
      <c r="BM3" s="151"/>
      <c r="BN3" s="152"/>
      <c r="BO3" s="154"/>
      <c r="BP3" s="155"/>
      <c r="BQ3" s="161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3"/>
      <c r="CT3" s="164"/>
      <c r="CU3" s="20"/>
      <c r="CV3" s="20"/>
    </row>
    <row r="4" spans="1:100" s="18" customFormat="1" ht="18.75" customHeight="1">
      <c r="A4" s="166"/>
      <c r="B4" s="201"/>
      <c r="C4" s="204"/>
      <c r="D4" s="168"/>
      <c r="E4" s="168"/>
      <c r="F4" s="194"/>
      <c r="G4" s="199" t="s">
        <v>686</v>
      </c>
      <c r="H4" s="199" t="s">
        <v>687</v>
      </c>
      <c r="I4" s="193" t="s">
        <v>688</v>
      </c>
      <c r="J4" s="147"/>
      <c r="K4" s="174"/>
      <c r="L4" s="147"/>
      <c r="M4" s="174"/>
      <c r="N4" s="168"/>
      <c r="O4" s="168"/>
      <c r="P4" s="189"/>
      <c r="Q4" s="190"/>
      <c r="R4" s="168"/>
      <c r="S4" s="168"/>
      <c r="T4" s="166"/>
      <c r="U4" s="146" t="s">
        <v>689</v>
      </c>
      <c r="V4" s="136" t="s">
        <v>690</v>
      </c>
      <c r="W4" s="146" t="s">
        <v>689</v>
      </c>
      <c r="X4" s="136" t="s">
        <v>690</v>
      </c>
      <c r="Y4" s="136" t="s">
        <v>668</v>
      </c>
      <c r="Z4" s="129" t="s">
        <v>691</v>
      </c>
      <c r="AA4" s="129" t="s">
        <v>692</v>
      </c>
      <c r="AB4" s="129" t="s">
        <v>693</v>
      </c>
      <c r="AC4" s="129" t="s">
        <v>694</v>
      </c>
      <c r="AD4" s="129" t="s">
        <v>695</v>
      </c>
      <c r="AE4" s="143" t="s">
        <v>696</v>
      </c>
      <c r="AF4" s="144"/>
      <c r="AG4" s="144"/>
      <c r="AH4" s="145"/>
      <c r="AI4" s="129" t="s">
        <v>697</v>
      </c>
      <c r="AJ4" s="129" t="s">
        <v>698</v>
      </c>
      <c r="AK4" s="112" t="s">
        <v>699</v>
      </c>
      <c r="AL4" s="112" t="s">
        <v>700</v>
      </c>
      <c r="AM4" s="108" t="s">
        <v>685</v>
      </c>
      <c r="AN4" s="111"/>
      <c r="AO4" s="113"/>
      <c r="AP4" s="101" t="s">
        <v>701</v>
      </c>
      <c r="AQ4" s="110"/>
      <c r="AR4" s="114"/>
      <c r="AS4" s="101" t="s">
        <v>702</v>
      </c>
      <c r="AT4" s="110"/>
      <c r="AU4" s="115"/>
      <c r="AV4" s="116" t="s">
        <v>703</v>
      </c>
      <c r="AW4" s="134" t="s">
        <v>704</v>
      </c>
      <c r="AX4" s="136" t="s">
        <v>705</v>
      </c>
      <c r="AY4" s="166"/>
      <c r="AZ4" s="168"/>
      <c r="BA4" s="169"/>
      <c r="BB4" s="130"/>
      <c r="BC4" s="137" t="s">
        <v>706</v>
      </c>
      <c r="BD4" s="138" t="s">
        <v>707</v>
      </c>
      <c r="BE4" s="129" t="s">
        <v>708</v>
      </c>
      <c r="BF4" s="129" t="s">
        <v>709</v>
      </c>
      <c r="BG4" s="138" t="s">
        <v>710</v>
      </c>
      <c r="BH4" s="129" t="s">
        <v>711</v>
      </c>
      <c r="BI4" s="129" t="s">
        <v>712</v>
      </c>
      <c r="BJ4" s="130"/>
      <c r="BK4" s="137" t="s">
        <v>706</v>
      </c>
      <c r="BL4" s="129" t="s">
        <v>713</v>
      </c>
      <c r="BM4" s="129" t="s">
        <v>714</v>
      </c>
      <c r="BN4" s="129" t="s">
        <v>715</v>
      </c>
      <c r="BO4" s="129" t="s">
        <v>716</v>
      </c>
      <c r="BP4" s="129" t="s">
        <v>717</v>
      </c>
      <c r="BQ4" s="131" t="s">
        <v>706</v>
      </c>
      <c r="BR4" s="132"/>
      <c r="BS4" s="126" t="s">
        <v>718</v>
      </c>
      <c r="BT4" s="127"/>
      <c r="BU4" s="128"/>
      <c r="BV4" s="126" t="s">
        <v>719</v>
      </c>
      <c r="BW4" s="127"/>
      <c r="BX4" s="128"/>
      <c r="BY4" s="126" t="s">
        <v>720</v>
      </c>
      <c r="BZ4" s="127"/>
      <c r="CA4" s="128"/>
      <c r="CB4" s="126" t="s">
        <v>721</v>
      </c>
      <c r="CC4" s="127"/>
      <c r="CD4" s="128"/>
      <c r="CE4" s="126" t="s">
        <v>722</v>
      </c>
      <c r="CF4" s="127"/>
      <c r="CG4" s="128"/>
      <c r="CH4" s="126" t="s">
        <v>723</v>
      </c>
      <c r="CI4" s="127"/>
      <c r="CJ4" s="128"/>
      <c r="CK4" s="126" t="s">
        <v>724</v>
      </c>
      <c r="CL4" s="127"/>
      <c r="CM4" s="128"/>
      <c r="CN4" s="126" t="s">
        <v>725</v>
      </c>
      <c r="CO4" s="127"/>
      <c r="CP4" s="128"/>
      <c r="CQ4" s="126" t="s">
        <v>712</v>
      </c>
      <c r="CR4" s="127"/>
      <c r="CS4" s="128"/>
      <c r="CT4" s="164"/>
      <c r="CU4" s="20"/>
      <c r="CV4" s="20"/>
    </row>
    <row r="5" spans="1:100" s="18" customFormat="1" ht="20.25" customHeight="1">
      <c r="A5" s="166"/>
      <c r="B5" s="201"/>
      <c r="C5" s="204"/>
      <c r="D5" s="168"/>
      <c r="E5" s="168"/>
      <c r="F5" s="194"/>
      <c r="G5" s="200"/>
      <c r="H5" s="200"/>
      <c r="I5" s="194"/>
      <c r="J5" s="135"/>
      <c r="K5" s="136" t="s">
        <v>726</v>
      </c>
      <c r="L5" s="135"/>
      <c r="M5" s="136" t="s">
        <v>726</v>
      </c>
      <c r="N5" s="168"/>
      <c r="O5" s="168"/>
      <c r="P5" s="189"/>
      <c r="Q5" s="190"/>
      <c r="R5" s="168"/>
      <c r="S5" s="168"/>
      <c r="T5" s="166"/>
      <c r="U5" s="147"/>
      <c r="V5" s="135"/>
      <c r="W5" s="147"/>
      <c r="X5" s="135"/>
      <c r="Y5" s="135"/>
      <c r="Z5" s="130"/>
      <c r="AA5" s="130"/>
      <c r="AB5" s="130"/>
      <c r="AC5" s="133"/>
      <c r="AD5" s="133"/>
      <c r="AE5" s="37" t="s">
        <v>727</v>
      </c>
      <c r="AF5" s="37" t="s">
        <v>728</v>
      </c>
      <c r="AG5" s="37" t="s">
        <v>729</v>
      </c>
      <c r="AH5" s="37" t="s">
        <v>730</v>
      </c>
      <c r="AI5" s="133"/>
      <c r="AJ5" s="133"/>
      <c r="AK5" s="117"/>
      <c r="AL5" s="117"/>
      <c r="AM5" s="117"/>
      <c r="AN5" s="118" t="s">
        <v>731</v>
      </c>
      <c r="AO5" s="117"/>
      <c r="AP5" s="114"/>
      <c r="AQ5" s="139" t="s">
        <v>732</v>
      </c>
      <c r="AR5" s="117"/>
      <c r="AS5" s="141"/>
      <c r="AT5" s="139" t="s">
        <v>733</v>
      </c>
      <c r="AU5" s="119"/>
      <c r="AV5" s="117"/>
      <c r="AW5" s="135"/>
      <c r="AX5" s="135"/>
      <c r="AY5" s="166"/>
      <c r="AZ5" s="168"/>
      <c r="BA5" s="169"/>
      <c r="BB5" s="130"/>
      <c r="BC5" s="137"/>
      <c r="BD5" s="130"/>
      <c r="BE5" s="130"/>
      <c r="BF5" s="130"/>
      <c r="BG5" s="130"/>
      <c r="BH5" s="130"/>
      <c r="BI5" s="130"/>
      <c r="BJ5" s="130"/>
      <c r="BK5" s="137"/>
      <c r="BL5" s="130"/>
      <c r="BM5" s="130"/>
      <c r="BN5" s="130"/>
      <c r="BO5" s="130"/>
      <c r="BP5" s="130"/>
      <c r="BQ5" s="5" t="s">
        <v>734</v>
      </c>
      <c r="BR5" s="5" t="s">
        <v>735</v>
      </c>
      <c r="BS5" s="5" t="s">
        <v>736</v>
      </c>
      <c r="BT5" s="5" t="s">
        <v>734</v>
      </c>
      <c r="BU5" s="5" t="s">
        <v>735</v>
      </c>
      <c r="BV5" s="5" t="s">
        <v>736</v>
      </c>
      <c r="BW5" s="5" t="s">
        <v>734</v>
      </c>
      <c r="BX5" s="5" t="s">
        <v>735</v>
      </c>
      <c r="BY5" s="5" t="s">
        <v>736</v>
      </c>
      <c r="BZ5" s="5" t="s">
        <v>734</v>
      </c>
      <c r="CA5" s="5" t="s">
        <v>735</v>
      </c>
      <c r="CB5" s="5" t="s">
        <v>736</v>
      </c>
      <c r="CC5" s="5" t="s">
        <v>734</v>
      </c>
      <c r="CD5" s="5" t="s">
        <v>735</v>
      </c>
      <c r="CE5" s="5" t="s">
        <v>736</v>
      </c>
      <c r="CF5" s="5" t="s">
        <v>734</v>
      </c>
      <c r="CG5" s="5" t="s">
        <v>735</v>
      </c>
      <c r="CH5" s="5" t="s">
        <v>736</v>
      </c>
      <c r="CI5" s="5" t="s">
        <v>734</v>
      </c>
      <c r="CJ5" s="5" t="s">
        <v>735</v>
      </c>
      <c r="CK5" s="5" t="s">
        <v>736</v>
      </c>
      <c r="CL5" s="5" t="s">
        <v>734</v>
      </c>
      <c r="CM5" s="5" t="s">
        <v>735</v>
      </c>
      <c r="CN5" s="5" t="s">
        <v>736</v>
      </c>
      <c r="CO5" s="5" t="s">
        <v>734</v>
      </c>
      <c r="CP5" s="5" t="s">
        <v>735</v>
      </c>
      <c r="CQ5" s="5" t="s">
        <v>736</v>
      </c>
      <c r="CR5" s="5" t="s">
        <v>734</v>
      </c>
      <c r="CS5" s="5" t="s">
        <v>735</v>
      </c>
      <c r="CT5" s="164"/>
      <c r="CU5" s="20"/>
      <c r="CV5" s="20"/>
    </row>
    <row r="6" spans="1:100" s="60" customFormat="1" ht="33" customHeight="1">
      <c r="A6" s="167"/>
      <c r="B6" s="202"/>
      <c r="C6" s="204"/>
      <c r="D6" s="136"/>
      <c r="E6" s="136"/>
      <c r="F6" s="120" t="s">
        <v>737</v>
      </c>
      <c r="G6" s="120" t="s">
        <v>737</v>
      </c>
      <c r="H6" s="121" t="s">
        <v>738</v>
      </c>
      <c r="I6" s="194"/>
      <c r="J6" s="135"/>
      <c r="K6" s="135"/>
      <c r="L6" s="135"/>
      <c r="M6" s="135"/>
      <c r="N6" s="136"/>
      <c r="O6" s="136"/>
      <c r="P6" s="189"/>
      <c r="Q6" s="122" t="s">
        <v>739</v>
      </c>
      <c r="R6" s="136"/>
      <c r="S6" s="136"/>
      <c r="T6" s="167"/>
      <c r="U6" s="123" t="s">
        <v>740</v>
      </c>
      <c r="V6" s="122" t="s">
        <v>741</v>
      </c>
      <c r="W6" s="123" t="s">
        <v>740</v>
      </c>
      <c r="X6" s="122" t="s">
        <v>741</v>
      </c>
      <c r="Y6" s="122" t="s">
        <v>742</v>
      </c>
      <c r="Z6" s="26" t="s">
        <v>743</v>
      </c>
      <c r="AA6" s="26" t="s">
        <v>744</v>
      </c>
      <c r="AB6" s="26" t="s">
        <v>744</v>
      </c>
      <c r="AC6" s="26" t="s">
        <v>745</v>
      </c>
      <c r="AD6" s="26" t="s">
        <v>746</v>
      </c>
      <c r="AE6" s="26" t="s">
        <v>747</v>
      </c>
      <c r="AF6" s="26" t="s">
        <v>748</v>
      </c>
      <c r="AG6" s="26" t="s">
        <v>749</v>
      </c>
      <c r="AH6" s="26" t="s">
        <v>750</v>
      </c>
      <c r="AI6" s="133"/>
      <c r="AJ6" s="133"/>
      <c r="AK6" s="117"/>
      <c r="AL6" s="117"/>
      <c r="AM6" s="117"/>
      <c r="AN6" s="117"/>
      <c r="AO6" s="117"/>
      <c r="AP6" s="117"/>
      <c r="AQ6" s="140"/>
      <c r="AR6" s="117"/>
      <c r="AS6" s="142"/>
      <c r="AT6" s="140"/>
      <c r="AU6" s="119"/>
      <c r="AV6" s="124"/>
      <c r="AW6" s="135"/>
      <c r="AX6" s="135"/>
      <c r="AY6" s="167"/>
      <c r="AZ6" s="136"/>
      <c r="BA6" s="129"/>
      <c r="BB6" s="26" t="s">
        <v>751</v>
      </c>
      <c r="BC6" s="98" t="s">
        <v>751</v>
      </c>
      <c r="BD6" s="26" t="s">
        <v>751</v>
      </c>
      <c r="BE6" s="26" t="s">
        <v>751</v>
      </c>
      <c r="BF6" s="26" t="s">
        <v>751</v>
      </c>
      <c r="BG6" s="26" t="s">
        <v>751</v>
      </c>
      <c r="BH6" s="26" t="s">
        <v>751</v>
      </c>
      <c r="BI6" s="26" t="s">
        <v>751</v>
      </c>
      <c r="BJ6" s="26" t="s">
        <v>752</v>
      </c>
      <c r="BK6" s="26" t="s">
        <v>751</v>
      </c>
      <c r="BL6" s="26" t="s">
        <v>751</v>
      </c>
      <c r="BM6" s="26" t="s">
        <v>751</v>
      </c>
      <c r="BN6" s="26" t="s">
        <v>751</v>
      </c>
      <c r="BO6" s="26" t="s">
        <v>753</v>
      </c>
      <c r="BP6" s="26" t="s">
        <v>753</v>
      </c>
      <c r="BQ6" s="8" t="s">
        <v>737</v>
      </c>
      <c r="BR6" s="125" t="s">
        <v>754</v>
      </c>
      <c r="BS6" s="6"/>
      <c r="BT6" s="8" t="s">
        <v>737</v>
      </c>
      <c r="BU6" s="125" t="s">
        <v>754</v>
      </c>
      <c r="BV6" s="6"/>
      <c r="BW6" s="8" t="s">
        <v>737</v>
      </c>
      <c r="BX6" s="125" t="s">
        <v>754</v>
      </c>
      <c r="BY6" s="6"/>
      <c r="BZ6" s="8" t="s">
        <v>737</v>
      </c>
      <c r="CA6" s="125" t="s">
        <v>754</v>
      </c>
      <c r="CB6" s="6"/>
      <c r="CC6" s="8" t="s">
        <v>737</v>
      </c>
      <c r="CD6" s="125" t="s">
        <v>754</v>
      </c>
      <c r="CE6" s="6"/>
      <c r="CF6" s="8" t="s">
        <v>737</v>
      </c>
      <c r="CG6" s="125" t="s">
        <v>754</v>
      </c>
      <c r="CH6" s="6"/>
      <c r="CI6" s="8" t="s">
        <v>737</v>
      </c>
      <c r="CJ6" s="125" t="s">
        <v>754</v>
      </c>
      <c r="CK6" s="6"/>
      <c r="CL6" s="8" t="s">
        <v>737</v>
      </c>
      <c r="CM6" s="125" t="s">
        <v>754</v>
      </c>
      <c r="CN6" s="6"/>
      <c r="CO6" s="8" t="s">
        <v>737</v>
      </c>
      <c r="CP6" s="125" t="s">
        <v>754</v>
      </c>
      <c r="CQ6" s="6"/>
      <c r="CR6" s="8" t="s">
        <v>737</v>
      </c>
      <c r="CS6" s="125" t="s">
        <v>754</v>
      </c>
      <c r="CT6" s="165"/>
      <c r="CU6" s="59" t="s">
        <v>33</v>
      </c>
      <c r="CV6" s="59"/>
    </row>
    <row r="7" spans="1:100" ht="30" customHeight="1">
      <c r="A7" s="15" t="s">
        <v>42</v>
      </c>
      <c r="B7" s="51" t="s">
        <v>43</v>
      </c>
      <c r="C7" s="51" t="s">
        <v>755</v>
      </c>
      <c r="D7" s="15" t="s">
        <v>45</v>
      </c>
      <c r="E7" s="29" t="s">
        <v>756</v>
      </c>
      <c r="F7" s="15">
        <v>57814</v>
      </c>
      <c r="G7" s="15">
        <v>6647</v>
      </c>
      <c r="H7" s="15"/>
      <c r="I7" s="15" t="s">
        <v>757</v>
      </c>
      <c r="J7" s="29" t="s">
        <v>758</v>
      </c>
      <c r="K7" s="29"/>
      <c r="L7" s="15" t="s">
        <v>759</v>
      </c>
      <c r="M7" s="15"/>
      <c r="N7" s="15" t="s">
        <v>760</v>
      </c>
      <c r="O7" s="15" t="s">
        <v>761</v>
      </c>
      <c r="P7" s="15" t="s">
        <v>180</v>
      </c>
      <c r="Q7" s="15">
        <v>255</v>
      </c>
      <c r="R7" s="15">
        <v>3</v>
      </c>
      <c r="S7" s="15">
        <v>2010</v>
      </c>
      <c r="T7" s="29" t="s">
        <v>762</v>
      </c>
      <c r="U7" s="15"/>
      <c r="V7" s="15"/>
      <c r="W7" s="15"/>
      <c r="X7" s="15"/>
      <c r="Y7" s="15">
        <v>4800</v>
      </c>
      <c r="Z7" s="15">
        <v>18</v>
      </c>
      <c r="AA7" s="15">
        <v>27578</v>
      </c>
      <c r="AB7" s="15">
        <v>0</v>
      </c>
      <c r="AC7" s="15">
        <v>14130</v>
      </c>
      <c r="AD7" s="15">
        <v>229859921</v>
      </c>
      <c r="AE7" s="15">
        <v>17</v>
      </c>
      <c r="AF7" s="15">
        <v>34</v>
      </c>
      <c r="AG7" s="15">
        <v>11</v>
      </c>
      <c r="AH7" s="15">
        <v>10</v>
      </c>
      <c r="AI7" s="15" t="s">
        <v>83</v>
      </c>
      <c r="AJ7" s="15" t="s">
        <v>763</v>
      </c>
      <c r="AK7" s="15" t="s">
        <v>574</v>
      </c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 t="s">
        <v>231</v>
      </c>
      <c r="AX7" s="15" t="s">
        <v>764</v>
      </c>
      <c r="AY7" s="15" t="s">
        <v>49</v>
      </c>
      <c r="AZ7" s="15"/>
      <c r="BA7" s="15" t="s">
        <v>231</v>
      </c>
      <c r="BB7" s="15"/>
      <c r="BC7" s="15">
        <f t="shared" ref="BC7:BC15" si="0">IF(BD7&amp;BE7&amp;BF7&amp;BG7&amp;BH7&amp;BI7 ="","",SUM(BD7:BI7))</f>
        <v>100</v>
      </c>
      <c r="BD7" s="15">
        <v>48.8</v>
      </c>
      <c r="BE7" s="15">
        <v>27.4</v>
      </c>
      <c r="BF7" s="15">
        <v>5.7</v>
      </c>
      <c r="BG7" s="15">
        <v>13.9</v>
      </c>
      <c r="BH7" s="15">
        <v>2.9</v>
      </c>
      <c r="BI7" s="15">
        <v>1.3</v>
      </c>
      <c r="BJ7" s="15">
        <v>132.5</v>
      </c>
      <c r="BK7" s="15">
        <f t="shared" ref="BK7:BK15" si="1">IF(BL7&amp;BM7&amp;BN7 ="","",SUM(BL7:BN7))</f>
        <v>100</v>
      </c>
      <c r="BL7" s="15">
        <v>42.9</v>
      </c>
      <c r="BM7" s="15">
        <v>50.5</v>
      </c>
      <c r="BN7" s="15">
        <v>6.6</v>
      </c>
      <c r="BO7" s="15">
        <v>8440</v>
      </c>
      <c r="BP7" s="15">
        <v>10236</v>
      </c>
      <c r="BQ7" s="14" t="str">
        <f t="shared" ref="BQ7:BR15" si="2">IF(BT7&amp;BW7&amp;BZ7&amp;CC7&amp;CF7&amp;CI7&amp;CL7&amp;CO7&amp;CR7="","",BT7+BW7+BZ7+CC7+CF7+CI7+CL7+CO7+CR7)</f>
        <v/>
      </c>
      <c r="BR7" s="14" t="str">
        <f t="shared" si="2"/>
        <v/>
      </c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 t="s">
        <v>553</v>
      </c>
      <c r="CU7" s="52" t="s">
        <v>765</v>
      </c>
    </row>
    <row r="8" spans="1:100" ht="30" customHeight="1">
      <c r="A8" s="15" t="s">
        <v>42</v>
      </c>
      <c r="B8" s="51" t="s">
        <v>64</v>
      </c>
      <c r="C8" s="51" t="s">
        <v>766</v>
      </c>
      <c r="D8" s="15" t="s">
        <v>66</v>
      </c>
      <c r="E8" s="29" t="s">
        <v>767</v>
      </c>
      <c r="F8" s="15">
        <v>47416</v>
      </c>
      <c r="G8" s="15">
        <v>72</v>
      </c>
      <c r="H8" s="15"/>
      <c r="I8" s="15" t="s">
        <v>757</v>
      </c>
      <c r="J8" s="29" t="s">
        <v>768</v>
      </c>
      <c r="K8" s="29"/>
      <c r="L8" s="15" t="s">
        <v>769</v>
      </c>
      <c r="M8" s="15"/>
      <c r="N8" s="15" t="s">
        <v>770</v>
      </c>
      <c r="O8" s="15" t="s">
        <v>761</v>
      </c>
      <c r="P8" s="15" t="s">
        <v>161</v>
      </c>
      <c r="Q8" s="15">
        <v>200</v>
      </c>
      <c r="R8" s="15">
        <v>2</v>
      </c>
      <c r="S8" s="15">
        <v>2022</v>
      </c>
      <c r="T8" s="29" t="s">
        <v>771</v>
      </c>
      <c r="U8" s="15"/>
      <c r="V8" s="15"/>
      <c r="W8" s="15"/>
      <c r="X8" s="15"/>
      <c r="Y8" s="15">
        <v>5400</v>
      </c>
      <c r="Z8" s="15">
        <v>25.6</v>
      </c>
      <c r="AA8" s="15">
        <v>31075</v>
      </c>
      <c r="AB8" s="15">
        <v>0</v>
      </c>
      <c r="AC8" s="15">
        <v>24413</v>
      </c>
      <c r="AD8" s="15">
        <v>445906987</v>
      </c>
      <c r="AE8" s="15">
        <v>18.7</v>
      </c>
      <c r="AF8" s="15">
        <v>10.78</v>
      </c>
      <c r="AG8" s="15">
        <v>9.9</v>
      </c>
      <c r="AH8" s="15">
        <v>6.6</v>
      </c>
      <c r="AI8" s="15" t="s">
        <v>50</v>
      </c>
      <c r="AJ8" s="15" t="s">
        <v>284</v>
      </c>
      <c r="AK8" s="15" t="s">
        <v>574</v>
      </c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 t="s">
        <v>231</v>
      </c>
      <c r="AX8" s="15" t="s">
        <v>764</v>
      </c>
      <c r="AY8" s="15" t="s">
        <v>49</v>
      </c>
      <c r="AZ8" s="15" t="s">
        <v>461</v>
      </c>
      <c r="BA8" s="15" t="s">
        <v>231</v>
      </c>
      <c r="BB8" s="15"/>
      <c r="BC8" s="15">
        <f t="shared" si="0"/>
        <v>100</v>
      </c>
      <c r="BD8" s="15">
        <v>54.2</v>
      </c>
      <c r="BE8" s="15">
        <v>21.9</v>
      </c>
      <c r="BF8" s="15">
        <v>14.5</v>
      </c>
      <c r="BG8" s="15">
        <v>5.4</v>
      </c>
      <c r="BH8" s="15">
        <v>1.5</v>
      </c>
      <c r="BI8" s="15">
        <v>2.5</v>
      </c>
      <c r="BJ8" s="15">
        <v>125</v>
      </c>
      <c r="BK8" s="15">
        <f t="shared" si="1"/>
        <v>100</v>
      </c>
      <c r="BL8" s="15">
        <v>33.799999999999997</v>
      </c>
      <c r="BM8" s="15">
        <v>60</v>
      </c>
      <c r="BN8" s="15">
        <v>6.2</v>
      </c>
      <c r="BO8" s="15">
        <v>10448</v>
      </c>
      <c r="BP8" s="15">
        <v>0</v>
      </c>
      <c r="BQ8" s="14" t="str">
        <f t="shared" si="2"/>
        <v/>
      </c>
      <c r="BR8" s="14" t="str">
        <f t="shared" si="2"/>
        <v/>
      </c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 t="s">
        <v>553</v>
      </c>
      <c r="CU8" s="52" t="s">
        <v>772</v>
      </c>
    </row>
    <row r="9" spans="1:100" ht="30" customHeight="1">
      <c r="A9" s="15" t="s">
        <v>42</v>
      </c>
      <c r="B9" s="51" t="s">
        <v>339</v>
      </c>
      <c r="C9" s="51" t="s">
        <v>773</v>
      </c>
      <c r="D9" s="15" t="s">
        <v>341</v>
      </c>
      <c r="E9" s="29" t="s">
        <v>774</v>
      </c>
      <c r="F9" s="15">
        <v>2380</v>
      </c>
      <c r="G9" s="15">
        <v>0</v>
      </c>
      <c r="H9" s="15">
        <v>0</v>
      </c>
      <c r="I9" s="15"/>
      <c r="J9" s="29" t="s">
        <v>775</v>
      </c>
      <c r="K9" s="29"/>
      <c r="L9" s="15" t="s">
        <v>769</v>
      </c>
      <c r="M9" s="15"/>
      <c r="N9" s="15" t="s">
        <v>770</v>
      </c>
      <c r="O9" s="15" t="s">
        <v>776</v>
      </c>
      <c r="P9" s="15" t="s">
        <v>139</v>
      </c>
      <c r="Q9" s="15">
        <v>20</v>
      </c>
      <c r="R9" s="15">
        <v>2</v>
      </c>
      <c r="S9" s="15">
        <v>1981</v>
      </c>
      <c r="T9" s="29" t="s">
        <v>231</v>
      </c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 t="s">
        <v>345</v>
      </c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 t="s">
        <v>231</v>
      </c>
      <c r="AX9" s="15" t="s">
        <v>764</v>
      </c>
      <c r="AY9" s="15" t="s">
        <v>140</v>
      </c>
      <c r="AZ9" s="15"/>
      <c r="BA9" s="15" t="s">
        <v>231</v>
      </c>
      <c r="BB9" s="15"/>
      <c r="BC9" s="15">
        <f t="shared" si="0"/>
        <v>100</v>
      </c>
      <c r="BD9" s="15">
        <v>72.400000000000006</v>
      </c>
      <c r="BE9" s="15">
        <v>17.8</v>
      </c>
      <c r="BF9" s="15">
        <v>0.5</v>
      </c>
      <c r="BG9" s="15">
        <v>9.1999999999999993</v>
      </c>
      <c r="BH9" s="15">
        <v>0</v>
      </c>
      <c r="BI9" s="15">
        <v>0.1</v>
      </c>
      <c r="BJ9" s="15">
        <v>0</v>
      </c>
      <c r="BK9" s="15">
        <f t="shared" si="1"/>
        <v>100</v>
      </c>
      <c r="BL9" s="15">
        <v>41.7</v>
      </c>
      <c r="BM9" s="15">
        <v>54.9</v>
      </c>
      <c r="BN9" s="15">
        <v>3.4</v>
      </c>
      <c r="BO9" s="15">
        <v>9290</v>
      </c>
      <c r="BP9" s="15">
        <v>0</v>
      </c>
      <c r="BQ9" s="14" t="str">
        <f t="shared" si="2"/>
        <v/>
      </c>
      <c r="BR9" s="14" t="str">
        <f t="shared" si="2"/>
        <v/>
      </c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 t="s">
        <v>553</v>
      </c>
      <c r="CU9" s="52" t="s">
        <v>777</v>
      </c>
    </row>
    <row r="10" spans="1:100" ht="30" customHeight="1">
      <c r="A10" s="15" t="s">
        <v>42</v>
      </c>
      <c r="B10" s="51" t="s">
        <v>347</v>
      </c>
      <c r="C10" s="51" t="s">
        <v>778</v>
      </c>
      <c r="D10" s="15" t="s">
        <v>349</v>
      </c>
      <c r="E10" s="29" t="s">
        <v>779</v>
      </c>
      <c r="F10" s="15">
        <v>893</v>
      </c>
      <c r="G10" s="15">
        <v>0</v>
      </c>
      <c r="H10" s="15">
        <v>0</v>
      </c>
      <c r="I10" s="15"/>
      <c r="J10" s="29" t="s">
        <v>780</v>
      </c>
      <c r="K10" s="29"/>
      <c r="L10" s="15" t="s">
        <v>769</v>
      </c>
      <c r="M10" s="15"/>
      <c r="N10" s="15" t="s">
        <v>770</v>
      </c>
      <c r="O10" s="15" t="s">
        <v>776</v>
      </c>
      <c r="P10" s="15" t="s">
        <v>139</v>
      </c>
      <c r="Q10" s="15">
        <v>7</v>
      </c>
      <c r="R10" s="15">
        <v>1</v>
      </c>
      <c r="S10" s="15">
        <v>1999</v>
      </c>
      <c r="T10" s="29" t="s">
        <v>231</v>
      </c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 t="s">
        <v>231</v>
      </c>
      <c r="AX10" s="15" t="s">
        <v>764</v>
      </c>
      <c r="AY10" s="15" t="s">
        <v>140</v>
      </c>
      <c r="AZ10" s="15"/>
      <c r="BA10" s="15" t="s">
        <v>231</v>
      </c>
      <c r="BB10" s="15"/>
      <c r="BC10" s="15">
        <f t="shared" si="0"/>
        <v>99.999999999999986</v>
      </c>
      <c r="BD10" s="15">
        <v>61.4</v>
      </c>
      <c r="BE10" s="15">
        <v>21.7</v>
      </c>
      <c r="BF10" s="15">
        <v>0.5</v>
      </c>
      <c r="BG10" s="15">
        <v>11.3</v>
      </c>
      <c r="BH10" s="15">
        <v>5</v>
      </c>
      <c r="BI10" s="15">
        <v>0.1</v>
      </c>
      <c r="BJ10" s="15">
        <v>90</v>
      </c>
      <c r="BK10" s="15">
        <f t="shared" si="1"/>
        <v>100</v>
      </c>
      <c r="BL10" s="15">
        <v>36.700000000000003</v>
      </c>
      <c r="BM10" s="15">
        <v>59.3</v>
      </c>
      <c r="BN10" s="15">
        <v>4</v>
      </c>
      <c r="BO10" s="15">
        <v>10250</v>
      </c>
      <c r="BP10" s="15">
        <v>0</v>
      </c>
      <c r="BQ10" s="14" t="str">
        <f t="shared" si="2"/>
        <v/>
      </c>
      <c r="BR10" s="14" t="str">
        <f t="shared" si="2"/>
        <v/>
      </c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 t="s">
        <v>553</v>
      </c>
      <c r="CU10" s="52" t="s">
        <v>781</v>
      </c>
    </row>
    <row r="11" spans="1:100" ht="30" customHeight="1">
      <c r="A11" s="15" t="s">
        <v>42</v>
      </c>
      <c r="B11" s="51" t="s">
        <v>163</v>
      </c>
      <c r="C11" s="51" t="s">
        <v>782</v>
      </c>
      <c r="D11" s="15" t="s">
        <v>165</v>
      </c>
      <c r="E11" s="29" t="s">
        <v>783</v>
      </c>
      <c r="F11" s="15">
        <v>1029</v>
      </c>
      <c r="G11" s="15">
        <v>0</v>
      </c>
      <c r="H11" s="15">
        <v>0</v>
      </c>
      <c r="I11" s="15"/>
      <c r="J11" s="29" t="s">
        <v>784</v>
      </c>
      <c r="K11" s="29"/>
      <c r="L11" s="15" t="s">
        <v>769</v>
      </c>
      <c r="M11" s="15"/>
      <c r="N11" s="15" t="s">
        <v>770</v>
      </c>
      <c r="O11" s="15" t="s">
        <v>776</v>
      </c>
      <c r="P11" s="15" t="s">
        <v>76</v>
      </c>
      <c r="Q11" s="15">
        <v>5.3</v>
      </c>
      <c r="R11" s="15">
        <v>1</v>
      </c>
      <c r="S11" s="15">
        <v>2018</v>
      </c>
      <c r="T11" s="29" t="s">
        <v>231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 t="s">
        <v>167</v>
      </c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 t="s">
        <v>231</v>
      </c>
      <c r="AX11" s="15" t="s">
        <v>764</v>
      </c>
      <c r="AY11" s="15" t="s">
        <v>49</v>
      </c>
      <c r="AZ11" s="15"/>
      <c r="BA11" s="15" t="s">
        <v>231</v>
      </c>
      <c r="BB11" s="15"/>
      <c r="BC11" s="15">
        <f t="shared" si="0"/>
        <v>100</v>
      </c>
      <c r="BD11" s="15">
        <v>35.6</v>
      </c>
      <c r="BE11" s="15">
        <v>20.5</v>
      </c>
      <c r="BF11" s="15">
        <v>1.6</v>
      </c>
      <c r="BG11" s="15">
        <v>38.9</v>
      </c>
      <c r="BH11" s="15">
        <v>2.5</v>
      </c>
      <c r="BI11" s="15">
        <v>0.9</v>
      </c>
      <c r="BJ11" s="15">
        <v>162.5</v>
      </c>
      <c r="BK11" s="15">
        <f t="shared" si="1"/>
        <v>100</v>
      </c>
      <c r="BL11" s="15">
        <v>59.5</v>
      </c>
      <c r="BM11" s="15">
        <v>36.799999999999997</v>
      </c>
      <c r="BN11" s="15">
        <v>3.7</v>
      </c>
      <c r="BO11" s="15">
        <v>5430</v>
      </c>
      <c r="BP11" s="15">
        <v>6338</v>
      </c>
      <c r="BQ11" s="14" t="str">
        <f t="shared" si="2"/>
        <v/>
      </c>
      <c r="BR11" s="14" t="str">
        <f t="shared" si="2"/>
        <v/>
      </c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 t="s">
        <v>553</v>
      </c>
      <c r="CU11" s="52" t="s">
        <v>785</v>
      </c>
    </row>
    <row r="12" spans="1:100" ht="30" customHeight="1">
      <c r="A12" s="15" t="s">
        <v>42</v>
      </c>
      <c r="B12" s="51" t="s">
        <v>85</v>
      </c>
      <c r="C12" s="51" t="s">
        <v>786</v>
      </c>
      <c r="D12" s="15" t="s">
        <v>87</v>
      </c>
      <c r="E12" s="29" t="s">
        <v>787</v>
      </c>
      <c r="F12" s="15">
        <v>5776.02</v>
      </c>
      <c r="G12" s="15">
        <v>0</v>
      </c>
      <c r="H12" s="15"/>
      <c r="I12" s="15"/>
      <c r="J12" s="29" t="s">
        <v>788</v>
      </c>
      <c r="K12" s="29"/>
      <c r="L12" s="15" t="s">
        <v>769</v>
      </c>
      <c r="M12" s="15"/>
      <c r="N12" s="15" t="s">
        <v>770</v>
      </c>
      <c r="O12" s="15" t="s">
        <v>776</v>
      </c>
      <c r="P12" s="15" t="s">
        <v>139</v>
      </c>
      <c r="Q12" s="15">
        <v>25</v>
      </c>
      <c r="R12" s="15">
        <v>2</v>
      </c>
      <c r="S12" s="15">
        <v>1994</v>
      </c>
      <c r="T12" s="29" t="s">
        <v>789</v>
      </c>
      <c r="U12" s="15">
        <v>167</v>
      </c>
      <c r="V12" s="15"/>
      <c r="W12" s="15">
        <v>167</v>
      </c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 t="s">
        <v>231</v>
      </c>
      <c r="AX12" s="15" t="s">
        <v>764</v>
      </c>
      <c r="AY12" s="15" t="s">
        <v>140</v>
      </c>
      <c r="AZ12" s="15"/>
      <c r="BA12" s="15" t="s">
        <v>360</v>
      </c>
      <c r="BB12" s="15">
        <v>99</v>
      </c>
      <c r="BC12" s="15">
        <f t="shared" si="0"/>
        <v>99.999999999999986</v>
      </c>
      <c r="BD12" s="15">
        <v>45.3</v>
      </c>
      <c r="BE12" s="15">
        <v>16.7</v>
      </c>
      <c r="BF12" s="15">
        <v>18.3</v>
      </c>
      <c r="BG12" s="15">
        <v>14.8</v>
      </c>
      <c r="BH12" s="15">
        <v>1.8</v>
      </c>
      <c r="BI12" s="15">
        <v>3.1</v>
      </c>
      <c r="BJ12" s="15">
        <v>148</v>
      </c>
      <c r="BK12" s="15">
        <f t="shared" si="1"/>
        <v>100</v>
      </c>
      <c r="BL12" s="15">
        <v>34</v>
      </c>
      <c r="BM12" s="15">
        <v>58.8</v>
      </c>
      <c r="BN12" s="15">
        <v>7.2</v>
      </c>
      <c r="BO12" s="15">
        <v>10223</v>
      </c>
      <c r="BP12" s="15">
        <v>10438</v>
      </c>
      <c r="BQ12" s="14" t="str">
        <f t="shared" si="2"/>
        <v/>
      </c>
      <c r="BR12" s="14" t="str">
        <f t="shared" si="2"/>
        <v/>
      </c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 t="s">
        <v>553</v>
      </c>
      <c r="CU12" s="52" t="s">
        <v>790</v>
      </c>
    </row>
    <row r="13" spans="1:100" ht="30" customHeight="1">
      <c r="A13" s="15" t="s">
        <v>42</v>
      </c>
      <c r="B13" s="51" t="s">
        <v>791</v>
      </c>
      <c r="C13" s="51" t="s">
        <v>792</v>
      </c>
      <c r="D13" s="15" t="s">
        <v>793</v>
      </c>
      <c r="E13" s="29" t="s">
        <v>794</v>
      </c>
      <c r="F13" s="15">
        <v>16548</v>
      </c>
      <c r="G13" s="15">
        <v>1090</v>
      </c>
      <c r="H13" s="15"/>
      <c r="I13" s="15" t="s">
        <v>757</v>
      </c>
      <c r="J13" s="29" t="s">
        <v>455</v>
      </c>
      <c r="K13" s="29"/>
      <c r="L13" s="15" t="s">
        <v>769</v>
      </c>
      <c r="M13" s="15"/>
      <c r="N13" s="15" t="s">
        <v>770</v>
      </c>
      <c r="O13" s="15" t="s">
        <v>761</v>
      </c>
      <c r="P13" s="15" t="s">
        <v>795</v>
      </c>
      <c r="Q13" s="15">
        <v>62</v>
      </c>
      <c r="R13" s="15">
        <v>2</v>
      </c>
      <c r="S13" s="15">
        <v>2007</v>
      </c>
      <c r="T13" s="29" t="s">
        <v>231</v>
      </c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 t="s">
        <v>796</v>
      </c>
      <c r="AX13" s="15" t="s">
        <v>797</v>
      </c>
      <c r="AY13" s="15" t="s">
        <v>49</v>
      </c>
      <c r="AZ13" s="15"/>
      <c r="BA13" s="15" t="s">
        <v>231</v>
      </c>
      <c r="BB13" s="15"/>
      <c r="BC13" s="15">
        <f t="shared" si="0"/>
        <v>99.999999999999986</v>
      </c>
      <c r="BD13" s="15">
        <v>53.5</v>
      </c>
      <c r="BE13" s="15">
        <v>16.8</v>
      </c>
      <c r="BF13" s="15">
        <v>11.9</v>
      </c>
      <c r="BG13" s="15">
        <v>11.6</v>
      </c>
      <c r="BH13" s="15">
        <v>1.1000000000000001</v>
      </c>
      <c r="BI13" s="15">
        <v>5.0999999999999996</v>
      </c>
      <c r="BJ13" s="15">
        <v>169.3</v>
      </c>
      <c r="BK13" s="15">
        <f t="shared" si="1"/>
        <v>100</v>
      </c>
      <c r="BL13" s="15">
        <v>46.5</v>
      </c>
      <c r="BM13" s="15">
        <v>46.5</v>
      </c>
      <c r="BN13" s="15">
        <v>7</v>
      </c>
      <c r="BO13" s="15">
        <v>7593</v>
      </c>
      <c r="BP13" s="15">
        <v>8542</v>
      </c>
      <c r="BQ13" s="14" t="str">
        <f t="shared" si="2"/>
        <v/>
      </c>
      <c r="BR13" s="14" t="str">
        <f t="shared" si="2"/>
        <v/>
      </c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 t="s">
        <v>553</v>
      </c>
      <c r="CU13" s="52" t="s">
        <v>798</v>
      </c>
    </row>
    <row r="14" spans="1:100" ht="30" customHeight="1">
      <c r="A14" s="15" t="s">
        <v>42</v>
      </c>
      <c r="B14" s="51" t="s">
        <v>175</v>
      </c>
      <c r="C14" s="51" t="s">
        <v>799</v>
      </c>
      <c r="D14" s="15" t="s">
        <v>177</v>
      </c>
      <c r="E14" s="29" t="s">
        <v>800</v>
      </c>
      <c r="F14" s="15">
        <v>10765</v>
      </c>
      <c r="G14" s="15">
        <v>0</v>
      </c>
      <c r="H14" s="15">
        <v>0</v>
      </c>
      <c r="I14" s="15"/>
      <c r="J14" s="29" t="s">
        <v>768</v>
      </c>
      <c r="K14" s="29"/>
      <c r="L14" s="15" t="s">
        <v>769</v>
      </c>
      <c r="M14" s="15"/>
      <c r="N14" s="15" t="s">
        <v>770</v>
      </c>
      <c r="O14" s="15" t="s">
        <v>801</v>
      </c>
      <c r="P14" s="15" t="s">
        <v>227</v>
      </c>
      <c r="Q14" s="15">
        <v>40</v>
      </c>
      <c r="R14" s="15">
        <v>2</v>
      </c>
      <c r="S14" s="15">
        <v>2022</v>
      </c>
      <c r="T14" s="29" t="s">
        <v>789</v>
      </c>
      <c r="U14" s="15">
        <v>1581944</v>
      </c>
      <c r="V14" s="15">
        <v>0</v>
      </c>
      <c r="W14" s="15">
        <v>0</v>
      </c>
      <c r="X14" s="15">
        <v>0</v>
      </c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 t="s">
        <v>109</v>
      </c>
      <c r="AX14" s="15" t="s">
        <v>764</v>
      </c>
      <c r="AY14" s="15" t="s">
        <v>182</v>
      </c>
      <c r="AZ14" s="15"/>
      <c r="BA14" s="15" t="s">
        <v>231</v>
      </c>
      <c r="BB14" s="15"/>
      <c r="BC14" s="15">
        <f t="shared" si="0"/>
        <v>100</v>
      </c>
      <c r="BD14" s="15">
        <v>60.5</v>
      </c>
      <c r="BE14" s="15">
        <v>19</v>
      </c>
      <c r="BF14" s="15">
        <v>8</v>
      </c>
      <c r="BG14" s="15">
        <v>9.5</v>
      </c>
      <c r="BH14" s="15">
        <v>1</v>
      </c>
      <c r="BI14" s="15">
        <v>2</v>
      </c>
      <c r="BJ14" s="15">
        <v>157</v>
      </c>
      <c r="BK14" s="15">
        <f t="shared" si="1"/>
        <v>100</v>
      </c>
      <c r="BL14" s="15">
        <v>44</v>
      </c>
      <c r="BM14" s="15">
        <v>51.4</v>
      </c>
      <c r="BN14" s="15">
        <v>4.5999999999999996</v>
      </c>
      <c r="BO14" s="15">
        <v>8583</v>
      </c>
      <c r="BP14" s="15">
        <v>8657</v>
      </c>
      <c r="BQ14" s="14" t="str">
        <f t="shared" si="2"/>
        <v/>
      </c>
      <c r="BR14" s="14" t="str">
        <f t="shared" si="2"/>
        <v/>
      </c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 t="s">
        <v>553</v>
      </c>
      <c r="CU14" s="52" t="s">
        <v>802</v>
      </c>
    </row>
    <row r="15" spans="1:100" ht="30" customHeight="1">
      <c r="A15" s="15" t="s">
        <v>42</v>
      </c>
      <c r="B15" s="51" t="s">
        <v>803</v>
      </c>
      <c r="C15" s="51" t="s">
        <v>804</v>
      </c>
      <c r="D15" s="15" t="s">
        <v>805</v>
      </c>
      <c r="E15" s="29" t="s">
        <v>806</v>
      </c>
      <c r="F15" s="15">
        <v>21495</v>
      </c>
      <c r="G15" s="15">
        <v>1728</v>
      </c>
      <c r="H15" s="15"/>
      <c r="I15" s="15" t="s">
        <v>807</v>
      </c>
      <c r="J15" s="29" t="s">
        <v>808</v>
      </c>
      <c r="K15" s="29"/>
      <c r="L15" s="15" t="s">
        <v>759</v>
      </c>
      <c r="M15" s="15"/>
      <c r="N15" s="15" t="s">
        <v>760</v>
      </c>
      <c r="O15" s="15" t="s">
        <v>761</v>
      </c>
      <c r="P15" s="15" t="s">
        <v>161</v>
      </c>
      <c r="Q15" s="15">
        <v>98</v>
      </c>
      <c r="R15" s="15">
        <v>2</v>
      </c>
      <c r="S15" s="15">
        <v>2006</v>
      </c>
      <c r="T15" s="29" t="s">
        <v>809</v>
      </c>
      <c r="U15" s="15">
        <v>41153280</v>
      </c>
      <c r="V15" s="15"/>
      <c r="W15" s="15">
        <v>52450816</v>
      </c>
      <c r="X15" s="15"/>
      <c r="Y15" s="15">
        <v>1800</v>
      </c>
      <c r="Z15" s="15">
        <v>17</v>
      </c>
      <c r="AA15" s="15">
        <v>8093</v>
      </c>
      <c r="AB15" s="15">
        <v>0</v>
      </c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 t="s">
        <v>796</v>
      </c>
      <c r="AX15" s="15" t="s">
        <v>764</v>
      </c>
      <c r="AY15" s="15" t="s">
        <v>49</v>
      </c>
      <c r="AZ15" s="15"/>
      <c r="BA15" s="15" t="s">
        <v>231</v>
      </c>
      <c r="BB15" s="15"/>
      <c r="BC15" s="15">
        <f t="shared" si="0"/>
        <v>100</v>
      </c>
      <c r="BD15" s="15">
        <v>57.5</v>
      </c>
      <c r="BE15" s="15">
        <v>13.5</v>
      </c>
      <c r="BF15" s="15">
        <v>14.9</v>
      </c>
      <c r="BG15" s="15">
        <v>9.8000000000000007</v>
      </c>
      <c r="BH15" s="15">
        <v>2</v>
      </c>
      <c r="BI15" s="15">
        <v>2.2999999999999998</v>
      </c>
      <c r="BJ15" s="15">
        <v>218</v>
      </c>
      <c r="BK15" s="15">
        <f t="shared" si="1"/>
        <v>100</v>
      </c>
      <c r="BL15" s="15">
        <v>47.2</v>
      </c>
      <c r="BM15" s="15">
        <v>48.3</v>
      </c>
      <c r="BN15" s="15">
        <v>4.5</v>
      </c>
      <c r="BO15" s="15">
        <v>7810</v>
      </c>
      <c r="BP15" s="15">
        <v>7415</v>
      </c>
      <c r="BQ15" s="14" t="str">
        <f t="shared" si="2"/>
        <v/>
      </c>
      <c r="BR15" s="14" t="str">
        <f t="shared" si="2"/>
        <v/>
      </c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 t="s">
        <v>553</v>
      </c>
      <c r="CU15" s="52" t="s">
        <v>810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20" man="1"/>
    <brk id="52" min="1" max="20" man="1"/>
    <brk id="79" min="1" max="20" man="1"/>
    <brk id="91" min="1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077D8-9F69-47DE-A3A7-C9B784E1AA6B}">
  <dimension ref="A1:AY1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3" customWidth="1"/>
    <col min="2" max="2" width="10.25" style="61" customWidth="1"/>
    <col min="3" max="3" width="14" style="3" customWidth="1"/>
    <col min="4" max="4" width="22.625" style="3" customWidth="1"/>
    <col min="5" max="5" width="35.875" style="18" customWidth="1"/>
    <col min="6" max="8" width="8.75" style="3" customWidth="1"/>
    <col min="9" max="9" width="27.875" style="18" customWidth="1"/>
    <col min="10" max="10" width="21.125" style="18" customWidth="1"/>
    <col min="11" max="11" width="27.875" style="18" customWidth="1"/>
    <col min="12" max="13" width="9" style="3" customWidth="1"/>
    <col min="14" max="14" width="10.5" style="3" bestFit="1" customWidth="1"/>
    <col min="15" max="16" width="10.5" style="3" customWidth="1"/>
    <col min="17" max="18" width="9" style="3"/>
    <col min="19" max="19" width="12.5" style="2" customWidth="1"/>
    <col min="20" max="21" width="11.125" style="2" customWidth="1"/>
    <col min="22" max="22" width="9" style="2"/>
    <col min="23" max="24" width="11.125" style="2" customWidth="1"/>
    <col min="25" max="25" width="9" style="2"/>
    <col min="26" max="27" width="11.125" style="2" customWidth="1"/>
    <col min="28" max="28" width="9" style="2"/>
    <col min="29" max="30" width="11.125" style="2" customWidth="1"/>
    <col min="31" max="31" width="9" style="2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10.5" style="2" customWidth="1"/>
    <col min="50" max="51" width="9" style="36"/>
    <col min="52" max="16384" width="9" style="3"/>
  </cols>
  <sheetData>
    <row r="1" spans="1:51" ht="15" customHeight="1">
      <c r="A1" s="56" t="s">
        <v>608</v>
      </c>
      <c r="B1" s="3"/>
      <c r="R1" s="35"/>
      <c r="T1" s="4"/>
      <c r="U1" s="4"/>
    </row>
    <row r="2" spans="1:51" s="18" customFormat="1" ht="13.5" customHeight="1">
      <c r="A2" s="208" t="s">
        <v>1</v>
      </c>
      <c r="B2" s="229" t="s">
        <v>451</v>
      </c>
      <c r="C2" s="208" t="s">
        <v>3</v>
      </c>
      <c r="D2" s="208" t="s">
        <v>4</v>
      </c>
      <c r="E2" s="208" t="s">
        <v>5</v>
      </c>
      <c r="F2" s="138" t="s">
        <v>6</v>
      </c>
      <c r="G2" s="227" t="s">
        <v>514</v>
      </c>
      <c r="H2" s="97"/>
      <c r="I2" s="148" t="s">
        <v>187</v>
      </c>
      <c r="J2" s="21"/>
      <c r="K2" s="209" t="s">
        <v>37</v>
      </c>
      <c r="L2" s="208" t="s">
        <v>95</v>
      </c>
      <c r="M2" s="224" t="s">
        <v>609</v>
      </c>
      <c r="N2" s="208" t="s">
        <v>10</v>
      </c>
      <c r="O2" s="138" t="s">
        <v>13</v>
      </c>
      <c r="P2" s="153" t="s">
        <v>14</v>
      </c>
      <c r="Q2" s="169" t="s">
        <v>196</v>
      </c>
      <c r="R2" s="208" t="s">
        <v>197</v>
      </c>
      <c r="S2" s="156" t="s">
        <v>519</v>
      </c>
      <c r="T2" s="211" t="s">
        <v>11</v>
      </c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3"/>
      <c r="AW2" s="164" t="s">
        <v>520</v>
      </c>
      <c r="AX2" s="20"/>
      <c r="AY2" s="20"/>
    </row>
    <row r="3" spans="1:51" s="18" customFormat="1" ht="13.5" customHeight="1">
      <c r="A3" s="130"/>
      <c r="B3" s="230"/>
      <c r="C3" s="130"/>
      <c r="D3" s="130"/>
      <c r="E3" s="130"/>
      <c r="F3" s="226"/>
      <c r="G3" s="228"/>
      <c r="H3" s="99"/>
      <c r="I3" s="137"/>
      <c r="J3" s="24"/>
      <c r="K3" s="210"/>
      <c r="L3" s="130"/>
      <c r="M3" s="225"/>
      <c r="N3" s="130"/>
      <c r="O3" s="130"/>
      <c r="P3" s="219"/>
      <c r="Q3" s="169"/>
      <c r="R3" s="130"/>
      <c r="S3" s="157"/>
      <c r="T3" s="214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6"/>
      <c r="AW3" s="164"/>
      <c r="AX3" s="20"/>
      <c r="AY3" s="20"/>
    </row>
    <row r="4" spans="1:51" s="18" customFormat="1" ht="18.75" customHeight="1">
      <c r="A4" s="130"/>
      <c r="B4" s="230"/>
      <c r="C4" s="130"/>
      <c r="D4" s="130"/>
      <c r="E4" s="130"/>
      <c r="F4" s="226"/>
      <c r="G4" s="228"/>
      <c r="H4" s="208" t="s">
        <v>610</v>
      </c>
      <c r="I4" s="137"/>
      <c r="J4" s="25"/>
      <c r="K4" s="210"/>
      <c r="L4" s="130"/>
      <c r="M4" s="225"/>
      <c r="N4" s="130"/>
      <c r="O4" s="130"/>
      <c r="P4" s="219"/>
      <c r="Q4" s="169"/>
      <c r="R4" s="130"/>
      <c r="S4" s="157"/>
      <c r="T4" s="217" t="s">
        <v>16</v>
      </c>
      <c r="U4" s="218"/>
      <c r="V4" s="205" t="s">
        <v>17</v>
      </c>
      <c r="W4" s="206"/>
      <c r="X4" s="207"/>
      <c r="Y4" s="205" t="s">
        <v>18</v>
      </c>
      <c r="Z4" s="206"/>
      <c r="AA4" s="207"/>
      <c r="AB4" s="205" t="s">
        <v>19</v>
      </c>
      <c r="AC4" s="206"/>
      <c r="AD4" s="207"/>
      <c r="AE4" s="205" t="s">
        <v>20</v>
      </c>
      <c r="AF4" s="206"/>
      <c r="AG4" s="207"/>
      <c r="AH4" s="205" t="s">
        <v>21</v>
      </c>
      <c r="AI4" s="206"/>
      <c r="AJ4" s="207"/>
      <c r="AK4" s="205" t="s">
        <v>22</v>
      </c>
      <c r="AL4" s="206"/>
      <c r="AM4" s="207"/>
      <c r="AN4" s="205" t="s">
        <v>23</v>
      </c>
      <c r="AO4" s="206"/>
      <c r="AP4" s="207"/>
      <c r="AQ4" s="205" t="s">
        <v>24</v>
      </c>
      <c r="AR4" s="206"/>
      <c r="AS4" s="207"/>
      <c r="AT4" s="205" t="s">
        <v>25</v>
      </c>
      <c r="AU4" s="206"/>
      <c r="AV4" s="207"/>
      <c r="AW4" s="164"/>
      <c r="AX4" s="20"/>
      <c r="AY4" s="20"/>
    </row>
    <row r="5" spans="1:51" s="18" customFormat="1" ht="26.25" customHeight="1">
      <c r="A5" s="130"/>
      <c r="B5" s="230"/>
      <c r="C5" s="130"/>
      <c r="D5" s="130"/>
      <c r="E5" s="130"/>
      <c r="F5" s="226"/>
      <c r="G5" s="228"/>
      <c r="H5" s="130"/>
      <c r="I5" s="130"/>
      <c r="J5" s="169" t="s">
        <v>119</v>
      </c>
      <c r="K5" s="210"/>
      <c r="L5" s="130"/>
      <c r="M5" s="225"/>
      <c r="N5" s="130"/>
      <c r="O5" s="130"/>
      <c r="P5" s="219"/>
      <c r="Q5" s="169"/>
      <c r="R5" s="130"/>
      <c r="S5" s="157"/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7" t="s">
        <v>28</v>
      </c>
      <c r="AO5" s="7" t="s">
        <v>26</v>
      </c>
      <c r="AP5" s="7" t="s">
        <v>27</v>
      </c>
      <c r="AQ5" s="7" t="s">
        <v>28</v>
      </c>
      <c r="AR5" s="7" t="s">
        <v>26</v>
      </c>
      <c r="AS5" s="7" t="s">
        <v>27</v>
      </c>
      <c r="AT5" s="7" t="s">
        <v>28</v>
      </c>
      <c r="AU5" s="7" t="s">
        <v>26</v>
      </c>
      <c r="AV5" s="7" t="s">
        <v>27</v>
      </c>
      <c r="AW5" s="164"/>
      <c r="AX5" s="20"/>
      <c r="AY5" s="20"/>
    </row>
    <row r="6" spans="1:51" s="60" customFormat="1" ht="13.5" customHeight="1">
      <c r="A6" s="130"/>
      <c r="B6" s="230"/>
      <c r="C6" s="226"/>
      <c r="D6" s="130"/>
      <c r="E6" s="130"/>
      <c r="F6" s="98" t="s">
        <v>121</v>
      </c>
      <c r="G6" s="98" t="s">
        <v>121</v>
      </c>
      <c r="H6" s="130"/>
      <c r="I6" s="130"/>
      <c r="J6" s="208"/>
      <c r="K6" s="210"/>
      <c r="L6" s="130"/>
      <c r="M6" s="26" t="s">
        <v>126</v>
      </c>
      <c r="N6" s="130"/>
      <c r="O6" s="130"/>
      <c r="P6" s="219"/>
      <c r="Q6" s="208"/>
      <c r="R6" s="26" t="s">
        <v>219</v>
      </c>
      <c r="S6" s="9" t="s">
        <v>30</v>
      </c>
      <c r="T6" s="9" t="s">
        <v>31</v>
      </c>
      <c r="U6" s="10" t="s">
        <v>32</v>
      </c>
      <c r="V6" s="9"/>
      <c r="W6" s="9" t="s">
        <v>31</v>
      </c>
      <c r="X6" s="10" t="s">
        <v>32</v>
      </c>
      <c r="Y6" s="9"/>
      <c r="Z6" s="9" t="s">
        <v>31</v>
      </c>
      <c r="AA6" s="10" t="s">
        <v>32</v>
      </c>
      <c r="AB6" s="9"/>
      <c r="AC6" s="9" t="s">
        <v>31</v>
      </c>
      <c r="AD6" s="10" t="s">
        <v>32</v>
      </c>
      <c r="AE6" s="9"/>
      <c r="AF6" s="9" t="s">
        <v>31</v>
      </c>
      <c r="AG6" s="10" t="s">
        <v>32</v>
      </c>
      <c r="AH6" s="9"/>
      <c r="AI6" s="9" t="s">
        <v>31</v>
      </c>
      <c r="AJ6" s="10" t="s">
        <v>32</v>
      </c>
      <c r="AK6" s="9"/>
      <c r="AL6" s="9" t="s">
        <v>31</v>
      </c>
      <c r="AM6" s="10" t="s">
        <v>32</v>
      </c>
      <c r="AN6" s="9"/>
      <c r="AO6" s="9" t="s">
        <v>31</v>
      </c>
      <c r="AP6" s="10" t="s">
        <v>32</v>
      </c>
      <c r="AQ6" s="9"/>
      <c r="AR6" s="9" t="s">
        <v>31</v>
      </c>
      <c r="AS6" s="10" t="s">
        <v>32</v>
      </c>
      <c r="AT6" s="9"/>
      <c r="AU6" s="9" t="s">
        <v>31</v>
      </c>
      <c r="AV6" s="10" t="s">
        <v>32</v>
      </c>
      <c r="AW6" s="165"/>
      <c r="AX6" s="59" t="s">
        <v>41</v>
      </c>
      <c r="AY6" s="59"/>
    </row>
    <row r="7" spans="1:51" ht="30" customHeight="1">
      <c r="A7" s="15" t="s">
        <v>42</v>
      </c>
      <c r="B7" s="51" t="s">
        <v>43</v>
      </c>
      <c r="C7" s="51" t="s">
        <v>611</v>
      </c>
      <c r="D7" s="15" t="s">
        <v>45</v>
      </c>
      <c r="E7" s="29" t="s">
        <v>612</v>
      </c>
      <c r="F7" s="15">
        <v>1346</v>
      </c>
      <c r="G7" s="15">
        <v>759</v>
      </c>
      <c r="H7" s="15" t="s">
        <v>607</v>
      </c>
      <c r="I7" s="29" t="s">
        <v>613</v>
      </c>
      <c r="J7" s="29"/>
      <c r="K7" s="29" t="s">
        <v>227</v>
      </c>
      <c r="L7" s="15" t="s">
        <v>614</v>
      </c>
      <c r="M7" s="15">
        <v>59</v>
      </c>
      <c r="N7" s="15">
        <v>2002</v>
      </c>
      <c r="O7" s="15" t="s">
        <v>182</v>
      </c>
      <c r="P7" s="15"/>
      <c r="Q7" s="15" t="s">
        <v>231</v>
      </c>
      <c r="R7" s="15"/>
      <c r="S7" s="14"/>
      <c r="T7" s="14" t="str">
        <f t="shared" ref="T7:U18" si="0">IF(W7&amp;Z7&amp;AC7&amp;AF7&amp;AI7&amp;AL7&amp;AO7&amp;AR7&amp;AU7="","",W7+Z7+AC7+AF7+AI7+AL7+AO7+AR7+AU7)</f>
        <v/>
      </c>
      <c r="U7" s="14" t="str">
        <f t="shared" si="0"/>
        <v/>
      </c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 t="s">
        <v>553</v>
      </c>
      <c r="AX7" s="52" t="s">
        <v>615</v>
      </c>
    </row>
    <row r="8" spans="1:51" ht="30" customHeight="1">
      <c r="A8" s="15" t="s">
        <v>42</v>
      </c>
      <c r="B8" s="51" t="s">
        <v>52</v>
      </c>
      <c r="C8" s="51" t="s">
        <v>616</v>
      </c>
      <c r="D8" s="15" t="s">
        <v>54</v>
      </c>
      <c r="E8" s="29" t="s">
        <v>271</v>
      </c>
      <c r="F8" s="15">
        <v>891</v>
      </c>
      <c r="G8" s="15">
        <v>213</v>
      </c>
      <c r="H8" s="15" t="s">
        <v>617</v>
      </c>
      <c r="I8" s="29" t="s">
        <v>618</v>
      </c>
      <c r="J8" s="29"/>
      <c r="K8" s="29" t="s">
        <v>139</v>
      </c>
      <c r="L8" s="15" t="s">
        <v>456</v>
      </c>
      <c r="M8" s="15">
        <v>20</v>
      </c>
      <c r="N8" s="15">
        <v>1992</v>
      </c>
      <c r="O8" s="15" t="s">
        <v>140</v>
      </c>
      <c r="P8" s="15"/>
      <c r="Q8" s="15" t="s">
        <v>231</v>
      </c>
      <c r="R8" s="15"/>
      <c r="S8" s="14"/>
      <c r="T8" s="14" t="str">
        <f t="shared" si="0"/>
        <v/>
      </c>
      <c r="U8" s="14" t="str">
        <f t="shared" si="0"/>
        <v/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 t="s">
        <v>553</v>
      </c>
      <c r="AX8" s="52" t="s">
        <v>619</v>
      </c>
    </row>
    <row r="9" spans="1:51" ht="30" customHeight="1">
      <c r="A9" s="15" t="s">
        <v>42</v>
      </c>
      <c r="B9" s="51" t="s">
        <v>64</v>
      </c>
      <c r="C9" s="51" t="s">
        <v>620</v>
      </c>
      <c r="D9" s="15" t="s">
        <v>66</v>
      </c>
      <c r="E9" s="29" t="s">
        <v>282</v>
      </c>
      <c r="F9" s="15">
        <v>768</v>
      </c>
      <c r="G9" s="15">
        <v>134.18</v>
      </c>
      <c r="H9" s="15" t="s">
        <v>617</v>
      </c>
      <c r="I9" s="29" t="s">
        <v>621</v>
      </c>
      <c r="J9" s="29"/>
      <c r="K9" s="29" t="s">
        <v>76</v>
      </c>
      <c r="L9" s="15" t="s">
        <v>614</v>
      </c>
      <c r="M9" s="15">
        <v>20</v>
      </c>
      <c r="N9" s="15">
        <v>1988</v>
      </c>
      <c r="O9" s="15" t="s">
        <v>49</v>
      </c>
      <c r="P9" s="15"/>
      <c r="Q9" s="15" t="s">
        <v>231</v>
      </c>
      <c r="R9" s="15"/>
      <c r="S9" s="14"/>
      <c r="T9" s="14" t="str">
        <f t="shared" si="0"/>
        <v/>
      </c>
      <c r="U9" s="14" t="str">
        <f t="shared" si="0"/>
        <v/>
      </c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 t="s">
        <v>553</v>
      </c>
      <c r="AX9" s="52" t="s">
        <v>622</v>
      </c>
    </row>
    <row r="10" spans="1:51" ht="30" customHeight="1">
      <c r="A10" s="15" t="s">
        <v>42</v>
      </c>
      <c r="B10" s="51" t="s">
        <v>64</v>
      </c>
      <c r="C10" s="51" t="s">
        <v>623</v>
      </c>
      <c r="D10" s="15" t="s">
        <v>66</v>
      </c>
      <c r="E10" s="29" t="s">
        <v>624</v>
      </c>
      <c r="F10" s="15">
        <v>2760</v>
      </c>
      <c r="G10" s="15">
        <v>724</v>
      </c>
      <c r="H10" s="15" t="s">
        <v>617</v>
      </c>
      <c r="I10" s="29" t="s">
        <v>621</v>
      </c>
      <c r="J10" s="29"/>
      <c r="K10" s="29" t="s">
        <v>76</v>
      </c>
      <c r="L10" s="15" t="s">
        <v>456</v>
      </c>
      <c r="M10" s="15">
        <v>50</v>
      </c>
      <c r="N10" s="15">
        <v>1995</v>
      </c>
      <c r="O10" s="15" t="s">
        <v>182</v>
      </c>
      <c r="P10" s="15"/>
      <c r="Q10" s="15" t="s">
        <v>231</v>
      </c>
      <c r="R10" s="15"/>
      <c r="S10" s="14"/>
      <c r="T10" s="14" t="str">
        <f t="shared" si="0"/>
        <v/>
      </c>
      <c r="U10" s="14" t="str">
        <f t="shared" si="0"/>
        <v/>
      </c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 t="s">
        <v>553</v>
      </c>
      <c r="AX10" s="52" t="s">
        <v>625</v>
      </c>
    </row>
    <row r="11" spans="1:51" ht="30" customHeight="1">
      <c r="A11" s="15" t="s">
        <v>42</v>
      </c>
      <c r="B11" s="51" t="s">
        <v>64</v>
      </c>
      <c r="C11" s="51" t="s">
        <v>626</v>
      </c>
      <c r="D11" s="15" t="s">
        <v>66</v>
      </c>
      <c r="E11" s="29" t="s">
        <v>301</v>
      </c>
      <c r="F11" s="15">
        <v>707</v>
      </c>
      <c r="G11" s="15">
        <v>165</v>
      </c>
      <c r="H11" s="15" t="s">
        <v>617</v>
      </c>
      <c r="I11" s="29" t="s">
        <v>621</v>
      </c>
      <c r="J11" s="29"/>
      <c r="K11" s="29" t="s">
        <v>76</v>
      </c>
      <c r="L11" s="15" t="s">
        <v>456</v>
      </c>
      <c r="M11" s="15">
        <v>13</v>
      </c>
      <c r="N11" s="15">
        <v>1996</v>
      </c>
      <c r="O11" s="15" t="s">
        <v>49</v>
      </c>
      <c r="P11" s="15"/>
      <c r="Q11" s="15" t="s">
        <v>231</v>
      </c>
      <c r="R11" s="15"/>
      <c r="S11" s="14"/>
      <c r="T11" s="14" t="str">
        <f t="shared" si="0"/>
        <v/>
      </c>
      <c r="U11" s="14" t="str">
        <f t="shared" si="0"/>
        <v/>
      </c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 t="s">
        <v>553</v>
      </c>
      <c r="AX11" s="52" t="s">
        <v>627</v>
      </c>
    </row>
    <row r="12" spans="1:51" ht="30" customHeight="1">
      <c r="A12" s="15" t="s">
        <v>42</v>
      </c>
      <c r="B12" s="51" t="s">
        <v>153</v>
      </c>
      <c r="C12" s="51" t="s">
        <v>628</v>
      </c>
      <c r="D12" s="15" t="s">
        <v>155</v>
      </c>
      <c r="E12" s="29" t="s">
        <v>311</v>
      </c>
      <c r="F12" s="15">
        <v>1017</v>
      </c>
      <c r="G12" s="15">
        <v>238</v>
      </c>
      <c r="H12" s="15" t="s">
        <v>607</v>
      </c>
      <c r="I12" s="29" t="s">
        <v>618</v>
      </c>
      <c r="J12" s="29"/>
      <c r="K12" s="29" t="s">
        <v>313</v>
      </c>
      <c r="L12" s="15" t="s">
        <v>456</v>
      </c>
      <c r="M12" s="15">
        <v>8</v>
      </c>
      <c r="N12" s="15">
        <v>2015</v>
      </c>
      <c r="O12" s="15" t="s">
        <v>49</v>
      </c>
      <c r="P12" s="15"/>
      <c r="Q12" s="15" t="s">
        <v>231</v>
      </c>
      <c r="R12" s="15"/>
      <c r="S12" s="14"/>
      <c r="T12" s="14" t="str">
        <f t="shared" si="0"/>
        <v/>
      </c>
      <c r="U12" s="14" t="str">
        <f t="shared" si="0"/>
        <v/>
      </c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 t="s">
        <v>553</v>
      </c>
      <c r="AX12" s="52" t="s">
        <v>629</v>
      </c>
    </row>
    <row r="13" spans="1:51" ht="30" customHeight="1">
      <c r="A13" s="15" t="s">
        <v>42</v>
      </c>
      <c r="B13" s="51" t="s">
        <v>71</v>
      </c>
      <c r="C13" s="51" t="s">
        <v>630</v>
      </c>
      <c r="D13" s="15" t="s">
        <v>73</v>
      </c>
      <c r="E13" s="29" t="s">
        <v>631</v>
      </c>
      <c r="F13" s="15">
        <v>698</v>
      </c>
      <c r="G13" s="15">
        <v>524</v>
      </c>
      <c r="H13" s="15" t="s">
        <v>607</v>
      </c>
      <c r="I13" s="29" t="s">
        <v>632</v>
      </c>
      <c r="J13" s="29"/>
      <c r="K13" s="29" t="s">
        <v>161</v>
      </c>
      <c r="L13" s="15" t="s">
        <v>633</v>
      </c>
      <c r="M13" s="15">
        <v>20</v>
      </c>
      <c r="N13" s="15">
        <v>1993</v>
      </c>
      <c r="O13" s="15" t="s">
        <v>49</v>
      </c>
      <c r="P13" s="15"/>
      <c r="Q13" s="15" t="s">
        <v>231</v>
      </c>
      <c r="R13" s="15"/>
      <c r="S13" s="14"/>
      <c r="T13" s="14" t="str">
        <f t="shared" si="0"/>
        <v/>
      </c>
      <c r="U13" s="14" t="str">
        <f t="shared" si="0"/>
        <v/>
      </c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 t="s">
        <v>553</v>
      </c>
      <c r="AX13" s="52" t="s">
        <v>634</v>
      </c>
    </row>
    <row r="14" spans="1:51" ht="30" customHeight="1">
      <c r="A14" s="15" t="s">
        <v>42</v>
      </c>
      <c r="B14" s="51" t="s">
        <v>71</v>
      </c>
      <c r="C14" s="51" t="s">
        <v>635</v>
      </c>
      <c r="D14" s="15" t="s">
        <v>73</v>
      </c>
      <c r="E14" s="29" t="s">
        <v>636</v>
      </c>
      <c r="F14" s="15">
        <v>35</v>
      </c>
      <c r="G14" s="15">
        <v>28</v>
      </c>
      <c r="H14" s="15" t="s">
        <v>607</v>
      </c>
      <c r="I14" s="29" t="s">
        <v>637</v>
      </c>
      <c r="J14" s="29"/>
      <c r="K14" s="29" t="s">
        <v>161</v>
      </c>
      <c r="L14" s="15" t="s">
        <v>633</v>
      </c>
      <c r="M14" s="15">
        <v>6.9</v>
      </c>
      <c r="N14" s="15">
        <v>1991</v>
      </c>
      <c r="O14" s="15" t="s">
        <v>49</v>
      </c>
      <c r="P14" s="15"/>
      <c r="Q14" s="15" t="s">
        <v>231</v>
      </c>
      <c r="R14" s="15"/>
      <c r="S14" s="14"/>
      <c r="T14" s="14" t="str">
        <f t="shared" si="0"/>
        <v/>
      </c>
      <c r="U14" s="14" t="str">
        <f t="shared" si="0"/>
        <v/>
      </c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 t="s">
        <v>553</v>
      </c>
      <c r="AX14" s="52" t="s">
        <v>638</v>
      </c>
    </row>
    <row r="15" spans="1:51" ht="30" customHeight="1">
      <c r="A15" s="15" t="s">
        <v>42</v>
      </c>
      <c r="B15" s="51" t="s">
        <v>331</v>
      </c>
      <c r="C15" s="51" t="s">
        <v>639</v>
      </c>
      <c r="D15" s="15" t="s">
        <v>333</v>
      </c>
      <c r="E15" s="29" t="s">
        <v>640</v>
      </c>
      <c r="F15" s="15">
        <v>404</v>
      </c>
      <c r="G15" s="15">
        <v>189</v>
      </c>
      <c r="H15" s="15" t="s">
        <v>607</v>
      </c>
      <c r="I15" s="29" t="s">
        <v>618</v>
      </c>
      <c r="J15" s="29"/>
      <c r="K15" s="29" t="s">
        <v>227</v>
      </c>
      <c r="L15" s="15" t="s">
        <v>614</v>
      </c>
      <c r="M15" s="15">
        <v>14</v>
      </c>
      <c r="N15" s="15">
        <v>1995</v>
      </c>
      <c r="O15" s="15" t="s">
        <v>182</v>
      </c>
      <c r="P15" s="15"/>
      <c r="Q15" s="15" t="s">
        <v>231</v>
      </c>
      <c r="R15" s="15"/>
      <c r="S15" s="14"/>
      <c r="T15" s="14" t="str">
        <f t="shared" si="0"/>
        <v/>
      </c>
      <c r="U15" s="14" t="str">
        <f t="shared" si="0"/>
        <v/>
      </c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 t="s">
        <v>553</v>
      </c>
      <c r="AX15" s="52" t="s">
        <v>641</v>
      </c>
    </row>
    <row r="16" spans="1:51" ht="30" customHeight="1">
      <c r="A16" s="15" t="s">
        <v>42</v>
      </c>
      <c r="B16" s="51" t="s">
        <v>339</v>
      </c>
      <c r="C16" s="51" t="s">
        <v>642</v>
      </c>
      <c r="D16" s="15" t="s">
        <v>341</v>
      </c>
      <c r="E16" s="29" t="s">
        <v>643</v>
      </c>
      <c r="F16" s="15">
        <v>485</v>
      </c>
      <c r="G16" s="15">
        <v>197</v>
      </c>
      <c r="H16" s="15" t="s">
        <v>607</v>
      </c>
      <c r="I16" s="29" t="s">
        <v>621</v>
      </c>
      <c r="J16" s="29"/>
      <c r="K16" s="29" t="s">
        <v>227</v>
      </c>
      <c r="L16" s="15" t="s">
        <v>614</v>
      </c>
      <c r="M16" s="15">
        <v>7</v>
      </c>
      <c r="N16" s="15">
        <v>1999</v>
      </c>
      <c r="O16" s="15" t="s">
        <v>182</v>
      </c>
      <c r="P16" s="15"/>
      <c r="Q16" s="15" t="s">
        <v>231</v>
      </c>
      <c r="R16" s="15"/>
      <c r="S16" s="14"/>
      <c r="T16" s="14" t="str">
        <f t="shared" si="0"/>
        <v/>
      </c>
      <c r="U16" s="14" t="str">
        <f t="shared" si="0"/>
        <v/>
      </c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 t="s">
        <v>553</v>
      </c>
      <c r="AX16" s="52" t="s">
        <v>644</v>
      </c>
    </row>
    <row r="17" spans="1:50" ht="30" customHeight="1">
      <c r="A17" s="15" t="s">
        <v>42</v>
      </c>
      <c r="B17" s="51" t="s">
        <v>347</v>
      </c>
      <c r="C17" s="51" t="s">
        <v>645</v>
      </c>
      <c r="D17" s="15" t="s">
        <v>349</v>
      </c>
      <c r="E17" s="29" t="s">
        <v>586</v>
      </c>
      <c r="F17" s="15">
        <v>248</v>
      </c>
      <c r="G17" s="15">
        <v>31</v>
      </c>
      <c r="H17" s="15" t="s">
        <v>607</v>
      </c>
      <c r="I17" s="29" t="s">
        <v>621</v>
      </c>
      <c r="J17" s="29"/>
      <c r="K17" s="29" t="s">
        <v>139</v>
      </c>
      <c r="L17" s="15" t="s">
        <v>633</v>
      </c>
      <c r="M17" s="15">
        <v>5</v>
      </c>
      <c r="N17" s="15">
        <v>1999</v>
      </c>
      <c r="O17" s="15" t="s">
        <v>140</v>
      </c>
      <c r="P17" s="15"/>
      <c r="Q17" s="15" t="s">
        <v>231</v>
      </c>
      <c r="R17" s="15"/>
      <c r="S17" s="14"/>
      <c r="T17" s="14" t="str">
        <f t="shared" si="0"/>
        <v/>
      </c>
      <c r="U17" s="14" t="str">
        <f t="shared" si="0"/>
        <v/>
      </c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 t="s">
        <v>553</v>
      </c>
      <c r="AX17" s="52" t="s">
        <v>646</v>
      </c>
    </row>
    <row r="18" spans="1:50" ht="30" customHeight="1">
      <c r="A18" s="15" t="s">
        <v>42</v>
      </c>
      <c r="B18" s="51" t="s">
        <v>175</v>
      </c>
      <c r="C18" s="51" t="s">
        <v>647</v>
      </c>
      <c r="D18" s="15" t="s">
        <v>177</v>
      </c>
      <c r="E18" s="29" t="s">
        <v>648</v>
      </c>
      <c r="F18" s="15">
        <v>487</v>
      </c>
      <c r="G18" s="15">
        <v>297</v>
      </c>
      <c r="H18" s="15" t="s">
        <v>607</v>
      </c>
      <c r="I18" s="29" t="s">
        <v>621</v>
      </c>
      <c r="J18" s="29"/>
      <c r="K18" s="29" t="s">
        <v>227</v>
      </c>
      <c r="L18" s="15" t="s">
        <v>614</v>
      </c>
      <c r="M18" s="15">
        <v>5</v>
      </c>
      <c r="N18" s="15">
        <v>1999</v>
      </c>
      <c r="O18" s="15" t="s">
        <v>182</v>
      </c>
      <c r="P18" s="15"/>
      <c r="Q18" s="15" t="s">
        <v>231</v>
      </c>
      <c r="R18" s="15"/>
      <c r="S18" s="14"/>
      <c r="T18" s="14" t="str">
        <f t="shared" si="0"/>
        <v/>
      </c>
      <c r="U18" s="14" t="str">
        <f t="shared" si="0"/>
        <v/>
      </c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 t="s">
        <v>553</v>
      </c>
      <c r="AX18" s="52" t="s">
        <v>649</v>
      </c>
    </row>
  </sheetData>
  <mergeCells count="31">
    <mergeCell ref="E2:E6"/>
    <mergeCell ref="A2:A6"/>
    <mergeCell ref="B2:B6"/>
    <mergeCell ref="C2:C6"/>
    <mergeCell ref="D2:D6"/>
    <mergeCell ref="F2:F5"/>
    <mergeCell ref="G2:G5"/>
    <mergeCell ref="I2:I6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AK4:AM4"/>
    <mergeCell ref="O2:O6"/>
    <mergeCell ref="P2:P6"/>
    <mergeCell ref="Q2:Q6"/>
    <mergeCell ref="R2:R5"/>
    <mergeCell ref="S2:S5"/>
    <mergeCell ref="AN4:AP4"/>
    <mergeCell ref="AQ4:AS4"/>
    <mergeCell ref="AT4:AV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1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BF710-A8B4-452E-A9C7-E900A141DB7C}">
  <dimension ref="A1:CC2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7.125" style="3" customWidth="1"/>
    <col min="5" max="5" width="27.5" style="18" customWidth="1"/>
    <col min="6" max="13" width="11.25" style="3" customWidth="1"/>
    <col min="14" max="14" width="21.625" style="18" customWidth="1"/>
    <col min="15" max="15" width="12.125" style="18" customWidth="1"/>
    <col min="16" max="16" width="29.5" style="18" customWidth="1"/>
    <col min="17" max="17" width="12.125" style="18" customWidth="1"/>
    <col min="18" max="22" width="13.875" style="18" customWidth="1"/>
    <col min="23" max="23" width="15.5" style="18" customWidth="1"/>
    <col min="24" max="24" width="28" style="18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6"/>
    <col min="82" max="16384" width="9" style="3"/>
  </cols>
  <sheetData>
    <row r="1" spans="1:81" ht="15" customHeight="1">
      <c r="A1" s="56" t="s">
        <v>513</v>
      </c>
      <c r="B1" s="3"/>
      <c r="AD1" s="35"/>
      <c r="AF1" s="4"/>
      <c r="AG1" s="4"/>
      <c r="BQ1" s="3"/>
      <c r="BS1" s="80"/>
    </row>
    <row r="2" spans="1:81" s="18" customFormat="1" ht="13.5" customHeight="1">
      <c r="A2" s="129" t="s">
        <v>1</v>
      </c>
      <c r="B2" s="280" t="s">
        <v>451</v>
      </c>
      <c r="C2" s="129" t="s">
        <v>3</v>
      </c>
      <c r="D2" s="282" t="s">
        <v>4</v>
      </c>
      <c r="E2" s="129" t="s">
        <v>5</v>
      </c>
      <c r="F2" s="266" t="s">
        <v>6</v>
      </c>
      <c r="G2" s="268" t="s">
        <v>514</v>
      </c>
      <c r="H2" s="275"/>
      <c r="I2" s="57"/>
      <c r="J2" s="270" t="s">
        <v>515</v>
      </c>
      <c r="K2" s="263"/>
      <c r="L2" s="270" t="s">
        <v>516</v>
      </c>
      <c r="M2" s="263"/>
      <c r="N2" s="270" t="s">
        <v>392</v>
      </c>
      <c r="O2" s="39"/>
      <c r="P2" s="270" t="s">
        <v>187</v>
      </c>
      <c r="Q2" s="39"/>
      <c r="R2" s="220" t="s">
        <v>517</v>
      </c>
      <c r="S2" s="273"/>
      <c r="T2" s="273"/>
      <c r="U2" s="273"/>
      <c r="V2" s="273"/>
      <c r="W2" s="222"/>
      <c r="X2" s="129" t="s">
        <v>37</v>
      </c>
      <c r="Y2" s="266" t="s">
        <v>518</v>
      </c>
      <c r="Z2" s="129" t="s">
        <v>10</v>
      </c>
      <c r="AA2" s="266" t="s">
        <v>13</v>
      </c>
      <c r="AB2" s="268" t="s">
        <v>14</v>
      </c>
      <c r="AC2" s="256" t="s">
        <v>196</v>
      </c>
      <c r="AD2" s="129" t="s">
        <v>197</v>
      </c>
      <c r="AE2" s="165" t="s">
        <v>519</v>
      </c>
      <c r="AF2" s="257" t="s">
        <v>11</v>
      </c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9"/>
      <c r="BI2" s="164" t="s">
        <v>520</v>
      </c>
      <c r="BJ2" s="239" t="s">
        <v>521</v>
      </c>
      <c r="BK2" s="239" t="s">
        <v>522</v>
      </c>
      <c r="BL2" s="241" t="s">
        <v>523</v>
      </c>
      <c r="BM2" s="242"/>
      <c r="BN2" s="242"/>
      <c r="BO2" s="242"/>
      <c r="BP2" s="242"/>
      <c r="BQ2" s="242"/>
      <c r="BR2" s="242"/>
      <c r="BS2" s="242"/>
      <c r="BT2" s="242"/>
      <c r="BU2" s="242"/>
      <c r="BV2" s="245" t="s">
        <v>524</v>
      </c>
      <c r="BW2" s="231" t="s">
        <v>525</v>
      </c>
      <c r="BX2" s="247" t="s">
        <v>526</v>
      </c>
      <c r="BY2" s="248"/>
      <c r="BZ2" s="231" t="s">
        <v>527</v>
      </c>
      <c r="CA2" s="231" t="s">
        <v>528</v>
      </c>
      <c r="CB2" s="20"/>
      <c r="CC2" s="20"/>
    </row>
    <row r="3" spans="1:81" s="18" customFormat="1" ht="13.5" customHeight="1">
      <c r="A3" s="233"/>
      <c r="B3" s="281"/>
      <c r="C3" s="233"/>
      <c r="D3" s="282"/>
      <c r="E3" s="233"/>
      <c r="F3" s="267"/>
      <c r="G3" s="269"/>
      <c r="H3" s="276"/>
      <c r="I3" s="81"/>
      <c r="J3" s="271"/>
      <c r="K3" s="264"/>
      <c r="L3" s="271"/>
      <c r="M3" s="264"/>
      <c r="N3" s="271"/>
      <c r="O3" s="45"/>
      <c r="P3" s="271"/>
      <c r="Q3" s="45"/>
      <c r="R3" s="221"/>
      <c r="S3" s="274"/>
      <c r="T3" s="274"/>
      <c r="U3" s="274"/>
      <c r="V3" s="274"/>
      <c r="W3" s="223"/>
      <c r="X3" s="233"/>
      <c r="Y3" s="267"/>
      <c r="Z3" s="233"/>
      <c r="AA3" s="233"/>
      <c r="AB3" s="269"/>
      <c r="AC3" s="256"/>
      <c r="AD3" s="233"/>
      <c r="AE3" s="240"/>
      <c r="AF3" s="260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2"/>
      <c r="BI3" s="164"/>
      <c r="BJ3" s="240"/>
      <c r="BK3" s="240"/>
      <c r="BL3" s="243"/>
      <c r="BM3" s="244"/>
      <c r="BN3" s="244"/>
      <c r="BO3" s="244"/>
      <c r="BP3" s="244"/>
      <c r="BQ3" s="244"/>
      <c r="BR3" s="244"/>
      <c r="BS3" s="244"/>
      <c r="BT3" s="244"/>
      <c r="BU3" s="244"/>
      <c r="BV3" s="245"/>
      <c r="BW3" s="231"/>
      <c r="BX3" s="249"/>
      <c r="BY3" s="250"/>
      <c r="BZ3" s="231"/>
      <c r="CA3" s="231"/>
      <c r="CB3" s="20"/>
      <c r="CC3" s="20"/>
    </row>
    <row r="4" spans="1:81" s="18" customFormat="1" ht="18.75" customHeight="1">
      <c r="A4" s="233"/>
      <c r="B4" s="281"/>
      <c r="C4" s="233"/>
      <c r="D4" s="282"/>
      <c r="E4" s="233"/>
      <c r="F4" s="267"/>
      <c r="G4" s="269"/>
      <c r="H4" s="277"/>
      <c r="I4" s="129" t="s">
        <v>529</v>
      </c>
      <c r="J4" s="271"/>
      <c r="K4" s="264"/>
      <c r="L4" s="271"/>
      <c r="M4" s="264"/>
      <c r="N4" s="271"/>
      <c r="O4" s="43"/>
      <c r="P4" s="271"/>
      <c r="Q4" s="43"/>
      <c r="R4" s="221"/>
      <c r="S4" s="274"/>
      <c r="T4" s="274"/>
      <c r="U4" s="274"/>
      <c r="V4" s="274"/>
      <c r="W4" s="223"/>
      <c r="X4" s="233"/>
      <c r="Y4" s="267"/>
      <c r="Z4" s="233"/>
      <c r="AA4" s="233"/>
      <c r="AB4" s="269"/>
      <c r="AC4" s="256"/>
      <c r="AD4" s="233"/>
      <c r="AE4" s="240"/>
      <c r="AF4" s="234" t="s">
        <v>16</v>
      </c>
      <c r="AG4" s="235"/>
      <c r="AH4" s="236" t="s">
        <v>17</v>
      </c>
      <c r="AI4" s="237"/>
      <c r="AJ4" s="238"/>
      <c r="AK4" s="236" t="s">
        <v>18</v>
      </c>
      <c r="AL4" s="237"/>
      <c r="AM4" s="238"/>
      <c r="AN4" s="236" t="s">
        <v>19</v>
      </c>
      <c r="AO4" s="237"/>
      <c r="AP4" s="238"/>
      <c r="AQ4" s="236" t="s">
        <v>20</v>
      </c>
      <c r="AR4" s="237"/>
      <c r="AS4" s="238"/>
      <c r="AT4" s="236" t="s">
        <v>21</v>
      </c>
      <c r="AU4" s="237"/>
      <c r="AV4" s="238"/>
      <c r="AW4" s="236" t="s">
        <v>22</v>
      </c>
      <c r="AX4" s="237"/>
      <c r="AY4" s="238"/>
      <c r="AZ4" s="236" t="s">
        <v>23</v>
      </c>
      <c r="BA4" s="237"/>
      <c r="BB4" s="238"/>
      <c r="BC4" s="236" t="s">
        <v>24</v>
      </c>
      <c r="BD4" s="237"/>
      <c r="BE4" s="238"/>
      <c r="BF4" s="236" t="s">
        <v>25</v>
      </c>
      <c r="BG4" s="237"/>
      <c r="BH4" s="238"/>
      <c r="BI4" s="164"/>
      <c r="BJ4" s="240"/>
      <c r="BK4" s="240"/>
      <c r="BL4" s="251" t="s">
        <v>530</v>
      </c>
      <c r="BM4" s="252"/>
      <c r="BN4" s="252"/>
      <c r="BO4" s="252"/>
      <c r="BP4" s="252"/>
      <c r="BQ4" s="252"/>
      <c r="BR4" s="252"/>
      <c r="BS4" s="253"/>
      <c r="BT4" s="254" t="s">
        <v>531</v>
      </c>
      <c r="BU4" s="255"/>
      <c r="BV4" s="245"/>
      <c r="BW4" s="231"/>
      <c r="BX4" s="249"/>
      <c r="BY4" s="250"/>
      <c r="BZ4" s="231"/>
      <c r="CA4" s="231"/>
      <c r="CB4" s="20"/>
      <c r="CC4" s="20"/>
    </row>
    <row r="5" spans="1:81" s="18" customFormat="1" ht="26.25" customHeight="1">
      <c r="A5" s="233"/>
      <c r="B5" s="281"/>
      <c r="C5" s="233"/>
      <c r="D5" s="282"/>
      <c r="E5" s="233"/>
      <c r="F5" s="267"/>
      <c r="G5" s="272"/>
      <c r="H5" s="278"/>
      <c r="I5" s="233"/>
      <c r="J5" s="279"/>
      <c r="K5" s="265"/>
      <c r="L5" s="279"/>
      <c r="M5" s="265"/>
      <c r="N5" s="271"/>
      <c r="O5" s="256" t="s">
        <v>119</v>
      </c>
      <c r="P5" s="233"/>
      <c r="Q5" s="256" t="s">
        <v>119</v>
      </c>
      <c r="R5" s="83" t="s">
        <v>532</v>
      </c>
      <c r="S5" s="83" t="s">
        <v>533</v>
      </c>
      <c r="T5" s="83" t="s">
        <v>534</v>
      </c>
      <c r="U5" s="83" t="s">
        <v>535</v>
      </c>
      <c r="V5" s="83" t="s">
        <v>536</v>
      </c>
      <c r="W5" s="83" t="s">
        <v>537</v>
      </c>
      <c r="X5" s="233"/>
      <c r="Y5" s="267"/>
      <c r="Z5" s="233"/>
      <c r="AA5" s="233"/>
      <c r="AB5" s="269"/>
      <c r="AC5" s="256"/>
      <c r="AD5" s="233"/>
      <c r="AE5" s="240"/>
      <c r="AF5" s="84" t="s">
        <v>26</v>
      </c>
      <c r="AG5" s="84" t="s">
        <v>27</v>
      </c>
      <c r="AH5" s="84" t="s">
        <v>28</v>
      </c>
      <c r="AI5" s="84" t="s">
        <v>26</v>
      </c>
      <c r="AJ5" s="84" t="s">
        <v>27</v>
      </c>
      <c r="AK5" s="84" t="s">
        <v>28</v>
      </c>
      <c r="AL5" s="84" t="s">
        <v>26</v>
      </c>
      <c r="AM5" s="84" t="s">
        <v>27</v>
      </c>
      <c r="AN5" s="84" t="s">
        <v>28</v>
      </c>
      <c r="AO5" s="84" t="s">
        <v>26</v>
      </c>
      <c r="AP5" s="84" t="s">
        <v>27</v>
      </c>
      <c r="AQ5" s="84" t="s">
        <v>28</v>
      </c>
      <c r="AR5" s="84" t="s">
        <v>26</v>
      </c>
      <c r="AS5" s="84" t="s">
        <v>27</v>
      </c>
      <c r="AT5" s="84" t="s">
        <v>28</v>
      </c>
      <c r="AU5" s="84" t="s">
        <v>26</v>
      </c>
      <c r="AV5" s="84" t="s">
        <v>27</v>
      </c>
      <c r="AW5" s="84" t="s">
        <v>28</v>
      </c>
      <c r="AX5" s="84" t="s">
        <v>26</v>
      </c>
      <c r="AY5" s="84" t="s">
        <v>27</v>
      </c>
      <c r="AZ5" s="84" t="s">
        <v>28</v>
      </c>
      <c r="BA5" s="84" t="s">
        <v>26</v>
      </c>
      <c r="BB5" s="84" t="s">
        <v>27</v>
      </c>
      <c r="BC5" s="84" t="s">
        <v>28</v>
      </c>
      <c r="BD5" s="84" t="s">
        <v>26</v>
      </c>
      <c r="BE5" s="84" t="s">
        <v>27</v>
      </c>
      <c r="BF5" s="84" t="s">
        <v>28</v>
      </c>
      <c r="BG5" s="84" t="s">
        <v>26</v>
      </c>
      <c r="BH5" s="84" t="s">
        <v>27</v>
      </c>
      <c r="BI5" s="164"/>
      <c r="BJ5" s="240"/>
      <c r="BK5" s="240"/>
      <c r="BL5" s="85" t="s">
        <v>538</v>
      </c>
      <c r="BM5" s="82" t="s">
        <v>539</v>
      </c>
      <c r="BN5" s="82" t="s">
        <v>540</v>
      </c>
      <c r="BO5" s="82" t="s">
        <v>541</v>
      </c>
      <c r="BP5" s="85" t="s">
        <v>542</v>
      </c>
      <c r="BQ5" s="76" t="s">
        <v>543</v>
      </c>
      <c r="BR5" s="82" t="s">
        <v>544</v>
      </c>
      <c r="BS5" s="82" t="s">
        <v>25</v>
      </c>
      <c r="BT5" s="82" t="s">
        <v>545</v>
      </c>
      <c r="BU5" s="86" t="s">
        <v>25</v>
      </c>
      <c r="BV5" s="245"/>
      <c r="BW5" s="232"/>
      <c r="BX5" s="88"/>
      <c r="BY5" s="87" t="s">
        <v>546</v>
      </c>
      <c r="BZ5" s="232"/>
      <c r="CA5" s="231"/>
      <c r="CB5" s="20"/>
      <c r="CC5" s="20"/>
    </row>
    <row r="6" spans="1:81" s="60" customFormat="1" ht="13.5" customHeight="1">
      <c r="A6" s="233"/>
      <c r="B6" s="281"/>
      <c r="C6" s="233"/>
      <c r="D6" s="283"/>
      <c r="E6" s="233"/>
      <c r="F6" s="75" t="s">
        <v>121</v>
      </c>
      <c r="G6" s="89" t="s">
        <v>121</v>
      </c>
      <c r="H6" s="89" t="s">
        <v>39</v>
      </c>
      <c r="I6" s="233"/>
      <c r="J6" s="89" t="s">
        <v>121</v>
      </c>
      <c r="K6" s="89" t="s">
        <v>39</v>
      </c>
      <c r="L6" s="89" t="s">
        <v>121</v>
      </c>
      <c r="M6" s="89" t="s">
        <v>39</v>
      </c>
      <c r="N6" s="272"/>
      <c r="O6" s="256"/>
      <c r="P6" s="233"/>
      <c r="Q6" s="129"/>
      <c r="R6" s="90" t="s">
        <v>547</v>
      </c>
      <c r="S6" s="90" t="s">
        <v>548</v>
      </c>
      <c r="T6" s="90" t="s">
        <v>548</v>
      </c>
      <c r="U6" s="90" t="s">
        <v>548</v>
      </c>
      <c r="V6" s="90" t="s">
        <v>548</v>
      </c>
      <c r="W6" s="40"/>
      <c r="X6" s="233"/>
      <c r="Y6" s="46" t="s">
        <v>126</v>
      </c>
      <c r="Z6" s="233"/>
      <c r="AA6" s="233"/>
      <c r="AB6" s="269"/>
      <c r="AC6" s="129"/>
      <c r="AD6" s="46" t="s">
        <v>219</v>
      </c>
      <c r="AE6" s="91" t="s">
        <v>30</v>
      </c>
      <c r="AF6" s="91" t="s">
        <v>31</v>
      </c>
      <c r="AG6" s="92" t="s">
        <v>32</v>
      </c>
      <c r="AH6" s="93"/>
      <c r="AI6" s="91" t="s">
        <v>31</v>
      </c>
      <c r="AJ6" s="92" t="s">
        <v>32</v>
      </c>
      <c r="AK6" s="93"/>
      <c r="AL6" s="91" t="s">
        <v>31</v>
      </c>
      <c r="AM6" s="92" t="s">
        <v>32</v>
      </c>
      <c r="AN6" s="93"/>
      <c r="AO6" s="91" t="s">
        <v>31</v>
      </c>
      <c r="AP6" s="92" t="s">
        <v>32</v>
      </c>
      <c r="AQ6" s="93"/>
      <c r="AR6" s="91" t="s">
        <v>31</v>
      </c>
      <c r="AS6" s="92" t="s">
        <v>32</v>
      </c>
      <c r="AT6" s="93"/>
      <c r="AU6" s="91" t="s">
        <v>31</v>
      </c>
      <c r="AV6" s="92" t="s">
        <v>32</v>
      </c>
      <c r="AW6" s="93"/>
      <c r="AX6" s="91" t="s">
        <v>31</v>
      </c>
      <c r="AY6" s="92" t="s">
        <v>32</v>
      </c>
      <c r="AZ6" s="93"/>
      <c r="BA6" s="91" t="s">
        <v>31</v>
      </c>
      <c r="BB6" s="92" t="s">
        <v>32</v>
      </c>
      <c r="BC6" s="93"/>
      <c r="BD6" s="91" t="s">
        <v>31</v>
      </c>
      <c r="BE6" s="92" t="s">
        <v>32</v>
      </c>
      <c r="BF6" s="93"/>
      <c r="BG6" s="91" t="s">
        <v>31</v>
      </c>
      <c r="BH6" s="92" t="s">
        <v>32</v>
      </c>
      <c r="BI6" s="165"/>
      <c r="BJ6" s="240"/>
      <c r="BK6" s="240"/>
      <c r="BL6" s="94" t="s">
        <v>122</v>
      </c>
      <c r="BM6" s="94" t="s">
        <v>122</v>
      </c>
      <c r="BN6" s="94" t="s">
        <v>122</v>
      </c>
      <c r="BO6" s="94" t="s">
        <v>122</v>
      </c>
      <c r="BP6" s="94" t="s">
        <v>122</v>
      </c>
      <c r="BQ6" s="94" t="s">
        <v>122</v>
      </c>
      <c r="BR6" s="94" t="s">
        <v>122</v>
      </c>
      <c r="BS6" s="94" t="s">
        <v>122</v>
      </c>
      <c r="BT6" s="94" t="s">
        <v>122</v>
      </c>
      <c r="BU6" s="95" t="s">
        <v>122</v>
      </c>
      <c r="BV6" s="246"/>
      <c r="BW6" s="96" t="s">
        <v>549</v>
      </c>
      <c r="BX6" s="96" t="s">
        <v>549</v>
      </c>
      <c r="BY6" s="96" t="s">
        <v>550</v>
      </c>
      <c r="BZ6" s="96" t="s">
        <v>551</v>
      </c>
      <c r="CA6" s="232"/>
      <c r="CB6" s="59" t="s">
        <v>41</v>
      </c>
      <c r="CC6" s="59"/>
    </row>
    <row r="7" spans="1:81" ht="30" customHeight="1">
      <c r="A7" s="15" t="s">
        <v>42</v>
      </c>
      <c r="B7" s="51" t="s">
        <v>43</v>
      </c>
      <c r="C7" s="51" t="s">
        <v>552</v>
      </c>
      <c r="D7" s="15" t="s">
        <v>45</v>
      </c>
      <c r="E7" s="29" t="s">
        <v>404</v>
      </c>
      <c r="F7" s="15">
        <v>2404</v>
      </c>
      <c r="G7" s="15">
        <v>2200</v>
      </c>
      <c r="H7" s="15"/>
      <c r="I7" s="15"/>
      <c r="J7" s="15">
        <v>2113</v>
      </c>
      <c r="K7" s="15"/>
      <c r="L7" s="15">
        <v>87</v>
      </c>
      <c r="M7" s="15"/>
      <c r="N7" s="29" t="s">
        <v>443</v>
      </c>
      <c r="O7" s="29"/>
      <c r="P7" s="29" t="s">
        <v>405</v>
      </c>
      <c r="Q7" s="29"/>
      <c r="R7" s="29">
        <v>16</v>
      </c>
      <c r="S7" s="29">
        <v>5</v>
      </c>
      <c r="T7" s="29"/>
      <c r="U7" s="29"/>
      <c r="V7" s="29"/>
      <c r="W7" s="29"/>
      <c r="X7" s="29" t="s">
        <v>76</v>
      </c>
      <c r="Y7" s="15">
        <v>16</v>
      </c>
      <c r="Z7" s="15">
        <v>1998</v>
      </c>
      <c r="AA7" s="15" t="s">
        <v>49</v>
      </c>
      <c r="AB7" s="15"/>
      <c r="AC7" s="15" t="s">
        <v>231</v>
      </c>
      <c r="AD7" s="15"/>
      <c r="AE7" s="14"/>
      <c r="AF7" s="14" t="str">
        <f t="shared" ref="AF7:AG22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553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2" t="s">
        <v>554</v>
      </c>
    </row>
    <row r="8" spans="1:81" ht="30" customHeight="1">
      <c r="A8" s="15" t="s">
        <v>42</v>
      </c>
      <c r="B8" s="51" t="s">
        <v>43</v>
      </c>
      <c r="C8" s="51" t="s">
        <v>555</v>
      </c>
      <c r="D8" s="15" t="s">
        <v>45</v>
      </c>
      <c r="E8" s="29" t="s">
        <v>399</v>
      </c>
      <c r="F8" s="15">
        <v>6479</v>
      </c>
      <c r="G8" s="15">
        <v>6446</v>
      </c>
      <c r="H8" s="15"/>
      <c r="I8" s="15"/>
      <c r="J8" s="15">
        <v>6282</v>
      </c>
      <c r="K8" s="15"/>
      <c r="L8" s="15">
        <v>164</v>
      </c>
      <c r="M8" s="15"/>
      <c r="N8" s="29" t="s">
        <v>443</v>
      </c>
      <c r="O8" s="29"/>
      <c r="P8" s="29" t="s">
        <v>401</v>
      </c>
      <c r="Q8" s="29"/>
      <c r="R8" s="29">
        <v>64</v>
      </c>
      <c r="S8" s="29">
        <v>64</v>
      </c>
      <c r="T8" s="29"/>
      <c r="U8" s="29"/>
      <c r="V8" s="29"/>
      <c r="W8" s="29"/>
      <c r="X8" s="29" t="s">
        <v>76</v>
      </c>
      <c r="Y8" s="15">
        <v>64</v>
      </c>
      <c r="Z8" s="15">
        <v>2002</v>
      </c>
      <c r="AA8" s="15" t="s">
        <v>49</v>
      </c>
      <c r="AB8" s="15"/>
      <c r="AC8" s="15" t="s">
        <v>231</v>
      </c>
      <c r="AD8" s="15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553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2" t="s">
        <v>556</v>
      </c>
    </row>
    <row r="9" spans="1:81" ht="30" customHeight="1">
      <c r="A9" s="15" t="s">
        <v>42</v>
      </c>
      <c r="B9" s="51" t="s">
        <v>43</v>
      </c>
      <c r="C9" s="51" t="s">
        <v>557</v>
      </c>
      <c r="D9" s="15" t="s">
        <v>45</v>
      </c>
      <c r="E9" s="29" t="s">
        <v>558</v>
      </c>
      <c r="F9" s="15">
        <v>0</v>
      </c>
      <c r="G9" s="15">
        <v>0</v>
      </c>
      <c r="H9" s="15"/>
      <c r="I9" s="15"/>
      <c r="J9" s="15"/>
      <c r="K9" s="15"/>
      <c r="L9" s="15"/>
      <c r="M9" s="15"/>
      <c r="N9" s="29" t="s">
        <v>109</v>
      </c>
      <c r="O9" s="29" t="s">
        <v>559</v>
      </c>
      <c r="P9" s="29" t="s">
        <v>560</v>
      </c>
      <c r="Q9" s="29"/>
      <c r="R9" s="29">
        <v>5</v>
      </c>
      <c r="S9" s="29">
        <v>1</v>
      </c>
      <c r="T9" s="29"/>
      <c r="U9" s="29"/>
      <c r="V9" s="29"/>
      <c r="W9" s="29"/>
      <c r="X9" s="29" t="s">
        <v>82</v>
      </c>
      <c r="Y9" s="15">
        <v>5</v>
      </c>
      <c r="Z9" s="15">
        <v>1995</v>
      </c>
      <c r="AA9" s="15" t="s">
        <v>140</v>
      </c>
      <c r="AB9" s="15"/>
      <c r="AC9" s="15" t="s">
        <v>231</v>
      </c>
      <c r="AD9" s="15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553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2" t="s">
        <v>561</v>
      </c>
    </row>
    <row r="10" spans="1:81" ht="30" customHeight="1">
      <c r="A10" s="15" t="s">
        <v>42</v>
      </c>
      <c r="B10" s="51" t="s">
        <v>43</v>
      </c>
      <c r="C10" s="51" t="s">
        <v>562</v>
      </c>
      <c r="D10" s="15" t="s">
        <v>45</v>
      </c>
      <c r="E10" s="29" t="s">
        <v>408</v>
      </c>
      <c r="F10" s="15">
        <v>0</v>
      </c>
      <c r="G10" s="15">
        <v>0</v>
      </c>
      <c r="H10" s="15"/>
      <c r="I10" s="15"/>
      <c r="J10" s="15"/>
      <c r="K10" s="15"/>
      <c r="L10" s="15"/>
      <c r="M10" s="15"/>
      <c r="N10" s="29" t="s">
        <v>443</v>
      </c>
      <c r="O10" s="29"/>
      <c r="P10" s="29" t="s">
        <v>563</v>
      </c>
      <c r="Q10" s="29"/>
      <c r="R10" s="29">
        <v>11</v>
      </c>
      <c r="S10" s="29"/>
      <c r="T10" s="29"/>
      <c r="U10" s="29"/>
      <c r="V10" s="29"/>
      <c r="W10" s="29"/>
      <c r="X10" s="29" t="s">
        <v>139</v>
      </c>
      <c r="Y10" s="15">
        <v>11</v>
      </c>
      <c r="Z10" s="15">
        <v>1998</v>
      </c>
      <c r="AA10" s="15" t="s">
        <v>140</v>
      </c>
      <c r="AB10" s="15"/>
      <c r="AC10" s="15" t="s">
        <v>231</v>
      </c>
      <c r="AD10" s="15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553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2" t="s">
        <v>564</v>
      </c>
    </row>
    <row r="11" spans="1:81" ht="30" customHeight="1">
      <c r="A11" s="15" t="s">
        <v>42</v>
      </c>
      <c r="B11" s="51" t="s">
        <v>64</v>
      </c>
      <c r="C11" s="51" t="s">
        <v>565</v>
      </c>
      <c r="D11" s="15" t="s">
        <v>66</v>
      </c>
      <c r="E11" s="29" t="s">
        <v>287</v>
      </c>
      <c r="F11" s="15">
        <v>173.23</v>
      </c>
      <c r="G11" s="15">
        <v>67.44</v>
      </c>
      <c r="H11" s="15"/>
      <c r="I11" s="15"/>
      <c r="J11" s="15">
        <v>67.44</v>
      </c>
      <c r="K11" s="15"/>
      <c r="L11" s="15"/>
      <c r="M11" s="15"/>
      <c r="N11" s="29" t="s">
        <v>411</v>
      </c>
      <c r="O11" s="29"/>
      <c r="P11" s="29" t="s">
        <v>412</v>
      </c>
      <c r="Q11" s="29"/>
      <c r="R11" s="29"/>
      <c r="S11" s="29">
        <v>3</v>
      </c>
      <c r="T11" s="29"/>
      <c r="U11" s="29"/>
      <c r="V11" s="29"/>
      <c r="W11" s="29"/>
      <c r="X11" s="29" t="s">
        <v>76</v>
      </c>
      <c r="Y11" s="15">
        <v>3</v>
      </c>
      <c r="Z11" s="15">
        <v>1994</v>
      </c>
      <c r="AA11" s="15" t="s">
        <v>49</v>
      </c>
      <c r="AB11" s="15"/>
      <c r="AC11" s="15" t="s">
        <v>231</v>
      </c>
      <c r="AD11" s="15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553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2" t="s">
        <v>566</v>
      </c>
    </row>
    <row r="12" spans="1:81" ht="30" customHeight="1">
      <c r="A12" s="15" t="s">
        <v>42</v>
      </c>
      <c r="B12" s="51" t="s">
        <v>64</v>
      </c>
      <c r="C12" s="51" t="s">
        <v>567</v>
      </c>
      <c r="D12" s="15" t="s">
        <v>66</v>
      </c>
      <c r="E12" s="29" t="s">
        <v>415</v>
      </c>
      <c r="F12" s="15">
        <v>1209</v>
      </c>
      <c r="G12" s="15">
        <v>907</v>
      </c>
      <c r="H12" s="15"/>
      <c r="I12" s="15"/>
      <c r="J12" s="15">
        <v>907</v>
      </c>
      <c r="K12" s="15"/>
      <c r="L12" s="15"/>
      <c r="M12" s="15"/>
      <c r="N12" s="29" t="s">
        <v>400</v>
      </c>
      <c r="O12" s="29"/>
      <c r="P12" s="29" t="s">
        <v>568</v>
      </c>
      <c r="Q12" s="29"/>
      <c r="R12" s="29"/>
      <c r="S12" s="29">
        <v>45</v>
      </c>
      <c r="T12" s="29"/>
      <c r="U12" s="29"/>
      <c r="V12" s="29"/>
      <c r="W12" s="29"/>
      <c r="X12" s="29" t="s">
        <v>76</v>
      </c>
      <c r="Y12" s="15">
        <v>45</v>
      </c>
      <c r="Z12" s="15">
        <v>1996</v>
      </c>
      <c r="AA12" s="15" t="s">
        <v>49</v>
      </c>
      <c r="AB12" s="15"/>
      <c r="AC12" s="15" t="s">
        <v>231</v>
      </c>
      <c r="AD12" s="15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553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2" t="s">
        <v>569</v>
      </c>
    </row>
    <row r="13" spans="1:81" ht="30" customHeight="1">
      <c r="A13" s="15" t="s">
        <v>42</v>
      </c>
      <c r="B13" s="51" t="s">
        <v>146</v>
      </c>
      <c r="C13" s="51" t="s">
        <v>570</v>
      </c>
      <c r="D13" s="15" t="s">
        <v>148</v>
      </c>
      <c r="E13" s="29" t="s">
        <v>571</v>
      </c>
      <c r="F13" s="15">
        <v>1606</v>
      </c>
      <c r="G13" s="15">
        <v>801</v>
      </c>
      <c r="H13" s="15"/>
      <c r="I13" s="15"/>
      <c r="J13" s="15">
        <v>472</v>
      </c>
      <c r="K13" s="15"/>
      <c r="L13" s="15"/>
      <c r="M13" s="15"/>
      <c r="N13" s="29" t="s">
        <v>572</v>
      </c>
      <c r="O13" s="29"/>
      <c r="P13" s="29" t="s">
        <v>573</v>
      </c>
      <c r="Q13" s="29"/>
      <c r="R13" s="29">
        <v>16</v>
      </c>
      <c r="S13" s="29">
        <v>2</v>
      </c>
      <c r="T13" s="29"/>
      <c r="U13" s="29"/>
      <c r="V13" s="29"/>
      <c r="W13" s="29"/>
      <c r="X13" s="29" t="s">
        <v>76</v>
      </c>
      <c r="Y13" s="15">
        <v>16</v>
      </c>
      <c r="Z13" s="15">
        <v>2003</v>
      </c>
      <c r="AA13" s="15" t="s">
        <v>49</v>
      </c>
      <c r="AB13" s="15"/>
      <c r="AC13" s="15" t="s">
        <v>231</v>
      </c>
      <c r="AD13" s="15"/>
      <c r="AE13" s="14">
        <v>730</v>
      </c>
      <c r="AF13" s="14">
        <f t="shared" si="0"/>
        <v>196</v>
      </c>
      <c r="AG13" s="14" t="str">
        <f t="shared" si="0"/>
        <v/>
      </c>
      <c r="AH13" s="14" t="s">
        <v>574</v>
      </c>
      <c r="AI13" s="14">
        <v>196</v>
      </c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575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2" t="s">
        <v>576</v>
      </c>
    </row>
    <row r="14" spans="1:81" ht="30" customHeight="1">
      <c r="A14" s="15" t="s">
        <v>42</v>
      </c>
      <c r="B14" s="51" t="s">
        <v>153</v>
      </c>
      <c r="C14" s="51" t="s">
        <v>577</v>
      </c>
      <c r="D14" s="15" t="s">
        <v>155</v>
      </c>
      <c r="E14" s="29" t="s">
        <v>423</v>
      </c>
      <c r="F14" s="15">
        <v>739</v>
      </c>
      <c r="G14" s="15">
        <v>727</v>
      </c>
      <c r="H14" s="15"/>
      <c r="I14" s="15"/>
      <c r="J14" s="15">
        <v>727</v>
      </c>
      <c r="K14" s="15"/>
      <c r="L14" s="15">
        <v>12</v>
      </c>
      <c r="M14" s="15"/>
      <c r="N14" s="29" t="s">
        <v>400</v>
      </c>
      <c r="O14" s="29"/>
      <c r="P14" s="29" t="s">
        <v>424</v>
      </c>
      <c r="Q14" s="29"/>
      <c r="R14" s="29"/>
      <c r="S14" s="29">
        <v>4.9000000000000004</v>
      </c>
      <c r="T14" s="29"/>
      <c r="U14" s="29"/>
      <c r="V14" s="29"/>
      <c r="W14" s="29"/>
      <c r="X14" s="29" t="s">
        <v>313</v>
      </c>
      <c r="Y14" s="15">
        <v>4.9000000000000004</v>
      </c>
      <c r="Z14" s="15">
        <v>2001</v>
      </c>
      <c r="AA14" s="15" t="s">
        <v>49</v>
      </c>
      <c r="AB14" s="15"/>
      <c r="AC14" s="15" t="s">
        <v>231</v>
      </c>
      <c r="AD14" s="15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553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2" t="s">
        <v>578</v>
      </c>
    </row>
    <row r="15" spans="1:81" ht="30" customHeight="1">
      <c r="A15" s="15" t="s">
        <v>42</v>
      </c>
      <c r="B15" s="51" t="s">
        <v>153</v>
      </c>
      <c r="C15" s="51" t="s">
        <v>579</v>
      </c>
      <c r="D15" s="15" t="s">
        <v>155</v>
      </c>
      <c r="E15" s="29" t="s">
        <v>427</v>
      </c>
      <c r="F15" s="15">
        <v>107</v>
      </c>
      <c r="G15" s="15">
        <v>107</v>
      </c>
      <c r="H15" s="15"/>
      <c r="I15" s="15"/>
      <c r="J15" s="15">
        <v>95</v>
      </c>
      <c r="K15" s="15"/>
      <c r="L15" s="15">
        <v>12</v>
      </c>
      <c r="M15" s="15"/>
      <c r="N15" s="29" t="s">
        <v>400</v>
      </c>
      <c r="O15" s="29"/>
      <c r="P15" s="29" t="s">
        <v>428</v>
      </c>
      <c r="Q15" s="29"/>
      <c r="R15" s="29"/>
      <c r="S15" s="29">
        <v>2</v>
      </c>
      <c r="T15" s="29"/>
      <c r="U15" s="29"/>
      <c r="V15" s="29"/>
      <c r="W15" s="29"/>
      <c r="X15" s="29" t="s">
        <v>313</v>
      </c>
      <c r="Y15" s="15">
        <v>2</v>
      </c>
      <c r="Z15" s="15">
        <v>2011</v>
      </c>
      <c r="AA15" s="15" t="s">
        <v>49</v>
      </c>
      <c r="AB15" s="15"/>
      <c r="AC15" s="15" t="s">
        <v>231</v>
      </c>
      <c r="AD15" s="15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553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2" t="s">
        <v>580</v>
      </c>
    </row>
    <row r="16" spans="1:81" ht="30" customHeight="1">
      <c r="A16" s="15" t="s">
        <v>42</v>
      </c>
      <c r="B16" s="51" t="s">
        <v>331</v>
      </c>
      <c r="C16" s="51" t="s">
        <v>581</v>
      </c>
      <c r="D16" s="15" t="s">
        <v>333</v>
      </c>
      <c r="E16" s="29" t="s">
        <v>582</v>
      </c>
      <c r="F16" s="15">
        <v>658</v>
      </c>
      <c r="G16" s="15">
        <v>658</v>
      </c>
      <c r="H16" s="15"/>
      <c r="I16" s="15"/>
      <c r="J16" s="15"/>
      <c r="K16" s="15"/>
      <c r="L16" s="15"/>
      <c r="M16" s="15"/>
      <c r="N16" s="29" t="s">
        <v>400</v>
      </c>
      <c r="O16" s="29"/>
      <c r="P16" s="29" t="s">
        <v>583</v>
      </c>
      <c r="Q16" s="29"/>
      <c r="R16" s="29">
        <v>2.13</v>
      </c>
      <c r="S16" s="29">
        <v>1.66</v>
      </c>
      <c r="T16" s="29"/>
      <c r="U16" s="29"/>
      <c r="V16" s="29"/>
      <c r="W16" s="29"/>
      <c r="X16" s="29" t="s">
        <v>227</v>
      </c>
      <c r="Y16" s="15">
        <v>2.67</v>
      </c>
      <c r="Z16" s="15">
        <v>2002</v>
      </c>
      <c r="AA16" s="15" t="s">
        <v>182</v>
      </c>
      <c r="AB16" s="15"/>
      <c r="AC16" s="15" t="s">
        <v>231</v>
      </c>
      <c r="AD16" s="15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553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2" t="s">
        <v>584</v>
      </c>
    </row>
    <row r="17" spans="1:80" ht="30" customHeight="1">
      <c r="A17" s="15" t="s">
        <v>42</v>
      </c>
      <c r="B17" s="51" t="s">
        <v>347</v>
      </c>
      <c r="C17" s="51" t="s">
        <v>585</v>
      </c>
      <c r="D17" s="15" t="s">
        <v>349</v>
      </c>
      <c r="E17" s="29" t="s">
        <v>586</v>
      </c>
      <c r="F17" s="15">
        <v>59</v>
      </c>
      <c r="G17" s="15">
        <v>11</v>
      </c>
      <c r="H17" s="15"/>
      <c r="I17" s="15"/>
      <c r="J17" s="15"/>
      <c r="K17" s="15"/>
      <c r="L17" s="15"/>
      <c r="M17" s="15"/>
      <c r="N17" s="29" t="s">
        <v>109</v>
      </c>
      <c r="O17" s="29" t="s">
        <v>587</v>
      </c>
      <c r="P17" s="29" t="s">
        <v>588</v>
      </c>
      <c r="Q17" s="29"/>
      <c r="R17" s="29">
        <v>0.5</v>
      </c>
      <c r="S17" s="29">
        <v>0.5</v>
      </c>
      <c r="T17" s="29"/>
      <c r="U17" s="29"/>
      <c r="V17" s="29"/>
      <c r="W17" s="29"/>
      <c r="X17" s="29" t="s">
        <v>139</v>
      </c>
      <c r="Y17" s="15">
        <v>1</v>
      </c>
      <c r="Z17" s="15">
        <v>1999</v>
      </c>
      <c r="AA17" s="15" t="s">
        <v>140</v>
      </c>
      <c r="AB17" s="15"/>
      <c r="AC17" s="15" t="s">
        <v>231</v>
      </c>
      <c r="AD17" s="15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553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2" t="s">
        <v>589</v>
      </c>
    </row>
    <row r="18" spans="1:80" ht="30" customHeight="1">
      <c r="A18" s="15" t="s">
        <v>42</v>
      </c>
      <c r="B18" s="51" t="s">
        <v>85</v>
      </c>
      <c r="C18" s="51" t="s">
        <v>590</v>
      </c>
      <c r="D18" s="15" t="s">
        <v>87</v>
      </c>
      <c r="E18" s="29" t="s">
        <v>591</v>
      </c>
      <c r="F18" s="15">
        <v>830</v>
      </c>
      <c r="G18" s="15">
        <v>438</v>
      </c>
      <c r="H18" s="15"/>
      <c r="I18" s="15"/>
      <c r="J18" s="15"/>
      <c r="K18" s="15"/>
      <c r="L18" s="15"/>
      <c r="M18" s="15"/>
      <c r="N18" s="29" t="s">
        <v>572</v>
      </c>
      <c r="O18" s="29"/>
      <c r="P18" s="29" t="s">
        <v>592</v>
      </c>
      <c r="Q18" s="29"/>
      <c r="R18" s="29">
        <v>1.8</v>
      </c>
      <c r="S18" s="29">
        <v>0.9</v>
      </c>
      <c r="T18" s="29"/>
      <c r="U18" s="29"/>
      <c r="V18" s="29"/>
      <c r="W18" s="29"/>
      <c r="X18" s="29" t="s">
        <v>76</v>
      </c>
      <c r="Y18" s="15">
        <v>2.7</v>
      </c>
      <c r="Z18" s="15">
        <v>2001</v>
      </c>
      <c r="AA18" s="15" t="s">
        <v>49</v>
      </c>
      <c r="AB18" s="15"/>
      <c r="AC18" s="15" t="s">
        <v>360</v>
      </c>
      <c r="AD18" s="15">
        <v>99</v>
      </c>
      <c r="AE18" s="14"/>
      <c r="AF18" s="14" t="str">
        <f t="shared" si="0"/>
        <v/>
      </c>
      <c r="AG18" s="14" t="str">
        <f t="shared" si="0"/>
        <v/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 t="s">
        <v>553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2" t="s">
        <v>593</v>
      </c>
    </row>
    <row r="19" spans="1:80" ht="30" customHeight="1">
      <c r="A19" s="15" t="s">
        <v>42</v>
      </c>
      <c r="B19" s="51" t="s">
        <v>362</v>
      </c>
      <c r="C19" s="51" t="s">
        <v>594</v>
      </c>
      <c r="D19" s="15" t="s">
        <v>364</v>
      </c>
      <c r="E19" s="29" t="s">
        <v>435</v>
      </c>
      <c r="F19" s="15">
        <v>1061</v>
      </c>
      <c r="G19" s="15">
        <v>948</v>
      </c>
      <c r="H19" s="15"/>
      <c r="I19" s="15"/>
      <c r="J19" s="15"/>
      <c r="K19" s="15"/>
      <c r="L19" s="15"/>
      <c r="M19" s="15"/>
      <c r="N19" s="29" t="s">
        <v>572</v>
      </c>
      <c r="O19" s="29"/>
      <c r="P19" s="29" t="s">
        <v>595</v>
      </c>
      <c r="Q19" s="29"/>
      <c r="R19" s="29"/>
      <c r="S19" s="29">
        <v>6</v>
      </c>
      <c r="T19" s="29"/>
      <c r="U19" s="29"/>
      <c r="V19" s="29"/>
      <c r="W19" s="29"/>
      <c r="X19" s="29" t="s">
        <v>139</v>
      </c>
      <c r="Y19" s="15">
        <v>6.1</v>
      </c>
      <c r="Z19" s="15">
        <v>2004</v>
      </c>
      <c r="AA19" s="15" t="s">
        <v>140</v>
      </c>
      <c r="AB19" s="15"/>
      <c r="AC19" s="15" t="s">
        <v>231</v>
      </c>
      <c r="AD19" s="15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553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2" t="s">
        <v>596</v>
      </c>
    </row>
    <row r="20" spans="1:80" ht="30" customHeight="1">
      <c r="A20" s="15" t="s">
        <v>42</v>
      </c>
      <c r="B20" s="51" t="s">
        <v>369</v>
      </c>
      <c r="C20" s="51" t="s">
        <v>597</v>
      </c>
      <c r="D20" s="15" t="s">
        <v>371</v>
      </c>
      <c r="E20" s="29" t="s">
        <v>439</v>
      </c>
      <c r="F20" s="15">
        <v>320</v>
      </c>
      <c r="G20" s="15">
        <v>118</v>
      </c>
      <c r="H20" s="15"/>
      <c r="I20" s="15"/>
      <c r="J20" s="15">
        <v>118</v>
      </c>
      <c r="K20" s="15"/>
      <c r="L20" s="15"/>
      <c r="M20" s="15"/>
      <c r="N20" s="29" t="s">
        <v>572</v>
      </c>
      <c r="O20" s="29"/>
      <c r="P20" s="29" t="s">
        <v>598</v>
      </c>
      <c r="Q20" s="29"/>
      <c r="R20" s="29">
        <v>2</v>
      </c>
      <c r="S20" s="29"/>
      <c r="T20" s="29"/>
      <c r="U20" s="29"/>
      <c r="V20" s="29"/>
      <c r="W20" s="29"/>
      <c r="X20" s="29" t="s">
        <v>139</v>
      </c>
      <c r="Y20" s="15">
        <v>2.4</v>
      </c>
      <c r="Z20" s="15">
        <v>2003</v>
      </c>
      <c r="AA20" s="15" t="s">
        <v>140</v>
      </c>
      <c r="AB20" s="15"/>
      <c r="AC20" s="15" t="s">
        <v>231</v>
      </c>
      <c r="AD20" s="15"/>
      <c r="AE20" s="14"/>
      <c r="AF20" s="14" t="str">
        <f t="shared" si="0"/>
        <v/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553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52" t="s">
        <v>599</v>
      </c>
    </row>
    <row r="21" spans="1:80" ht="30" customHeight="1">
      <c r="A21" s="15" t="s">
        <v>42</v>
      </c>
      <c r="B21" s="51" t="s">
        <v>369</v>
      </c>
      <c r="C21" s="51" t="s">
        <v>600</v>
      </c>
      <c r="D21" s="15" t="s">
        <v>371</v>
      </c>
      <c r="E21" s="29" t="s">
        <v>443</v>
      </c>
      <c r="F21" s="15">
        <v>1264</v>
      </c>
      <c r="G21" s="15">
        <v>407</v>
      </c>
      <c r="H21" s="15"/>
      <c r="I21" s="15"/>
      <c r="J21" s="15">
        <v>407</v>
      </c>
      <c r="K21" s="15"/>
      <c r="L21" s="15"/>
      <c r="M21" s="15"/>
      <c r="N21" s="29" t="s">
        <v>443</v>
      </c>
      <c r="O21" s="29"/>
      <c r="P21" s="29" t="s">
        <v>601</v>
      </c>
      <c r="Q21" s="29"/>
      <c r="R21" s="29">
        <v>13</v>
      </c>
      <c r="S21" s="29"/>
      <c r="T21" s="29"/>
      <c r="U21" s="29"/>
      <c r="V21" s="29"/>
      <c r="W21" s="29"/>
      <c r="X21" s="29" t="s">
        <v>227</v>
      </c>
      <c r="Y21" s="15">
        <v>12.5</v>
      </c>
      <c r="Z21" s="15">
        <v>2004</v>
      </c>
      <c r="AA21" s="15" t="s">
        <v>49</v>
      </c>
      <c r="AB21" s="15"/>
      <c r="AC21" s="15" t="s">
        <v>231</v>
      </c>
      <c r="AD21" s="15"/>
      <c r="AE21" s="14"/>
      <c r="AF21" s="14" t="str">
        <f t="shared" si="0"/>
        <v/>
      </c>
      <c r="AG21" s="14" t="str">
        <f t="shared" si="0"/>
        <v/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553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52" t="s">
        <v>602</v>
      </c>
    </row>
    <row r="22" spans="1:80" ht="30" customHeight="1">
      <c r="A22" s="15" t="s">
        <v>42</v>
      </c>
      <c r="B22" s="51" t="s">
        <v>175</v>
      </c>
      <c r="C22" s="51" t="s">
        <v>603</v>
      </c>
      <c r="D22" s="15" t="s">
        <v>177</v>
      </c>
      <c r="E22" s="29" t="s">
        <v>604</v>
      </c>
      <c r="F22" s="15">
        <v>199</v>
      </c>
      <c r="G22" s="15">
        <v>135</v>
      </c>
      <c r="H22" s="15"/>
      <c r="I22" s="15"/>
      <c r="J22" s="15">
        <v>135</v>
      </c>
      <c r="K22" s="15"/>
      <c r="L22" s="15"/>
      <c r="M22" s="15"/>
      <c r="N22" s="29" t="s">
        <v>572</v>
      </c>
      <c r="O22" s="29"/>
      <c r="P22" s="29" t="s">
        <v>605</v>
      </c>
      <c r="Q22" s="29"/>
      <c r="R22" s="29">
        <v>1.7</v>
      </c>
      <c r="S22" s="29">
        <v>1.7</v>
      </c>
      <c r="T22" s="29"/>
      <c r="U22" s="29"/>
      <c r="V22" s="29"/>
      <c r="W22" s="29"/>
      <c r="X22" s="29" t="s">
        <v>227</v>
      </c>
      <c r="Y22" s="15">
        <v>1.7</v>
      </c>
      <c r="Z22" s="15">
        <v>2004</v>
      </c>
      <c r="AA22" s="15" t="s">
        <v>182</v>
      </c>
      <c r="AB22" s="15"/>
      <c r="AC22" s="15" t="s">
        <v>231</v>
      </c>
      <c r="AD22" s="15"/>
      <c r="AE22" s="14"/>
      <c r="AF22" s="14" t="str">
        <f t="shared" si="0"/>
        <v/>
      </c>
      <c r="AG22" s="14" t="str">
        <f t="shared" si="0"/>
        <v/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 t="s">
        <v>553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52" t="s">
        <v>606</v>
      </c>
    </row>
  </sheetData>
  <mergeCells count="45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I4:I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28" man="1"/>
    <brk id="39" min="1" max="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46D06-33D8-4604-B9CF-F0F25DB18079}">
  <dimension ref="A1:BA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13" width="9.875" style="3" customWidth="1"/>
    <col min="14" max="14" width="19.125" style="18" customWidth="1"/>
    <col min="15" max="15" width="9.875" style="18" customWidth="1"/>
    <col min="16" max="16" width="19.125" style="18" customWidth="1"/>
    <col min="17" max="17" width="10.125" style="18" customWidth="1"/>
    <col min="18" max="18" width="30.625" style="18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6"/>
    <col min="54" max="16384" width="9" style="3"/>
  </cols>
  <sheetData>
    <row r="1" spans="1:53" ht="15" customHeight="1">
      <c r="A1" s="56" t="s">
        <v>462</v>
      </c>
      <c r="B1" s="3"/>
      <c r="AJ1" s="35"/>
      <c r="AL1" s="36"/>
      <c r="AT1" s="36"/>
    </row>
    <row r="2" spans="1:53" s="18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268" t="s">
        <v>6</v>
      </c>
      <c r="G2" s="298"/>
      <c r="H2" s="270" t="s">
        <v>463</v>
      </c>
      <c r="I2" s="263"/>
      <c r="J2" s="270" t="s">
        <v>464</v>
      </c>
      <c r="K2" s="263"/>
      <c r="L2" s="270" t="s">
        <v>465</v>
      </c>
      <c r="M2" s="263"/>
      <c r="N2" s="270" t="s">
        <v>187</v>
      </c>
      <c r="O2" s="39"/>
      <c r="P2" s="129" t="s">
        <v>466</v>
      </c>
      <c r="Q2" s="129" t="s">
        <v>467</v>
      </c>
      <c r="R2" s="209" t="s">
        <v>37</v>
      </c>
      <c r="S2" s="266" t="s">
        <v>97</v>
      </c>
      <c r="T2" s="129" t="s">
        <v>10</v>
      </c>
      <c r="U2" s="266" t="s">
        <v>13</v>
      </c>
      <c r="V2" s="266" t="s">
        <v>14</v>
      </c>
      <c r="W2" s="286" t="s">
        <v>468</v>
      </c>
      <c r="X2" s="287"/>
      <c r="Y2" s="287"/>
      <c r="Z2" s="288"/>
      <c r="AA2" s="175" t="s">
        <v>469</v>
      </c>
      <c r="AB2" s="292"/>
      <c r="AC2" s="292"/>
      <c r="AD2" s="292"/>
      <c r="AE2" s="292"/>
      <c r="AF2" s="293"/>
      <c r="AG2" s="297" t="s">
        <v>15</v>
      </c>
      <c r="AH2" s="182"/>
      <c r="AI2" s="256" t="s">
        <v>196</v>
      </c>
      <c r="AJ2" s="129" t="s">
        <v>197</v>
      </c>
      <c r="AK2" s="220" t="s">
        <v>470</v>
      </c>
      <c r="AL2" s="273"/>
      <c r="AM2" s="273"/>
      <c r="AN2" s="273"/>
      <c r="AO2" s="273"/>
      <c r="AP2" s="273"/>
      <c r="AQ2" s="273"/>
      <c r="AR2" s="222"/>
      <c r="AS2" s="129" t="s">
        <v>471</v>
      </c>
      <c r="AT2" s="270" t="s">
        <v>472</v>
      </c>
      <c r="AU2" s="284"/>
      <c r="AV2" s="284"/>
      <c r="AW2" s="263"/>
      <c r="AX2" s="268" t="s">
        <v>473</v>
      </c>
      <c r="AY2" s="263"/>
      <c r="AZ2" s="20"/>
      <c r="BA2" s="20"/>
    </row>
    <row r="3" spans="1:53" s="18" customFormat="1" ht="13.5" customHeight="1">
      <c r="A3" s="233"/>
      <c r="B3" s="281"/>
      <c r="C3" s="233"/>
      <c r="D3" s="233"/>
      <c r="E3" s="233"/>
      <c r="F3" s="269"/>
      <c r="G3" s="277"/>
      <c r="H3" s="271"/>
      <c r="I3" s="264"/>
      <c r="J3" s="271"/>
      <c r="K3" s="264"/>
      <c r="L3" s="271"/>
      <c r="M3" s="264"/>
      <c r="N3" s="271"/>
      <c r="O3" s="45"/>
      <c r="P3" s="233"/>
      <c r="Q3" s="233"/>
      <c r="R3" s="210"/>
      <c r="S3" s="267"/>
      <c r="T3" s="233"/>
      <c r="U3" s="233"/>
      <c r="V3" s="267"/>
      <c r="W3" s="289"/>
      <c r="X3" s="290"/>
      <c r="Y3" s="290"/>
      <c r="Z3" s="291"/>
      <c r="AA3" s="294"/>
      <c r="AB3" s="295"/>
      <c r="AC3" s="295"/>
      <c r="AD3" s="295"/>
      <c r="AE3" s="295"/>
      <c r="AF3" s="296"/>
      <c r="AG3" s="183"/>
      <c r="AH3" s="184"/>
      <c r="AI3" s="256"/>
      <c r="AJ3" s="233"/>
      <c r="AK3" s="221"/>
      <c r="AL3" s="274"/>
      <c r="AM3" s="274"/>
      <c r="AN3" s="274"/>
      <c r="AO3" s="274"/>
      <c r="AP3" s="274"/>
      <c r="AQ3" s="274"/>
      <c r="AR3" s="223"/>
      <c r="AS3" s="233"/>
      <c r="AT3" s="271"/>
      <c r="AU3" s="285"/>
      <c r="AV3" s="285"/>
      <c r="AW3" s="264"/>
      <c r="AX3" s="279"/>
      <c r="AY3" s="265"/>
      <c r="AZ3" s="20"/>
      <c r="BA3" s="20"/>
    </row>
    <row r="4" spans="1:53" s="18" customFormat="1" ht="18.75" customHeight="1">
      <c r="A4" s="233"/>
      <c r="B4" s="281"/>
      <c r="C4" s="233"/>
      <c r="D4" s="233"/>
      <c r="E4" s="233"/>
      <c r="F4" s="269"/>
      <c r="G4" s="277"/>
      <c r="H4" s="271"/>
      <c r="I4" s="264"/>
      <c r="J4" s="271"/>
      <c r="K4" s="264"/>
      <c r="L4" s="271"/>
      <c r="M4" s="264"/>
      <c r="N4" s="271"/>
      <c r="O4" s="43"/>
      <c r="P4" s="233"/>
      <c r="Q4" s="233"/>
      <c r="R4" s="210"/>
      <c r="S4" s="267"/>
      <c r="T4" s="233"/>
      <c r="U4" s="233"/>
      <c r="V4" s="267"/>
      <c r="W4" s="203" t="s">
        <v>474</v>
      </c>
      <c r="X4" s="129" t="s">
        <v>475</v>
      </c>
      <c r="Y4" s="129" t="s">
        <v>476</v>
      </c>
      <c r="Z4" s="129" t="s">
        <v>477</v>
      </c>
      <c r="AA4" s="129" t="s">
        <v>478</v>
      </c>
      <c r="AB4" s="129" t="s">
        <v>479</v>
      </c>
      <c r="AC4" s="143" t="s">
        <v>480</v>
      </c>
      <c r="AD4" s="144"/>
      <c r="AE4" s="144"/>
      <c r="AF4" s="145"/>
      <c r="AG4" s="129" t="s">
        <v>481</v>
      </c>
      <c r="AH4" s="129" t="s">
        <v>482</v>
      </c>
      <c r="AI4" s="256"/>
      <c r="AJ4" s="233"/>
      <c r="AK4" s="129" t="s">
        <v>483</v>
      </c>
      <c r="AL4" s="129" t="s">
        <v>16</v>
      </c>
      <c r="AM4" s="266" t="s">
        <v>484</v>
      </c>
      <c r="AN4" s="129" t="s">
        <v>485</v>
      </c>
      <c r="AO4" s="129" t="s">
        <v>486</v>
      </c>
      <c r="AP4" s="266" t="s">
        <v>487</v>
      </c>
      <c r="AQ4" s="129" t="s">
        <v>488</v>
      </c>
      <c r="AR4" s="129" t="s">
        <v>25</v>
      </c>
      <c r="AS4" s="233"/>
      <c r="AT4" s="271" t="s">
        <v>16</v>
      </c>
      <c r="AU4" s="129" t="s">
        <v>489</v>
      </c>
      <c r="AV4" s="129" t="s">
        <v>490</v>
      </c>
      <c r="AW4" s="129" t="s">
        <v>491</v>
      </c>
      <c r="AX4" s="129" t="s">
        <v>492</v>
      </c>
      <c r="AY4" s="129" t="s">
        <v>493</v>
      </c>
      <c r="AZ4" s="20"/>
      <c r="BA4" s="20"/>
    </row>
    <row r="5" spans="1:53" s="18" customFormat="1" ht="26.25" customHeight="1">
      <c r="A5" s="233"/>
      <c r="B5" s="281"/>
      <c r="C5" s="233"/>
      <c r="D5" s="233"/>
      <c r="E5" s="233"/>
      <c r="F5" s="269"/>
      <c r="G5" s="277"/>
      <c r="H5" s="271"/>
      <c r="I5" s="265"/>
      <c r="J5" s="271"/>
      <c r="K5" s="265"/>
      <c r="L5" s="271"/>
      <c r="M5" s="265"/>
      <c r="N5" s="233"/>
      <c r="O5" s="129" t="s">
        <v>119</v>
      </c>
      <c r="P5" s="233"/>
      <c r="Q5" s="233"/>
      <c r="R5" s="210"/>
      <c r="S5" s="267"/>
      <c r="T5" s="233"/>
      <c r="U5" s="233"/>
      <c r="V5" s="267"/>
      <c r="W5" s="204"/>
      <c r="X5" s="233"/>
      <c r="Y5" s="233"/>
      <c r="Z5" s="233"/>
      <c r="AA5" s="133"/>
      <c r="AB5" s="133"/>
      <c r="AC5" s="41" t="s">
        <v>494</v>
      </c>
      <c r="AD5" s="41" t="s">
        <v>495</v>
      </c>
      <c r="AE5" s="41" t="s">
        <v>496</v>
      </c>
      <c r="AF5" s="41" t="s">
        <v>497</v>
      </c>
      <c r="AG5" s="133"/>
      <c r="AH5" s="133"/>
      <c r="AI5" s="256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71"/>
      <c r="AU5" s="233"/>
      <c r="AV5" s="233"/>
      <c r="AW5" s="233"/>
      <c r="AX5" s="233"/>
      <c r="AY5" s="233"/>
      <c r="AZ5" s="20"/>
      <c r="BA5" s="20"/>
    </row>
    <row r="6" spans="1:53" s="60" customFormat="1" ht="13.5" customHeight="1">
      <c r="A6" s="233"/>
      <c r="B6" s="281"/>
      <c r="C6" s="233"/>
      <c r="D6" s="233"/>
      <c r="E6" s="233"/>
      <c r="F6" s="77" t="s">
        <v>121</v>
      </c>
      <c r="G6" s="78" t="s">
        <v>498</v>
      </c>
      <c r="H6" s="78" t="s">
        <v>121</v>
      </c>
      <c r="I6" s="78" t="s">
        <v>39</v>
      </c>
      <c r="J6" s="78" t="s">
        <v>121</v>
      </c>
      <c r="K6" s="78" t="s">
        <v>39</v>
      </c>
      <c r="L6" s="78" t="s">
        <v>121</v>
      </c>
      <c r="M6" s="78" t="s">
        <v>39</v>
      </c>
      <c r="N6" s="233"/>
      <c r="O6" s="233"/>
      <c r="P6" s="233"/>
      <c r="Q6" s="233"/>
      <c r="R6" s="210"/>
      <c r="S6" s="46" t="s">
        <v>126</v>
      </c>
      <c r="T6" s="233"/>
      <c r="U6" s="233"/>
      <c r="V6" s="267"/>
      <c r="W6" s="79" t="s">
        <v>499</v>
      </c>
      <c r="X6" s="46" t="s">
        <v>500</v>
      </c>
      <c r="Y6" s="46" t="s">
        <v>501</v>
      </c>
      <c r="Z6" s="46" t="s">
        <v>501</v>
      </c>
      <c r="AA6" s="46" t="s">
        <v>501</v>
      </c>
      <c r="AB6" s="46" t="s">
        <v>502</v>
      </c>
      <c r="AC6" s="46" t="s">
        <v>503</v>
      </c>
      <c r="AD6" s="46" t="s">
        <v>503</v>
      </c>
      <c r="AE6" s="46" t="s">
        <v>503</v>
      </c>
      <c r="AF6" s="46" t="s">
        <v>503</v>
      </c>
      <c r="AG6" s="133"/>
      <c r="AH6" s="133"/>
      <c r="AI6" s="129"/>
      <c r="AJ6" s="46" t="s">
        <v>219</v>
      </c>
      <c r="AK6" s="40"/>
      <c r="AL6" s="75" t="s">
        <v>219</v>
      </c>
      <c r="AM6" s="46" t="s">
        <v>219</v>
      </c>
      <c r="AN6" s="46" t="s">
        <v>219</v>
      </c>
      <c r="AO6" s="46" t="s">
        <v>219</v>
      </c>
      <c r="AP6" s="46" t="s">
        <v>219</v>
      </c>
      <c r="AQ6" s="46" t="s">
        <v>219</v>
      </c>
      <c r="AR6" s="46" t="s">
        <v>219</v>
      </c>
      <c r="AS6" s="46" t="s">
        <v>504</v>
      </c>
      <c r="AT6" s="46" t="s">
        <v>219</v>
      </c>
      <c r="AU6" s="46" t="s">
        <v>219</v>
      </c>
      <c r="AV6" s="46" t="s">
        <v>219</v>
      </c>
      <c r="AW6" s="46" t="s">
        <v>219</v>
      </c>
      <c r="AX6" s="46" t="s">
        <v>505</v>
      </c>
      <c r="AY6" s="46" t="s">
        <v>505</v>
      </c>
      <c r="AZ6" s="59" t="s">
        <v>41</v>
      </c>
      <c r="BA6" s="59"/>
    </row>
    <row r="7" spans="1:53" ht="30" customHeight="1">
      <c r="A7" s="15" t="s">
        <v>42</v>
      </c>
      <c r="B7" s="51" t="s">
        <v>369</v>
      </c>
      <c r="C7" s="51" t="s">
        <v>506</v>
      </c>
      <c r="D7" s="15" t="s">
        <v>371</v>
      </c>
      <c r="E7" s="29" t="s">
        <v>507</v>
      </c>
      <c r="F7" s="15">
        <v>8446</v>
      </c>
      <c r="G7" s="15"/>
      <c r="H7" s="15">
        <v>125</v>
      </c>
      <c r="I7" s="15"/>
      <c r="J7" s="15">
        <v>3965</v>
      </c>
      <c r="K7" s="15"/>
      <c r="L7" s="15">
        <v>3840</v>
      </c>
      <c r="M7" s="15"/>
      <c r="N7" s="29" t="s">
        <v>508</v>
      </c>
      <c r="O7" s="29"/>
      <c r="P7" s="29" t="s">
        <v>509</v>
      </c>
      <c r="Q7" s="29" t="s">
        <v>510</v>
      </c>
      <c r="R7" s="29" t="s">
        <v>139</v>
      </c>
      <c r="S7" s="15">
        <v>30</v>
      </c>
      <c r="T7" s="15">
        <v>1999</v>
      </c>
      <c r="U7" s="15" t="s">
        <v>140</v>
      </c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 t="s">
        <v>231</v>
      </c>
      <c r="AJ7" s="15"/>
      <c r="AK7" s="15" t="s">
        <v>511</v>
      </c>
      <c r="AL7" s="15">
        <f t="shared" ref="AL7" si="0">IF(AM7&amp;AN7&amp;AO7&amp;AP7&amp;AQ7&amp;AR7="","",SUM(AM7:AR7))</f>
        <v>99.999999999999986</v>
      </c>
      <c r="AM7" s="15">
        <v>60.7</v>
      </c>
      <c r="AN7" s="15">
        <v>22</v>
      </c>
      <c r="AO7" s="15">
        <v>1.3</v>
      </c>
      <c r="AP7" s="15">
        <v>9.6</v>
      </c>
      <c r="AQ7" s="15">
        <v>2.2999999999999998</v>
      </c>
      <c r="AR7" s="15">
        <v>4.0999999999999996</v>
      </c>
      <c r="AS7" s="15">
        <v>150</v>
      </c>
      <c r="AT7" s="15">
        <f t="shared" ref="AT7" si="1">IF(AU7&amp;AV7&amp;AW7="","",SUM(AU7:AW7))</f>
        <v>100</v>
      </c>
      <c r="AU7" s="15">
        <v>47.2</v>
      </c>
      <c r="AV7" s="15">
        <v>4.5</v>
      </c>
      <c r="AW7" s="15">
        <v>48.3</v>
      </c>
      <c r="AX7" s="15">
        <v>7910</v>
      </c>
      <c r="AY7" s="15">
        <v>7580</v>
      </c>
      <c r="AZ7" s="52" t="s">
        <v>512</v>
      </c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4" man="1"/>
    <brk id="22" min="1" max="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7704C-39A5-47B1-A266-EB8BA6C9004E}">
  <dimension ref="A1:S8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6" width="8.75" style="3" customWidth="1"/>
    <col min="7" max="7" width="13.125" style="18" customWidth="1"/>
    <col min="8" max="8" width="10.125" style="18" customWidth="1"/>
    <col min="9" max="9" width="13.125" style="18" customWidth="1"/>
    <col min="10" max="10" width="10.125" style="18" customWidth="1"/>
    <col min="11" max="11" width="23.625" style="18" customWidth="1"/>
    <col min="12" max="12" width="7.5" style="3" customWidth="1"/>
    <col min="13" max="13" width="6.25" style="3" customWidth="1"/>
    <col min="14" max="15" width="10.75" style="3" customWidth="1"/>
    <col min="16" max="17" width="11.375" style="3" customWidth="1"/>
    <col min="18" max="19" width="9" style="36"/>
    <col min="20" max="16384" width="9" style="3"/>
  </cols>
  <sheetData>
    <row r="1" spans="1:19" ht="15" customHeight="1">
      <c r="A1" s="56" t="s">
        <v>450</v>
      </c>
      <c r="B1" s="3"/>
      <c r="Q1" s="35"/>
    </row>
    <row r="2" spans="1:19" s="18" customFormat="1" ht="13.5" customHeight="1">
      <c r="A2" s="129" t="s">
        <v>1</v>
      </c>
      <c r="B2" s="280" t="s">
        <v>451</v>
      </c>
      <c r="C2" s="129" t="s">
        <v>3</v>
      </c>
      <c r="D2" s="129" t="s">
        <v>4</v>
      </c>
      <c r="E2" s="129" t="s">
        <v>5</v>
      </c>
      <c r="F2" s="266" t="s">
        <v>6</v>
      </c>
      <c r="G2" s="270" t="s">
        <v>187</v>
      </c>
      <c r="H2" s="39"/>
      <c r="I2" s="270" t="s">
        <v>452</v>
      </c>
      <c r="J2" s="39"/>
      <c r="K2" s="129" t="s">
        <v>37</v>
      </c>
      <c r="L2" s="266" t="s">
        <v>97</v>
      </c>
      <c r="M2" s="129" t="s">
        <v>10</v>
      </c>
      <c r="N2" s="266" t="s">
        <v>13</v>
      </c>
      <c r="O2" s="266" t="s">
        <v>14</v>
      </c>
      <c r="P2" s="129" t="s">
        <v>196</v>
      </c>
      <c r="Q2" s="129" t="s">
        <v>197</v>
      </c>
      <c r="R2" s="20"/>
      <c r="S2" s="20"/>
    </row>
    <row r="3" spans="1:19" s="18" customFormat="1" ht="13.5" customHeight="1">
      <c r="A3" s="233"/>
      <c r="B3" s="281"/>
      <c r="C3" s="233"/>
      <c r="D3" s="233"/>
      <c r="E3" s="233"/>
      <c r="F3" s="267"/>
      <c r="G3" s="271"/>
      <c r="H3" s="45"/>
      <c r="I3" s="271"/>
      <c r="J3" s="45"/>
      <c r="K3" s="233"/>
      <c r="L3" s="267"/>
      <c r="M3" s="233"/>
      <c r="N3" s="233"/>
      <c r="O3" s="267"/>
      <c r="P3" s="233"/>
      <c r="Q3" s="233"/>
      <c r="R3" s="20"/>
      <c r="S3" s="20"/>
    </row>
    <row r="4" spans="1:19" s="18" customFormat="1" ht="18.75" customHeight="1">
      <c r="A4" s="233"/>
      <c r="B4" s="281"/>
      <c r="C4" s="233"/>
      <c r="D4" s="233"/>
      <c r="E4" s="233"/>
      <c r="F4" s="267"/>
      <c r="G4" s="271"/>
      <c r="H4" s="43"/>
      <c r="I4" s="271"/>
      <c r="J4" s="43"/>
      <c r="K4" s="233"/>
      <c r="L4" s="267"/>
      <c r="M4" s="233"/>
      <c r="N4" s="233"/>
      <c r="O4" s="267"/>
      <c r="P4" s="233"/>
      <c r="Q4" s="233"/>
      <c r="R4" s="20"/>
      <c r="S4" s="20"/>
    </row>
    <row r="5" spans="1:19" s="18" customFormat="1" ht="26.25" customHeight="1">
      <c r="A5" s="233"/>
      <c r="B5" s="281"/>
      <c r="C5" s="233"/>
      <c r="D5" s="233"/>
      <c r="E5" s="233"/>
      <c r="F5" s="267"/>
      <c r="G5" s="233"/>
      <c r="H5" s="233" t="s">
        <v>119</v>
      </c>
      <c r="I5" s="233"/>
      <c r="J5" s="129" t="s">
        <v>119</v>
      </c>
      <c r="K5" s="233"/>
      <c r="L5" s="267"/>
      <c r="M5" s="233"/>
      <c r="N5" s="233"/>
      <c r="O5" s="267"/>
      <c r="P5" s="233"/>
      <c r="Q5" s="233"/>
      <c r="R5" s="20"/>
      <c r="S5" s="20"/>
    </row>
    <row r="6" spans="1:19" s="60" customFormat="1" ht="13.5" customHeight="1">
      <c r="A6" s="233"/>
      <c r="B6" s="281"/>
      <c r="C6" s="233"/>
      <c r="D6" s="233"/>
      <c r="E6" s="233"/>
      <c r="F6" s="75" t="s">
        <v>121</v>
      </c>
      <c r="G6" s="233"/>
      <c r="H6" s="233"/>
      <c r="I6" s="233"/>
      <c r="J6" s="233"/>
      <c r="K6" s="233"/>
      <c r="L6" s="46" t="s">
        <v>126</v>
      </c>
      <c r="M6" s="233"/>
      <c r="N6" s="233"/>
      <c r="O6" s="267"/>
      <c r="P6" s="233"/>
      <c r="Q6" s="46" t="s">
        <v>219</v>
      </c>
      <c r="R6" s="59" t="s">
        <v>41</v>
      </c>
      <c r="S6" s="59"/>
    </row>
    <row r="7" spans="1:19" ht="30" customHeight="1">
      <c r="A7" s="15" t="s">
        <v>42</v>
      </c>
      <c r="B7" s="51" t="s">
        <v>153</v>
      </c>
      <c r="C7" s="51" t="s">
        <v>453</v>
      </c>
      <c r="D7" s="15" t="s">
        <v>155</v>
      </c>
      <c r="E7" s="29" t="s">
        <v>454</v>
      </c>
      <c r="F7" s="15">
        <v>7461</v>
      </c>
      <c r="G7" s="29" t="s">
        <v>455</v>
      </c>
      <c r="H7" s="29"/>
      <c r="I7" s="29" t="s">
        <v>456</v>
      </c>
      <c r="J7" s="29"/>
      <c r="K7" s="29" t="s">
        <v>139</v>
      </c>
      <c r="L7" s="15">
        <v>29</v>
      </c>
      <c r="M7" s="15">
        <v>2002</v>
      </c>
      <c r="N7" s="15" t="s">
        <v>140</v>
      </c>
      <c r="O7" s="15"/>
      <c r="P7" s="15" t="s">
        <v>231</v>
      </c>
      <c r="Q7" s="15"/>
      <c r="R7" s="52" t="s">
        <v>457</v>
      </c>
    </row>
    <row r="8" spans="1:19" ht="30" customHeight="1">
      <c r="A8" s="15" t="s">
        <v>42</v>
      </c>
      <c r="B8" s="51" t="s">
        <v>369</v>
      </c>
      <c r="C8" s="51" t="s">
        <v>458</v>
      </c>
      <c r="D8" s="15" t="s">
        <v>371</v>
      </c>
      <c r="E8" s="29" t="s">
        <v>439</v>
      </c>
      <c r="F8" s="15">
        <v>1743</v>
      </c>
      <c r="G8" s="29" t="s">
        <v>455</v>
      </c>
      <c r="H8" s="29"/>
      <c r="I8" s="29" t="s">
        <v>459</v>
      </c>
      <c r="J8" s="29"/>
      <c r="K8" s="29" t="s">
        <v>139</v>
      </c>
      <c r="L8" s="15">
        <v>15</v>
      </c>
      <c r="M8" s="15">
        <v>2003</v>
      </c>
      <c r="N8" s="15" t="s">
        <v>140</v>
      </c>
      <c r="O8" s="15"/>
      <c r="P8" s="15" t="s">
        <v>231</v>
      </c>
      <c r="Q8" s="15"/>
      <c r="R8" s="52" t="s">
        <v>460</v>
      </c>
    </row>
  </sheetData>
  <mergeCells count="17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FE12A-538D-4E52-B518-907322DBD302}">
  <dimension ref="A1:S1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62" customWidth="1"/>
    <col min="2" max="2" width="8.75" style="74" customWidth="1"/>
    <col min="3" max="3" width="13.875" style="62" customWidth="1"/>
    <col min="4" max="4" width="22.625" style="62" customWidth="1"/>
    <col min="5" max="5" width="41.625" style="62" customWidth="1"/>
    <col min="6" max="6" width="11.875" style="62" customWidth="1"/>
    <col min="7" max="7" width="26" style="62" customWidth="1"/>
    <col min="8" max="9" width="26.125" style="63" customWidth="1"/>
    <col min="10" max="10" width="9" style="62" bestFit="1" customWidth="1"/>
    <col min="11" max="12" width="8" style="62" customWidth="1"/>
    <col min="13" max="13" width="6.25" style="62" customWidth="1"/>
    <col min="14" max="14" width="10" style="62" customWidth="1"/>
    <col min="15" max="17" width="10.5" style="62" customWidth="1"/>
    <col min="18" max="19" width="9" style="65"/>
    <col min="20" max="16384" width="9" style="62"/>
  </cols>
  <sheetData>
    <row r="1" spans="1:19" ht="15" customHeight="1">
      <c r="A1" s="56" t="s">
        <v>390</v>
      </c>
      <c r="B1" s="62"/>
      <c r="Q1" s="64"/>
    </row>
    <row r="2" spans="1:19" s="63" customFormat="1" ht="13.5" customHeight="1">
      <c r="A2" s="302" t="s">
        <v>1</v>
      </c>
      <c r="B2" s="306" t="s">
        <v>2</v>
      </c>
      <c r="C2" s="302" t="s">
        <v>3</v>
      </c>
      <c r="D2" s="302" t="s">
        <v>4</v>
      </c>
      <c r="E2" s="302" t="s">
        <v>5</v>
      </c>
      <c r="F2" s="302" t="s">
        <v>391</v>
      </c>
      <c r="G2" s="302" t="s">
        <v>392</v>
      </c>
      <c r="H2" s="300" t="s">
        <v>393</v>
      </c>
      <c r="I2" s="304" t="s">
        <v>394</v>
      </c>
      <c r="J2" s="302" t="s">
        <v>395</v>
      </c>
      <c r="K2" s="300" t="s">
        <v>396</v>
      </c>
      <c r="L2" s="302" t="s">
        <v>397</v>
      </c>
      <c r="M2" s="302" t="s">
        <v>10</v>
      </c>
      <c r="N2" s="300" t="s">
        <v>13</v>
      </c>
      <c r="O2" s="300" t="s">
        <v>14</v>
      </c>
      <c r="P2" s="302" t="s">
        <v>196</v>
      </c>
      <c r="Q2" s="302" t="s">
        <v>197</v>
      </c>
      <c r="R2" s="66"/>
      <c r="S2" s="66"/>
    </row>
    <row r="3" spans="1:19" s="63" customFormat="1" ht="13.5" customHeight="1">
      <c r="A3" s="303"/>
      <c r="B3" s="307"/>
      <c r="C3" s="303"/>
      <c r="D3" s="303"/>
      <c r="E3" s="303"/>
      <c r="F3" s="303"/>
      <c r="G3" s="303"/>
      <c r="H3" s="303"/>
      <c r="I3" s="305"/>
      <c r="J3" s="303"/>
      <c r="K3" s="301"/>
      <c r="L3" s="303"/>
      <c r="M3" s="303"/>
      <c r="N3" s="303"/>
      <c r="O3" s="301"/>
      <c r="P3" s="303"/>
      <c r="Q3" s="303"/>
      <c r="R3" s="66"/>
      <c r="S3" s="66"/>
    </row>
    <row r="4" spans="1:19" s="63" customFormat="1" ht="18.75" customHeight="1">
      <c r="A4" s="303"/>
      <c r="B4" s="307"/>
      <c r="C4" s="303"/>
      <c r="D4" s="303"/>
      <c r="E4" s="303"/>
      <c r="F4" s="303"/>
      <c r="G4" s="303"/>
      <c r="H4" s="303"/>
      <c r="I4" s="305"/>
      <c r="J4" s="303"/>
      <c r="K4" s="301"/>
      <c r="L4" s="303"/>
      <c r="M4" s="303"/>
      <c r="N4" s="303"/>
      <c r="O4" s="301"/>
      <c r="P4" s="303"/>
      <c r="Q4" s="303"/>
      <c r="R4" s="66"/>
      <c r="S4" s="66"/>
    </row>
    <row r="5" spans="1:19" s="63" customFormat="1" ht="18.75" customHeight="1">
      <c r="A5" s="303"/>
      <c r="B5" s="307"/>
      <c r="C5" s="303"/>
      <c r="D5" s="303"/>
      <c r="E5" s="303"/>
      <c r="F5" s="303"/>
      <c r="G5" s="303"/>
      <c r="H5" s="303"/>
      <c r="I5" s="305"/>
      <c r="J5" s="303"/>
      <c r="K5" s="301"/>
      <c r="L5" s="303"/>
      <c r="M5" s="303"/>
      <c r="N5" s="303"/>
      <c r="O5" s="301"/>
      <c r="P5" s="303"/>
      <c r="Q5" s="303"/>
      <c r="R5" s="66"/>
      <c r="S5" s="66"/>
    </row>
    <row r="6" spans="1:19" s="69" customFormat="1" ht="13.5" customHeight="1">
      <c r="A6" s="303"/>
      <c r="B6" s="307"/>
      <c r="C6" s="303"/>
      <c r="D6" s="303"/>
      <c r="E6" s="303"/>
      <c r="F6" s="67" t="s">
        <v>121</v>
      </c>
      <c r="G6" s="303"/>
      <c r="H6" s="303"/>
      <c r="I6" s="305"/>
      <c r="J6" s="303"/>
      <c r="K6" s="67" t="s">
        <v>218</v>
      </c>
      <c r="L6" s="67" t="s">
        <v>218</v>
      </c>
      <c r="M6" s="303"/>
      <c r="N6" s="303"/>
      <c r="O6" s="301"/>
      <c r="P6" s="303"/>
      <c r="Q6" s="67" t="s">
        <v>219</v>
      </c>
      <c r="R6" s="68" t="s">
        <v>41</v>
      </c>
      <c r="S6" s="68"/>
    </row>
    <row r="7" spans="1:19" ht="30" customHeight="1">
      <c r="A7" s="70" t="s">
        <v>42</v>
      </c>
      <c r="B7" s="71" t="s">
        <v>43</v>
      </c>
      <c r="C7" s="71" t="s">
        <v>398</v>
      </c>
      <c r="D7" s="70" t="s">
        <v>45</v>
      </c>
      <c r="E7" s="70" t="s">
        <v>399</v>
      </c>
      <c r="F7" s="70">
        <v>6479</v>
      </c>
      <c r="G7" s="70" t="s">
        <v>400</v>
      </c>
      <c r="H7" s="72" t="s">
        <v>401</v>
      </c>
      <c r="I7" s="72" t="s">
        <v>76</v>
      </c>
      <c r="J7" s="70">
        <v>4</v>
      </c>
      <c r="K7" s="70">
        <v>388</v>
      </c>
      <c r="L7" s="70">
        <v>0</v>
      </c>
      <c r="M7" s="70">
        <v>2002</v>
      </c>
      <c r="N7" s="70" t="s">
        <v>49</v>
      </c>
      <c r="O7" s="70"/>
      <c r="P7" s="70" t="s">
        <v>231</v>
      </c>
      <c r="Q7" s="70"/>
      <c r="R7" s="73" t="s">
        <v>402</v>
      </c>
    </row>
    <row r="8" spans="1:19" ht="30" customHeight="1">
      <c r="A8" s="70" t="s">
        <v>42</v>
      </c>
      <c r="B8" s="71" t="s">
        <v>43</v>
      </c>
      <c r="C8" s="71" t="s">
        <v>403</v>
      </c>
      <c r="D8" s="70" t="s">
        <v>45</v>
      </c>
      <c r="E8" s="70" t="s">
        <v>404</v>
      </c>
      <c r="F8" s="70">
        <v>2404</v>
      </c>
      <c r="G8" s="70" t="s">
        <v>400</v>
      </c>
      <c r="H8" s="72" t="s">
        <v>405</v>
      </c>
      <c r="I8" s="72" t="s">
        <v>76</v>
      </c>
      <c r="J8" s="70">
        <v>6</v>
      </c>
      <c r="K8" s="70">
        <v>201</v>
      </c>
      <c r="L8" s="70">
        <v>0</v>
      </c>
      <c r="M8" s="70">
        <v>1998</v>
      </c>
      <c r="N8" s="70" t="s">
        <v>49</v>
      </c>
      <c r="O8" s="70"/>
      <c r="P8" s="70" t="s">
        <v>231</v>
      </c>
      <c r="Q8" s="70"/>
      <c r="R8" s="73" t="s">
        <v>406</v>
      </c>
    </row>
    <row r="9" spans="1:19" ht="30" customHeight="1">
      <c r="A9" s="70" t="s">
        <v>42</v>
      </c>
      <c r="B9" s="71" t="s">
        <v>43</v>
      </c>
      <c r="C9" s="71" t="s">
        <v>407</v>
      </c>
      <c r="D9" s="70" t="s">
        <v>45</v>
      </c>
      <c r="E9" s="70" t="s">
        <v>408</v>
      </c>
      <c r="F9" s="70">
        <v>0</v>
      </c>
      <c r="G9" s="70" t="s">
        <v>109</v>
      </c>
      <c r="H9" s="72" t="s">
        <v>405</v>
      </c>
      <c r="I9" s="72" t="s">
        <v>139</v>
      </c>
      <c r="J9" s="70">
        <v>6</v>
      </c>
      <c r="K9" s="70">
        <v>400</v>
      </c>
      <c r="L9" s="70">
        <v>0</v>
      </c>
      <c r="M9" s="70">
        <v>1998</v>
      </c>
      <c r="N9" s="70" t="s">
        <v>140</v>
      </c>
      <c r="O9" s="70"/>
      <c r="P9" s="70" t="s">
        <v>231</v>
      </c>
      <c r="Q9" s="70"/>
      <c r="R9" s="73" t="s">
        <v>409</v>
      </c>
    </row>
    <row r="10" spans="1:19" ht="30" customHeight="1">
      <c r="A10" s="70" t="s">
        <v>42</v>
      </c>
      <c r="B10" s="71" t="s">
        <v>64</v>
      </c>
      <c r="C10" s="71" t="s">
        <v>410</v>
      </c>
      <c r="D10" s="70" t="s">
        <v>66</v>
      </c>
      <c r="E10" s="70" t="s">
        <v>287</v>
      </c>
      <c r="F10" s="70">
        <v>173.23</v>
      </c>
      <c r="G10" s="70" t="s">
        <v>411</v>
      </c>
      <c r="H10" s="72" t="s">
        <v>412</v>
      </c>
      <c r="I10" s="72" t="s">
        <v>76</v>
      </c>
      <c r="J10" s="70">
        <v>3</v>
      </c>
      <c r="K10" s="70">
        <v>14</v>
      </c>
      <c r="L10" s="70">
        <v>0</v>
      </c>
      <c r="M10" s="70">
        <v>1994</v>
      </c>
      <c r="N10" s="70" t="s">
        <v>49</v>
      </c>
      <c r="O10" s="70"/>
      <c r="P10" s="70" t="s">
        <v>231</v>
      </c>
      <c r="Q10" s="70"/>
      <c r="R10" s="73" t="s">
        <v>413</v>
      </c>
    </row>
    <row r="11" spans="1:19" ht="30" customHeight="1">
      <c r="A11" s="70" t="s">
        <v>42</v>
      </c>
      <c r="B11" s="71" t="s">
        <v>64</v>
      </c>
      <c r="C11" s="71" t="s">
        <v>414</v>
      </c>
      <c r="D11" s="70" t="s">
        <v>66</v>
      </c>
      <c r="E11" s="70" t="s">
        <v>415</v>
      </c>
      <c r="F11" s="70">
        <v>1209</v>
      </c>
      <c r="G11" s="70" t="s">
        <v>400</v>
      </c>
      <c r="H11" s="72" t="s">
        <v>416</v>
      </c>
      <c r="I11" s="72" t="s">
        <v>76</v>
      </c>
      <c r="J11" s="70">
        <v>3</v>
      </c>
      <c r="K11" s="70">
        <v>163</v>
      </c>
      <c r="L11" s="70">
        <v>119</v>
      </c>
      <c r="M11" s="70">
        <v>1996</v>
      </c>
      <c r="N11" s="70" t="s">
        <v>49</v>
      </c>
      <c r="O11" s="70"/>
      <c r="P11" s="70" t="s">
        <v>231</v>
      </c>
      <c r="Q11" s="70"/>
      <c r="R11" s="73" t="s">
        <v>417</v>
      </c>
    </row>
    <row r="12" spans="1:19" ht="30" customHeight="1">
      <c r="A12" s="70" t="s">
        <v>42</v>
      </c>
      <c r="B12" s="71" t="s">
        <v>64</v>
      </c>
      <c r="C12" s="71" t="s">
        <v>418</v>
      </c>
      <c r="D12" s="70" t="s">
        <v>66</v>
      </c>
      <c r="E12" s="70" t="s">
        <v>419</v>
      </c>
      <c r="F12" s="70">
        <v>135</v>
      </c>
      <c r="G12" s="70" t="s">
        <v>411</v>
      </c>
      <c r="H12" s="72" t="s">
        <v>420</v>
      </c>
      <c r="I12" s="72" t="s">
        <v>139</v>
      </c>
      <c r="J12" s="70">
        <v>1</v>
      </c>
      <c r="K12" s="70">
        <v>162</v>
      </c>
      <c r="L12" s="70">
        <v>0</v>
      </c>
      <c r="M12" s="70">
        <v>2011</v>
      </c>
      <c r="N12" s="70" t="s">
        <v>140</v>
      </c>
      <c r="O12" s="70"/>
      <c r="P12" s="70" t="s">
        <v>231</v>
      </c>
      <c r="Q12" s="70"/>
      <c r="R12" s="73" t="s">
        <v>421</v>
      </c>
    </row>
    <row r="13" spans="1:19" ht="30" customHeight="1">
      <c r="A13" s="70" t="s">
        <v>42</v>
      </c>
      <c r="B13" s="71" t="s">
        <v>153</v>
      </c>
      <c r="C13" s="71" t="s">
        <v>422</v>
      </c>
      <c r="D13" s="70" t="s">
        <v>155</v>
      </c>
      <c r="E13" s="70" t="s">
        <v>423</v>
      </c>
      <c r="F13" s="70">
        <v>739</v>
      </c>
      <c r="G13" s="70" t="s">
        <v>400</v>
      </c>
      <c r="H13" s="72" t="s">
        <v>424</v>
      </c>
      <c r="I13" s="72" t="s">
        <v>313</v>
      </c>
      <c r="J13" s="70">
        <v>12</v>
      </c>
      <c r="K13" s="70">
        <v>79</v>
      </c>
      <c r="L13" s="70">
        <v>11</v>
      </c>
      <c r="M13" s="70">
        <v>2001</v>
      </c>
      <c r="N13" s="70" t="s">
        <v>49</v>
      </c>
      <c r="O13" s="70"/>
      <c r="P13" s="70" t="s">
        <v>231</v>
      </c>
      <c r="Q13" s="70"/>
      <c r="R13" s="73" t="s">
        <v>425</v>
      </c>
    </row>
    <row r="14" spans="1:19" ht="30" customHeight="1">
      <c r="A14" s="70" t="s">
        <v>42</v>
      </c>
      <c r="B14" s="71" t="s">
        <v>153</v>
      </c>
      <c r="C14" s="71" t="s">
        <v>426</v>
      </c>
      <c r="D14" s="70" t="s">
        <v>155</v>
      </c>
      <c r="E14" s="70" t="s">
        <v>427</v>
      </c>
      <c r="F14" s="70">
        <v>107</v>
      </c>
      <c r="G14" s="70" t="s">
        <v>400</v>
      </c>
      <c r="H14" s="72" t="s">
        <v>428</v>
      </c>
      <c r="I14" s="72" t="s">
        <v>313</v>
      </c>
      <c r="J14" s="70">
        <v>1</v>
      </c>
      <c r="K14" s="70">
        <v>46</v>
      </c>
      <c r="L14" s="70">
        <v>0</v>
      </c>
      <c r="M14" s="70">
        <v>2011</v>
      </c>
      <c r="N14" s="70" t="s">
        <v>49</v>
      </c>
      <c r="O14" s="70"/>
      <c r="P14" s="70" t="s">
        <v>231</v>
      </c>
      <c r="Q14" s="70"/>
      <c r="R14" s="73" t="s">
        <v>429</v>
      </c>
    </row>
    <row r="15" spans="1:19" ht="30" customHeight="1">
      <c r="A15" s="70" t="s">
        <v>42</v>
      </c>
      <c r="B15" s="71" t="s">
        <v>347</v>
      </c>
      <c r="C15" s="71" t="s">
        <v>430</v>
      </c>
      <c r="D15" s="70" t="s">
        <v>349</v>
      </c>
      <c r="E15" s="70" t="s">
        <v>431</v>
      </c>
      <c r="F15" s="70">
        <v>57</v>
      </c>
      <c r="G15" s="70" t="s">
        <v>411</v>
      </c>
      <c r="H15" s="72" t="s">
        <v>432</v>
      </c>
      <c r="I15" s="72" t="s">
        <v>139</v>
      </c>
      <c r="J15" s="70">
        <v>4</v>
      </c>
      <c r="K15" s="70">
        <v>75</v>
      </c>
      <c r="L15" s="70">
        <v>48</v>
      </c>
      <c r="M15" s="70">
        <v>2000</v>
      </c>
      <c r="N15" s="70" t="s">
        <v>140</v>
      </c>
      <c r="O15" s="70"/>
      <c r="P15" s="70" t="s">
        <v>231</v>
      </c>
      <c r="Q15" s="70"/>
      <c r="R15" s="73" t="s">
        <v>433</v>
      </c>
    </row>
    <row r="16" spans="1:19" ht="30" customHeight="1">
      <c r="A16" s="70" t="s">
        <v>42</v>
      </c>
      <c r="B16" s="71" t="s">
        <v>362</v>
      </c>
      <c r="C16" s="71" t="s">
        <v>434</v>
      </c>
      <c r="D16" s="70" t="s">
        <v>364</v>
      </c>
      <c r="E16" s="70" t="s">
        <v>435</v>
      </c>
      <c r="F16" s="70">
        <v>948</v>
      </c>
      <c r="G16" s="70" t="s">
        <v>411</v>
      </c>
      <c r="H16" s="72" t="s">
        <v>436</v>
      </c>
      <c r="I16" s="72" t="s">
        <v>139</v>
      </c>
      <c r="J16" s="70">
        <v>4</v>
      </c>
      <c r="K16" s="70">
        <v>217</v>
      </c>
      <c r="L16" s="70">
        <v>0</v>
      </c>
      <c r="M16" s="70">
        <v>2004</v>
      </c>
      <c r="N16" s="70" t="s">
        <v>140</v>
      </c>
      <c r="O16" s="70"/>
      <c r="P16" s="70" t="s">
        <v>231</v>
      </c>
      <c r="Q16" s="70"/>
      <c r="R16" s="73" t="s">
        <v>437</v>
      </c>
    </row>
    <row r="17" spans="1:18" ht="30" customHeight="1">
      <c r="A17" s="70" t="s">
        <v>42</v>
      </c>
      <c r="B17" s="71" t="s">
        <v>369</v>
      </c>
      <c r="C17" s="71" t="s">
        <v>438</v>
      </c>
      <c r="D17" s="70" t="s">
        <v>371</v>
      </c>
      <c r="E17" s="70" t="s">
        <v>439</v>
      </c>
      <c r="F17" s="70">
        <v>440</v>
      </c>
      <c r="G17" s="70" t="s">
        <v>411</v>
      </c>
      <c r="H17" s="72" t="s">
        <v>440</v>
      </c>
      <c r="I17" s="72" t="s">
        <v>139</v>
      </c>
      <c r="J17" s="70">
        <v>6</v>
      </c>
      <c r="K17" s="70">
        <v>250</v>
      </c>
      <c r="L17" s="70">
        <v>0</v>
      </c>
      <c r="M17" s="70">
        <v>2003</v>
      </c>
      <c r="N17" s="70" t="s">
        <v>140</v>
      </c>
      <c r="O17" s="70"/>
      <c r="P17" s="70" t="s">
        <v>231</v>
      </c>
      <c r="Q17" s="70"/>
      <c r="R17" s="73" t="s">
        <v>441</v>
      </c>
    </row>
    <row r="18" spans="1:18" ht="30" customHeight="1">
      <c r="A18" s="70" t="s">
        <v>42</v>
      </c>
      <c r="B18" s="71" t="s">
        <v>369</v>
      </c>
      <c r="C18" s="71" t="s">
        <v>442</v>
      </c>
      <c r="D18" s="70" t="s">
        <v>371</v>
      </c>
      <c r="E18" s="70" t="s">
        <v>443</v>
      </c>
      <c r="F18" s="70">
        <v>407</v>
      </c>
      <c r="G18" s="70" t="s">
        <v>411</v>
      </c>
      <c r="H18" s="72" t="s">
        <v>444</v>
      </c>
      <c r="I18" s="72" t="s">
        <v>227</v>
      </c>
      <c r="J18" s="70">
        <v>12</v>
      </c>
      <c r="K18" s="70">
        <v>96</v>
      </c>
      <c r="L18" s="70">
        <v>0</v>
      </c>
      <c r="M18" s="70">
        <v>2004</v>
      </c>
      <c r="N18" s="70" t="s">
        <v>49</v>
      </c>
      <c r="O18" s="70"/>
      <c r="P18" s="70" t="s">
        <v>231</v>
      </c>
      <c r="Q18" s="70"/>
      <c r="R18" s="73" t="s">
        <v>445</v>
      </c>
    </row>
    <row r="19" spans="1:18" ht="30" customHeight="1">
      <c r="A19" s="70" t="s">
        <v>42</v>
      </c>
      <c r="B19" s="71" t="s">
        <v>175</v>
      </c>
      <c r="C19" s="71" t="s">
        <v>446</v>
      </c>
      <c r="D19" s="70" t="s">
        <v>177</v>
      </c>
      <c r="E19" s="70" t="s">
        <v>447</v>
      </c>
      <c r="F19" s="70">
        <v>1641</v>
      </c>
      <c r="G19" s="70" t="s">
        <v>411</v>
      </c>
      <c r="H19" s="72" t="s">
        <v>448</v>
      </c>
      <c r="I19" s="72" t="s">
        <v>227</v>
      </c>
      <c r="J19" s="70">
        <v>12</v>
      </c>
      <c r="K19" s="70">
        <v>349</v>
      </c>
      <c r="L19" s="70">
        <v>40</v>
      </c>
      <c r="M19" s="70">
        <v>1999</v>
      </c>
      <c r="N19" s="70" t="s">
        <v>182</v>
      </c>
      <c r="O19" s="70"/>
      <c r="P19" s="70" t="s">
        <v>231</v>
      </c>
      <c r="Q19" s="70"/>
      <c r="R19" s="73" t="s">
        <v>449</v>
      </c>
    </row>
  </sheetData>
  <mergeCells count="17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1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ACBAA-F6AE-49A5-9102-1EF351AC116A}">
  <dimension ref="A1:AN35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ColWidth="9"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8" width="12.5" style="3" customWidth="1"/>
    <col min="9" max="9" width="37.125" style="18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18" customWidth="1"/>
    <col min="18" max="21" width="10" style="3" customWidth="1"/>
    <col min="22" max="22" width="9" style="3"/>
    <col min="23" max="26" width="21.375" style="18" customWidth="1"/>
    <col min="27" max="33" width="11.125" style="18" customWidth="1"/>
    <col min="34" max="37" width="12.625" style="18" customWidth="1"/>
    <col min="38" max="38" width="18.375" style="18" customWidth="1"/>
    <col min="39" max="40" width="9" style="36"/>
    <col min="41" max="16384" width="9" style="3"/>
  </cols>
  <sheetData>
    <row r="1" spans="1:40" ht="15" customHeight="1">
      <c r="A1" s="56" t="s">
        <v>183</v>
      </c>
      <c r="B1" s="3"/>
      <c r="V1" s="35"/>
    </row>
    <row r="2" spans="1:40" s="18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266" t="s">
        <v>184</v>
      </c>
      <c r="G2" s="266" t="s">
        <v>185</v>
      </c>
      <c r="H2" s="266" t="s">
        <v>186</v>
      </c>
      <c r="I2" s="129" t="s">
        <v>187</v>
      </c>
      <c r="J2" s="129" t="s">
        <v>188</v>
      </c>
      <c r="K2" s="129" t="s">
        <v>37</v>
      </c>
      <c r="L2" s="129" t="s">
        <v>189</v>
      </c>
      <c r="M2" s="309" t="s">
        <v>190</v>
      </c>
      <c r="N2" s="309" t="s">
        <v>191</v>
      </c>
      <c r="O2" s="129" t="s">
        <v>192</v>
      </c>
      <c r="P2" s="129" t="s">
        <v>193</v>
      </c>
      <c r="Q2" s="266" t="s">
        <v>194</v>
      </c>
      <c r="R2" s="266" t="s">
        <v>13</v>
      </c>
      <c r="S2" s="129" t="s">
        <v>195</v>
      </c>
      <c r="T2" s="266" t="s">
        <v>14</v>
      </c>
      <c r="U2" s="129" t="s">
        <v>196</v>
      </c>
      <c r="V2" s="129" t="s">
        <v>197</v>
      </c>
      <c r="W2" s="129" t="s">
        <v>198</v>
      </c>
      <c r="X2" s="270" t="s">
        <v>199</v>
      </c>
      <c r="Y2" s="284"/>
      <c r="Z2" s="263"/>
      <c r="AA2" s="275" t="s">
        <v>200</v>
      </c>
      <c r="AB2" s="284"/>
      <c r="AC2" s="284"/>
      <c r="AD2" s="284"/>
      <c r="AE2" s="284"/>
      <c r="AF2" s="263"/>
      <c r="AG2" s="129" t="s">
        <v>201</v>
      </c>
      <c r="AH2" s="270" t="s">
        <v>202</v>
      </c>
      <c r="AI2" s="284"/>
      <c r="AJ2" s="284"/>
      <c r="AK2" s="284"/>
      <c r="AL2" s="263"/>
      <c r="AM2" s="20"/>
      <c r="AN2" s="20"/>
    </row>
    <row r="3" spans="1:40" s="18" customFormat="1" ht="13.5" customHeight="1">
      <c r="A3" s="233"/>
      <c r="B3" s="281"/>
      <c r="C3" s="233"/>
      <c r="D3" s="233"/>
      <c r="E3" s="233"/>
      <c r="F3" s="267"/>
      <c r="G3" s="267"/>
      <c r="H3" s="267"/>
      <c r="I3" s="233"/>
      <c r="J3" s="233"/>
      <c r="K3" s="233"/>
      <c r="L3" s="233"/>
      <c r="M3" s="310"/>
      <c r="N3" s="310"/>
      <c r="O3" s="233"/>
      <c r="P3" s="233"/>
      <c r="Q3" s="233"/>
      <c r="R3" s="233"/>
      <c r="S3" s="233"/>
      <c r="T3" s="267"/>
      <c r="U3" s="233"/>
      <c r="V3" s="233"/>
      <c r="W3" s="233"/>
      <c r="X3" s="279"/>
      <c r="Y3" s="308"/>
      <c r="Z3" s="265"/>
      <c r="AA3" s="308"/>
      <c r="AB3" s="308"/>
      <c r="AC3" s="308"/>
      <c r="AD3" s="308"/>
      <c r="AE3" s="308"/>
      <c r="AF3" s="265"/>
      <c r="AG3" s="233"/>
      <c r="AH3" s="279"/>
      <c r="AI3" s="308"/>
      <c r="AJ3" s="308"/>
      <c r="AK3" s="308"/>
      <c r="AL3" s="265"/>
      <c r="AM3" s="20"/>
      <c r="AN3" s="20"/>
    </row>
    <row r="4" spans="1:40" s="18" customFormat="1" ht="18.75" customHeight="1">
      <c r="A4" s="233"/>
      <c r="B4" s="281"/>
      <c r="C4" s="233"/>
      <c r="D4" s="233"/>
      <c r="E4" s="233"/>
      <c r="F4" s="267"/>
      <c r="G4" s="267"/>
      <c r="H4" s="267"/>
      <c r="I4" s="233"/>
      <c r="J4" s="233"/>
      <c r="K4" s="233"/>
      <c r="L4" s="233"/>
      <c r="M4" s="310"/>
      <c r="N4" s="310"/>
      <c r="O4" s="233"/>
      <c r="P4" s="233"/>
      <c r="Q4" s="233"/>
      <c r="R4" s="233"/>
      <c r="S4" s="233"/>
      <c r="T4" s="267"/>
      <c r="U4" s="233"/>
      <c r="V4" s="233"/>
      <c r="W4" s="233"/>
      <c r="X4" s="129" t="s">
        <v>203</v>
      </c>
      <c r="Y4" s="129" t="s">
        <v>204</v>
      </c>
      <c r="Z4" s="266" t="s">
        <v>205</v>
      </c>
      <c r="AA4" s="298" t="s">
        <v>206</v>
      </c>
      <c r="AB4" s="266" t="s">
        <v>207</v>
      </c>
      <c r="AC4" s="266" t="s">
        <v>208</v>
      </c>
      <c r="AD4" s="266" t="s">
        <v>209</v>
      </c>
      <c r="AE4" s="266" t="s">
        <v>210</v>
      </c>
      <c r="AF4" s="266" t="s">
        <v>211</v>
      </c>
      <c r="AG4" s="233"/>
      <c r="AH4" s="266" t="s">
        <v>212</v>
      </c>
      <c r="AI4" s="266" t="s">
        <v>213</v>
      </c>
      <c r="AJ4" s="266" t="s">
        <v>117</v>
      </c>
      <c r="AK4" s="266" t="s">
        <v>214</v>
      </c>
      <c r="AL4" s="129" t="s">
        <v>215</v>
      </c>
      <c r="AM4" s="20"/>
      <c r="AN4" s="20"/>
    </row>
    <row r="5" spans="1:40" s="18" customFormat="1" ht="26.25" customHeight="1">
      <c r="A5" s="233"/>
      <c r="B5" s="281"/>
      <c r="C5" s="233"/>
      <c r="D5" s="233"/>
      <c r="E5" s="233"/>
      <c r="F5" s="267"/>
      <c r="G5" s="267"/>
      <c r="H5" s="267"/>
      <c r="I5" s="233"/>
      <c r="J5" s="233"/>
      <c r="K5" s="233"/>
      <c r="L5" s="233"/>
      <c r="M5" s="310"/>
      <c r="N5" s="310"/>
      <c r="O5" s="233"/>
      <c r="P5" s="233"/>
      <c r="Q5" s="233"/>
      <c r="R5" s="233"/>
      <c r="S5" s="233"/>
      <c r="T5" s="267"/>
      <c r="U5" s="233"/>
      <c r="V5" s="233"/>
      <c r="W5" s="233"/>
      <c r="X5" s="233"/>
      <c r="Y5" s="233"/>
      <c r="Z5" s="233"/>
      <c r="AA5" s="264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0"/>
      <c r="AN5" s="20"/>
    </row>
    <row r="6" spans="1:40" s="60" customFormat="1" ht="13.5" customHeight="1">
      <c r="A6" s="233"/>
      <c r="B6" s="281"/>
      <c r="C6" s="233"/>
      <c r="D6" s="233"/>
      <c r="E6" s="233"/>
      <c r="F6" s="46" t="s">
        <v>39</v>
      </c>
      <c r="G6" s="46" t="s">
        <v>216</v>
      </c>
      <c r="H6" s="46" t="s">
        <v>217</v>
      </c>
      <c r="I6" s="233"/>
      <c r="J6" s="233"/>
      <c r="K6" s="233"/>
      <c r="L6" s="233"/>
      <c r="M6" s="58" t="s">
        <v>218</v>
      </c>
      <c r="N6" s="58" t="s">
        <v>217</v>
      </c>
      <c r="O6" s="233"/>
      <c r="P6" s="233"/>
      <c r="Q6" s="233"/>
      <c r="R6" s="233"/>
      <c r="S6" s="233"/>
      <c r="T6" s="267"/>
      <c r="U6" s="233"/>
      <c r="V6" s="46" t="s">
        <v>219</v>
      </c>
      <c r="W6" s="233"/>
      <c r="X6" s="233"/>
      <c r="Y6" s="233"/>
      <c r="Z6" s="233"/>
      <c r="AA6" s="47" t="s">
        <v>220</v>
      </c>
      <c r="AB6" s="46" t="s">
        <v>220</v>
      </c>
      <c r="AC6" s="46" t="s">
        <v>220</v>
      </c>
      <c r="AD6" s="46" t="s">
        <v>220</v>
      </c>
      <c r="AE6" s="46" t="s">
        <v>220</v>
      </c>
      <c r="AF6" s="46" t="s">
        <v>220</v>
      </c>
      <c r="AG6" s="233"/>
      <c r="AH6" s="46" t="s">
        <v>221</v>
      </c>
      <c r="AI6" s="46" t="s">
        <v>219</v>
      </c>
      <c r="AJ6" s="46" t="s">
        <v>124</v>
      </c>
      <c r="AK6" s="46"/>
      <c r="AL6" s="46" t="s">
        <v>222</v>
      </c>
      <c r="AM6" s="59" t="s">
        <v>41</v>
      </c>
      <c r="AN6" s="59"/>
    </row>
    <row r="7" spans="1:40" ht="30" customHeight="1">
      <c r="A7" s="15" t="s">
        <v>42</v>
      </c>
      <c r="B7" s="51" t="s">
        <v>43</v>
      </c>
      <c r="C7" s="51" t="s">
        <v>223</v>
      </c>
      <c r="D7" s="15" t="s">
        <v>45</v>
      </c>
      <c r="E7" s="29" t="s">
        <v>224</v>
      </c>
      <c r="F7" s="15">
        <v>2988</v>
      </c>
      <c r="G7" s="15">
        <v>1111</v>
      </c>
      <c r="H7" s="15">
        <v>73724</v>
      </c>
      <c r="I7" s="29" t="s">
        <v>225</v>
      </c>
      <c r="J7" s="15" t="s">
        <v>226</v>
      </c>
      <c r="K7" s="15" t="s">
        <v>227</v>
      </c>
      <c r="L7" s="15">
        <v>1988</v>
      </c>
      <c r="M7" s="15">
        <v>45700</v>
      </c>
      <c r="N7" s="15">
        <v>545000</v>
      </c>
      <c r="O7" s="15">
        <v>2026</v>
      </c>
      <c r="P7" s="29" t="s">
        <v>228</v>
      </c>
      <c r="Q7" s="29" t="s">
        <v>229</v>
      </c>
      <c r="R7" s="15" t="s">
        <v>182</v>
      </c>
      <c r="S7" s="15" t="s">
        <v>230</v>
      </c>
      <c r="T7" s="15"/>
      <c r="U7" s="15" t="s">
        <v>231</v>
      </c>
      <c r="V7" s="15"/>
      <c r="W7" s="29" t="s">
        <v>232</v>
      </c>
      <c r="X7" s="29" t="s">
        <v>233</v>
      </c>
      <c r="Y7" s="29" t="s">
        <v>234</v>
      </c>
      <c r="Z7" s="29" t="s">
        <v>235</v>
      </c>
      <c r="AA7" s="29">
        <v>5</v>
      </c>
      <c r="AB7" s="29">
        <v>5</v>
      </c>
      <c r="AC7" s="29">
        <v>11</v>
      </c>
      <c r="AD7" s="29">
        <v>11</v>
      </c>
      <c r="AE7" s="29">
        <v>26</v>
      </c>
      <c r="AF7" s="29">
        <v>26</v>
      </c>
      <c r="AG7" s="29" t="s">
        <v>236</v>
      </c>
      <c r="AH7" s="29"/>
      <c r="AI7" s="29"/>
      <c r="AJ7" s="29"/>
      <c r="AK7" s="29"/>
      <c r="AL7" s="29"/>
      <c r="AM7" s="52" t="s">
        <v>237</v>
      </c>
    </row>
    <row r="8" spans="1:40" ht="30" customHeight="1">
      <c r="A8" s="15" t="s">
        <v>42</v>
      </c>
      <c r="B8" s="51" t="s">
        <v>43</v>
      </c>
      <c r="C8" s="51" t="s">
        <v>238</v>
      </c>
      <c r="D8" s="15" t="s">
        <v>45</v>
      </c>
      <c r="E8" s="29" t="s">
        <v>239</v>
      </c>
      <c r="F8" s="15">
        <v>0</v>
      </c>
      <c r="G8" s="15">
        <v>0</v>
      </c>
      <c r="H8" s="15">
        <v>5760</v>
      </c>
      <c r="I8" s="29" t="s">
        <v>240</v>
      </c>
      <c r="J8" s="15" t="s">
        <v>226</v>
      </c>
      <c r="K8" s="15" t="s">
        <v>82</v>
      </c>
      <c r="L8" s="15">
        <v>2003</v>
      </c>
      <c r="M8" s="15">
        <v>2737</v>
      </c>
      <c r="N8" s="15">
        <v>6000</v>
      </c>
      <c r="O8" s="15">
        <v>2010</v>
      </c>
      <c r="P8" s="29" t="s">
        <v>228</v>
      </c>
      <c r="Q8" s="29" t="s">
        <v>229</v>
      </c>
      <c r="R8" s="15" t="s">
        <v>182</v>
      </c>
      <c r="S8" s="15" t="s">
        <v>241</v>
      </c>
      <c r="T8" s="15"/>
      <c r="U8" s="15" t="s">
        <v>231</v>
      </c>
      <c r="V8" s="15"/>
      <c r="W8" s="29" t="s">
        <v>232</v>
      </c>
      <c r="X8" s="29" t="s">
        <v>233</v>
      </c>
      <c r="Y8" s="29" t="s">
        <v>234</v>
      </c>
      <c r="Z8" s="29" t="s">
        <v>235</v>
      </c>
      <c r="AA8" s="29"/>
      <c r="AB8" s="29">
        <v>1</v>
      </c>
      <c r="AC8" s="29"/>
      <c r="AD8" s="29">
        <v>4</v>
      </c>
      <c r="AE8" s="29"/>
      <c r="AF8" s="29">
        <v>3</v>
      </c>
      <c r="AG8" s="29" t="s">
        <v>236</v>
      </c>
      <c r="AH8" s="29"/>
      <c r="AI8" s="29"/>
      <c r="AJ8" s="29"/>
      <c r="AK8" s="29"/>
      <c r="AL8" s="29"/>
      <c r="AM8" s="52" t="s">
        <v>242</v>
      </c>
    </row>
    <row r="9" spans="1:40" ht="30" customHeight="1">
      <c r="A9" s="15" t="s">
        <v>42</v>
      </c>
      <c r="B9" s="51" t="s">
        <v>43</v>
      </c>
      <c r="C9" s="51" t="s">
        <v>243</v>
      </c>
      <c r="D9" s="15" t="s">
        <v>45</v>
      </c>
      <c r="E9" s="29" t="s">
        <v>244</v>
      </c>
      <c r="F9" s="15">
        <v>1867</v>
      </c>
      <c r="G9" s="15">
        <v>1598</v>
      </c>
      <c r="H9" s="15">
        <v>15695</v>
      </c>
      <c r="I9" s="29" t="s">
        <v>245</v>
      </c>
      <c r="J9" s="15" t="s">
        <v>226</v>
      </c>
      <c r="K9" s="15" t="s">
        <v>139</v>
      </c>
      <c r="L9" s="15">
        <v>1990</v>
      </c>
      <c r="M9" s="15">
        <v>22310</v>
      </c>
      <c r="N9" s="15">
        <v>156641</v>
      </c>
      <c r="O9" s="15">
        <v>2025</v>
      </c>
      <c r="P9" s="29" t="s">
        <v>246</v>
      </c>
      <c r="Q9" s="29" t="s">
        <v>247</v>
      </c>
      <c r="R9" s="15" t="s">
        <v>140</v>
      </c>
      <c r="S9" s="15" t="s">
        <v>230</v>
      </c>
      <c r="T9" s="15"/>
      <c r="U9" s="15" t="s">
        <v>231</v>
      </c>
      <c r="V9" s="15"/>
      <c r="W9" s="29" t="s">
        <v>232</v>
      </c>
      <c r="X9" s="29" t="s">
        <v>233</v>
      </c>
      <c r="Y9" s="29" t="s">
        <v>248</v>
      </c>
      <c r="Z9" s="29" t="s">
        <v>235</v>
      </c>
      <c r="AA9" s="29">
        <v>14</v>
      </c>
      <c r="AB9" s="29">
        <v>4</v>
      </c>
      <c r="AC9" s="29">
        <v>270</v>
      </c>
      <c r="AD9" s="29">
        <v>160</v>
      </c>
      <c r="AE9" s="29">
        <v>95</v>
      </c>
      <c r="AF9" s="29">
        <v>64</v>
      </c>
      <c r="AG9" s="29" t="s">
        <v>236</v>
      </c>
      <c r="AH9" s="29"/>
      <c r="AI9" s="29"/>
      <c r="AJ9" s="29"/>
      <c r="AK9" s="29"/>
      <c r="AL9" s="29"/>
      <c r="AM9" s="52" t="s">
        <v>249</v>
      </c>
    </row>
    <row r="10" spans="1:40" ht="30" customHeight="1">
      <c r="A10" s="15" t="s">
        <v>42</v>
      </c>
      <c r="B10" s="51" t="s">
        <v>43</v>
      </c>
      <c r="C10" s="51" t="s">
        <v>250</v>
      </c>
      <c r="D10" s="15" t="s">
        <v>45</v>
      </c>
      <c r="E10" s="29" t="s">
        <v>251</v>
      </c>
      <c r="F10" s="15">
        <v>0</v>
      </c>
      <c r="G10" s="15">
        <v>0</v>
      </c>
      <c r="H10" s="15">
        <v>103967</v>
      </c>
      <c r="I10" s="29" t="s">
        <v>240</v>
      </c>
      <c r="J10" s="15" t="s">
        <v>226</v>
      </c>
      <c r="K10" s="15" t="s">
        <v>139</v>
      </c>
      <c r="L10" s="15">
        <v>1972</v>
      </c>
      <c r="M10" s="15">
        <v>26500</v>
      </c>
      <c r="N10" s="15">
        <v>235000</v>
      </c>
      <c r="O10" s="15">
        <v>2005</v>
      </c>
      <c r="P10" s="29" t="s">
        <v>252</v>
      </c>
      <c r="Q10" s="29" t="s">
        <v>253</v>
      </c>
      <c r="R10" s="15" t="s">
        <v>140</v>
      </c>
      <c r="S10" s="15" t="s">
        <v>241</v>
      </c>
      <c r="T10" s="15"/>
      <c r="U10" s="15" t="s">
        <v>231</v>
      </c>
      <c r="V10" s="15"/>
      <c r="W10" s="29" t="s">
        <v>254</v>
      </c>
      <c r="X10" s="29"/>
      <c r="Y10" s="29"/>
      <c r="Z10" s="29"/>
      <c r="AA10" s="29"/>
      <c r="AB10" s="29">
        <v>9</v>
      </c>
      <c r="AC10" s="29"/>
      <c r="AD10" s="29">
        <v>6</v>
      </c>
      <c r="AE10" s="29"/>
      <c r="AF10" s="29">
        <v>15</v>
      </c>
      <c r="AG10" s="29" t="s">
        <v>236</v>
      </c>
      <c r="AH10" s="29"/>
      <c r="AI10" s="29"/>
      <c r="AJ10" s="29"/>
      <c r="AK10" s="29"/>
      <c r="AL10" s="29"/>
      <c r="AM10" s="52" t="s">
        <v>255</v>
      </c>
    </row>
    <row r="11" spans="1:40" ht="30" customHeight="1">
      <c r="A11" s="15" t="s">
        <v>42</v>
      </c>
      <c r="B11" s="51" t="s">
        <v>43</v>
      </c>
      <c r="C11" s="51" t="s">
        <v>256</v>
      </c>
      <c r="D11" s="15" t="s">
        <v>45</v>
      </c>
      <c r="E11" s="29" t="s">
        <v>257</v>
      </c>
      <c r="F11" s="15">
        <v>0</v>
      </c>
      <c r="G11" s="15">
        <v>0</v>
      </c>
      <c r="H11" s="15">
        <v>0</v>
      </c>
      <c r="I11" s="29" t="s">
        <v>258</v>
      </c>
      <c r="J11" s="15" t="s">
        <v>226</v>
      </c>
      <c r="K11" s="15" t="s">
        <v>139</v>
      </c>
      <c r="L11" s="15">
        <v>1979</v>
      </c>
      <c r="M11" s="15">
        <v>11600</v>
      </c>
      <c r="N11" s="15">
        <v>61795</v>
      </c>
      <c r="O11" s="15">
        <v>1989</v>
      </c>
      <c r="P11" s="29" t="s">
        <v>259</v>
      </c>
      <c r="Q11" s="29" t="s">
        <v>260</v>
      </c>
      <c r="R11" s="15" t="s">
        <v>140</v>
      </c>
      <c r="S11" s="15" t="s">
        <v>241</v>
      </c>
      <c r="T11" s="15"/>
      <c r="U11" s="15" t="s">
        <v>231</v>
      </c>
      <c r="V11" s="15"/>
      <c r="W11" s="29" t="s">
        <v>232</v>
      </c>
      <c r="X11" s="29" t="s">
        <v>233</v>
      </c>
      <c r="Y11" s="29" t="s">
        <v>261</v>
      </c>
      <c r="Z11" s="29" t="s">
        <v>235</v>
      </c>
      <c r="AA11" s="29">
        <v>5</v>
      </c>
      <c r="AB11" s="29">
        <v>3</v>
      </c>
      <c r="AC11" s="29">
        <v>4</v>
      </c>
      <c r="AD11" s="29">
        <v>4</v>
      </c>
      <c r="AE11" s="29">
        <v>5</v>
      </c>
      <c r="AF11" s="29">
        <v>4</v>
      </c>
      <c r="AG11" s="29" t="s">
        <v>236</v>
      </c>
      <c r="AH11" s="29"/>
      <c r="AI11" s="29"/>
      <c r="AJ11" s="29"/>
      <c r="AK11" s="29"/>
      <c r="AL11" s="29"/>
      <c r="AM11" s="52" t="s">
        <v>262</v>
      </c>
    </row>
    <row r="12" spans="1:40" ht="30" customHeight="1">
      <c r="A12" s="15" t="s">
        <v>42</v>
      </c>
      <c r="B12" s="51" t="s">
        <v>43</v>
      </c>
      <c r="C12" s="51" t="s">
        <v>263</v>
      </c>
      <c r="D12" s="15" t="s">
        <v>45</v>
      </c>
      <c r="E12" s="29" t="s">
        <v>264</v>
      </c>
      <c r="F12" s="15">
        <v>0</v>
      </c>
      <c r="G12" s="15">
        <v>0</v>
      </c>
      <c r="H12" s="15">
        <v>0</v>
      </c>
      <c r="I12" s="29" t="s">
        <v>258</v>
      </c>
      <c r="J12" s="15" t="s">
        <v>226</v>
      </c>
      <c r="K12" s="15" t="s">
        <v>139</v>
      </c>
      <c r="L12" s="15">
        <v>1990</v>
      </c>
      <c r="M12" s="15">
        <v>2700</v>
      </c>
      <c r="N12" s="15">
        <v>9330</v>
      </c>
      <c r="O12" s="15">
        <v>2010</v>
      </c>
      <c r="P12" s="29" t="s">
        <v>228</v>
      </c>
      <c r="Q12" s="29" t="s">
        <v>265</v>
      </c>
      <c r="R12" s="15" t="s">
        <v>140</v>
      </c>
      <c r="S12" s="15" t="s">
        <v>241</v>
      </c>
      <c r="T12" s="15"/>
      <c r="U12" s="15" t="s">
        <v>231</v>
      </c>
      <c r="V12" s="15"/>
      <c r="W12" s="29" t="s">
        <v>232</v>
      </c>
      <c r="X12" s="29" t="s">
        <v>233</v>
      </c>
      <c r="Y12" s="29" t="s">
        <v>234</v>
      </c>
      <c r="Z12" s="29" t="s">
        <v>235</v>
      </c>
      <c r="AA12" s="29">
        <v>1</v>
      </c>
      <c r="AB12" s="29">
        <v>1</v>
      </c>
      <c r="AC12" s="29">
        <v>3</v>
      </c>
      <c r="AD12" s="29">
        <v>2</v>
      </c>
      <c r="AE12" s="29">
        <v>2</v>
      </c>
      <c r="AF12" s="29">
        <v>1</v>
      </c>
      <c r="AG12" s="29" t="s">
        <v>236</v>
      </c>
      <c r="AH12" s="29"/>
      <c r="AI12" s="29"/>
      <c r="AJ12" s="29"/>
      <c r="AK12" s="29"/>
      <c r="AL12" s="29"/>
      <c r="AM12" s="52" t="s">
        <v>266</v>
      </c>
    </row>
    <row r="13" spans="1:40" ht="30" customHeight="1">
      <c r="A13" s="15" t="s">
        <v>42</v>
      </c>
      <c r="B13" s="51" t="s">
        <v>43</v>
      </c>
      <c r="C13" s="51" t="s">
        <v>267</v>
      </c>
      <c r="D13" s="15" t="s">
        <v>45</v>
      </c>
      <c r="E13" s="29" t="s">
        <v>268</v>
      </c>
      <c r="F13" s="15">
        <v>0</v>
      </c>
      <c r="G13" s="15">
        <v>0</v>
      </c>
      <c r="H13" s="15">
        <v>10071</v>
      </c>
      <c r="I13" s="29" t="s">
        <v>240</v>
      </c>
      <c r="J13" s="15" t="s">
        <v>226</v>
      </c>
      <c r="K13" s="15" t="s">
        <v>139</v>
      </c>
      <c r="L13" s="15">
        <v>1998</v>
      </c>
      <c r="M13" s="15">
        <v>7057</v>
      </c>
      <c r="N13" s="15">
        <v>27000</v>
      </c>
      <c r="O13" s="15">
        <v>2012</v>
      </c>
      <c r="P13" s="29" t="s">
        <v>228</v>
      </c>
      <c r="Q13" s="29" t="s">
        <v>229</v>
      </c>
      <c r="R13" s="15" t="s">
        <v>140</v>
      </c>
      <c r="S13" s="15" t="s">
        <v>241</v>
      </c>
      <c r="T13" s="15"/>
      <c r="U13" s="15" t="s">
        <v>231</v>
      </c>
      <c r="V13" s="15"/>
      <c r="W13" s="29" t="s">
        <v>232</v>
      </c>
      <c r="X13" s="29" t="s">
        <v>233</v>
      </c>
      <c r="Y13" s="29" t="s">
        <v>248</v>
      </c>
      <c r="Z13" s="29" t="s">
        <v>235</v>
      </c>
      <c r="AA13" s="29"/>
      <c r="AB13" s="29">
        <v>1</v>
      </c>
      <c r="AC13" s="29"/>
      <c r="AD13" s="29">
        <v>3</v>
      </c>
      <c r="AE13" s="29"/>
      <c r="AF13" s="29">
        <v>1</v>
      </c>
      <c r="AG13" s="29" t="s">
        <v>236</v>
      </c>
      <c r="AH13" s="29"/>
      <c r="AI13" s="29"/>
      <c r="AJ13" s="29"/>
      <c r="AK13" s="29"/>
      <c r="AL13" s="29"/>
      <c r="AM13" s="52" t="s">
        <v>269</v>
      </c>
    </row>
    <row r="14" spans="1:40" ht="30" customHeight="1">
      <c r="A14" s="15" t="s">
        <v>42</v>
      </c>
      <c r="B14" s="51" t="s">
        <v>52</v>
      </c>
      <c r="C14" s="51" t="s">
        <v>270</v>
      </c>
      <c r="D14" s="15" t="s">
        <v>54</v>
      </c>
      <c r="E14" s="29" t="s">
        <v>271</v>
      </c>
      <c r="F14" s="15">
        <v>0</v>
      </c>
      <c r="G14" s="15">
        <v>0</v>
      </c>
      <c r="H14" s="15">
        <v>0</v>
      </c>
      <c r="I14" s="29" t="s">
        <v>272</v>
      </c>
      <c r="J14" s="15" t="s">
        <v>226</v>
      </c>
      <c r="K14" s="15" t="s">
        <v>139</v>
      </c>
      <c r="L14" s="15">
        <v>1992</v>
      </c>
      <c r="M14" s="15">
        <v>16000</v>
      </c>
      <c r="N14" s="15">
        <v>75000</v>
      </c>
      <c r="O14" s="15">
        <v>2010</v>
      </c>
      <c r="P14" s="29" t="s">
        <v>228</v>
      </c>
      <c r="Q14" s="29" t="s">
        <v>273</v>
      </c>
      <c r="R14" s="15" t="s">
        <v>140</v>
      </c>
      <c r="S14" s="15" t="s">
        <v>241</v>
      </c>
      <c r="T14" s="15"/>
      <c r="U14" s="15" t="s">
        <v>231</v>
      </c>
      <c r="V14" s="15"/>
      <c r="W14" s="29" t="s">
        <v>232</v>
      </c>
      <c r="X14" s="29" t="s">
        <v>233</v>
      </c>
      <c r="Y14" s="29" t="s">
        <v>248</v>
      </c>
      <c r="Z14" s="29" t="s">
        <v>235</v>
      </c>
      <c r="AA14" s="29">
        <v>9.6999999999999993</v>
      </c>
      <c r="AB14" s="29">
        <v>6</v>
      </c>
      <c r="AC14" s="29">
        <v>38</v>
      </c>
      <c r="AD14" s="29">
        <v>7.9</v>
      </c>
      <c r="AE14" s="29">
        <v>11</v>
      </c>
      <c r="AF14" s="29">
        <v>8.1</v>
      </c>
      <c r="AG14" s="29" t="s">
        <v>236</v>
      </c>
      <c r="AH14" s="29"/>
      <c r="AI14" s="29"/>
      <c r="AJ14" s="29"/>
      <c r="AK14" s="29"/>
      <c r="AL14" s="29"/>
      <c r="AM14" s="52" t="s">
        <v>274</v>
      </c>
    </row>
    <row r="15" spans="1:40" ht="30" customHeight="1">
      <c r="A15" s="15" t="s">
        <v>42</v>
      </c>
      <c r="B15" s="51" t="s">
        <v>52</v>
      </c>
      <c r="C15" s="51" t="s">
        <v>275</v>
      </c>
      <c r="D15" s="15" t="s">
        <v>54</v>
      </c>
      <c r="E15" s="29" t="s">
        <v>276</v>
      </c>
      <c r="F15" s="15">
        <v>1143</v>
      </c>
      <c r="G15" s="15">
        <v>1664</v>
      </c>
      <c r="H15" s="15">
        <v>44196</v>
      </c>
      <c r="I15" s="29" t="s">
        <v>277</v>
      </c>
      <c r="J15" s="15" t="s">
        <v>278</v>
      </c>
      <c r="K15" s="15" t="s">
        <v>139</v>
      </c>
      <c r="L15" s="15">
        <v>2011</v>
      </c>
      <c r="M15" s="15">
        <v>5539</v>
      </c>
      <c r="N15" s="15">
        <v>61900</v>
      </c>
      <c r="O15" s="15">
        <v>2026</v>
      </c>
      <c r="P15" s="29" t="s">
        <v>279</v>
      </c>
      <c r="Q15" s="29" t="s">
        <v>273</v>
      </c>
      <c r="R15" s="15" t="s">
        <v>140</v>
      </c>
      <c r="S15" s="15" t="s">
        <v>230</v>
      </c>
      <c r="T15" s="15"/>
      <c r="U15" s="15" t="s">
        <v>231</v>
      </c>
      <c r="V15" s="15"/>
      <c r="W15" s="29" t="s">
        <v>232</v>
      </c>
      <c r="X15" s="29" t="s">
        <v>233</v>
      </c>
      <c r="Y15" s="29" t="s">
        <v>248</v>
      </c>
      <c r="Z15" s="29" t="s">
        <v>235</v>
      </c>
      <c r="AA15" s="29">
        <v>18</v>
      </c>
      <c r="AB15" s="29">
        <v>6</v>
      </c>
      <c r="AC15" s="29">
        <v>910</v>
      </c>
      <c r="AD15" s="29">
        <v>7.9</v>
      </c>
      <c r="AE15" s="29">
        <v>260</v>
      </c>
      <c r="AF15" s="29">
        <v>8.1</v>
      </c>
      <c r="AG15" s="29" t="s">
        <v>236</v>
      </c>
      <c r="AH15" s="29"/>
      <c r="AI15" s="29"/>
      <c r="AJ15" s="29"/>
      <c r="AK15" s="29"/>
      <c r="AL15" s="29"/>
      <c r="AM15" s="52" t="s">
        <v>280</v>
      </c>
    </row>
    <row r="16" spans="1:40" ht="30" customHeight="1">
      <c r="A16" s="15" t="s">
        <v>42</v>
      </c>
      <c r="B16" s="51" t="s">
        <v>64</v>
      </c>
      <c r="C16" s="51" t="s">
        <v>281</v>
      </c>
      <c r="D16" s="15" t="s">
        <v>66</v>
      </c>
      <c r="E16" s="29" t="s">
        <v>282</v>
      </c>
      <c r="F16" s="15">
        <v>909.8</v>
      </c>
      <c r="G16" s="15">
        <v>436.88</v>
      </c>
      <c r="H16" s="15">
        <v>2991.4</v>
      </c>
      <c r="I16" s="29" t="s">
        <v>225</v>
      </c>
      <c r="J16" s="15" t="s">
        <v>226</v>
      </c>
      <c r="K16" s="15" t="s">
        <v>76</v>
      </c>
      <c r="L16" s="15">
        <v>1988</v>
      </c>
      <c r="M16" s="15">
        <v>9050</v>
      </c>
      <c r="N16" s="15">
        <v>52370</v>
      </c>
      <c r="O16" s="15">
        <v>2025</v>
      </c>
      <c r="P16" s="29" t="s">
        <v>228</v>
      </c>
      <c r="Q16" s="29" t="s">
        <v>283</v>
      </c>
      <c r="R16" s="15" t="s">
        <v>49</v>
      </c>
      <c r="S16" s="15" t="s">
        <v>230</v>
      </c>
      <c r="T16" s="15"/>
      <c r="U16" s="15" t="s">
        <v>231</v>
      </c>
      <c r="V16" s="15"/>
      <c r="W16" s="29" t="s">
        <v>232</v>
      </c>
      <c r="X16" s="29" t="s">
        <v>233</v>
      </c>
      <c r="Y16" s="29" t="s">
        <v>234</v>
      </c>
      <c r="Z16" s="29" t="s">
        <v>235</v>
      </c>
      <c r="AA16" s="29">
        <v>1.1000000000000001</v>
      </c>
      <c r="AB16" s="29">
        <v>1.2</v>
      </c>
      <c r="AC16" s="29">
        <v>5.2</v>
      </c>
      <c r="AD16" s="29">
        <v>1.5</v>
      </c>
      <c r="AE16" s="29">
        <v>3.9</v>
      </c>
      <c r="AF16" s="29">
        <v>2.9</v>
      </c>
      <c r="AG16" s="29" t="s">
        <v>236</v>
      </c>
      <c r="AH16" s="29"/>
      <c r="AI16" s="29"/>
      <c r="AJ16" s="29"/>
      <c r="AK16" s="29"/>
      <c r="AL16" s="29"/>
      <c r="AM16" s="52" t="s">
        <v>285</v>
      </c>
    </row>
    <row r="17" spans="1:39" ht="30" customHeight="1">
      <c r="A17" s="15" t="s">
        <v>42</v>
      </c>
      <c r="B17" s="51" t="s">
        <v>64</v>
      </c>
      <c r="C17" s="51" t="s">
        <v>286</v>
      </c>
      <c r="D17" s="15" t="s">
        <v>66</v>
      </c>
      <c r="E17" s="29" t="s">
        <v>287</v>
      </c>
      <c r="F17" s="15">
        <v>58</v>
      </c>
      <c r="G17" s="15">
        <v>31.9</v>
      </c>
      <c r="H17" s="15">
        <v>1085</v>
      </c>
      <c r="I17" s="29" t="s">
        <v>288</v>
      </c>
      <c r="J17" s="15" t="s">
        <v>226</v>
      </c>
      <c r="K17" s="15" t="s">
        <v>76</v>
      </c>
      <c r="L17" s="15">
        <v>1994</v>
      </c>
      <c r="M17" s="15">
        <v>2300</v>
      </c>
      <c r="N17" s="15">
        <v>7734</v>
      </c>
      <c r="O17" s="15">
        <v>2023</v>
      </c>
      <c r="P17" s="29" t="s">
        <v>228</v>
      </c>
      <c r="Q17" s="29" t="s">
        <v>289</v>
      </c>
      <c r="R17" s="15" t="s">
        <v>49</v>
      </c>
      <c r="S17" s="15" t="s">
        <v>230</v>
      </c>
      <c r="T17" s="15"/>
      <c r="U17" s="15" t="s">
        <v>231</v>
      </c>
      <c r="V17" s="15"/>
      <c r="W17" s="29" t="s">
        <v>232</v>
      </c>
      <c r="X17" s="29" t="s">
        <v>233</v>
      </c>
      <c r="Y17" s="29" t="s">
        <v>248</v>
      </c>
      <c r="Z17" s="29" t="s">
        <v>235</v>
      </c>
      <c r="AA17" s="29"/>
      <c r="AB17" s="29">
        <v>0.9</v>
      </c>
      <c r="AC17" s="29"/>
      <c r="AD17" s="29">
        <v>0.9</v>
      </c>
      <c r="AE17" s="29"/>
      <c r="AF17" s="29">
        <v>1.2</v>
      </c>
      <c r="AG17" s="29" t="s">
        <v>236</v>
      </c>
      <c r="AH17" s="29"/>
      <c r="AI17" s="29"/>
      <c r="AJ17" s="29"/>
      <c r="AK17" s="29"/>
      <c r="AL17" s="29"/>
      <c r="AM17" s="52" t="s">
        <v>290</v>
      </c>
    </row>
    <row r="18" spans="1:39" ht="30" customHeight="1">
      <c r="A18" s="15" t="s">
        <v>42</v>
      </c>
      <c r="B18" s="51" t="s">
        <v>64</v>
      </c>
      <c r="C18" s="51" t="s">
        <v>291</v>
      </c>
      <c r="D18" s="15" t="s">
        <v>66</v>
      </c>
      <c r="E18" s="29" t="s">
        <v>292</v>
      </c>
      <c r="F18" s="15">
        <v>8449</v>
      </c>
      <c r="G18" s="15">
        <v>8320</v>
      </c>
      <c r="H18" s="15">
        <v>169637</v>
      </c>
      <c r="I18" s="29" t="s">
        <v>293</v>
      </c>
      <c r="J18" s="15" t="s">
        <v>226</v>
      </c>
      <c r="K18" s="15" t="s">
        <v>76</v>
      </c>
      <c r="L18" s="15">
        <v>1995</v>
      </c>
      <c r="M18" s="15">
        <v>34700</v>
      </c>
      <c r="N18" s="15">
        <v>420000</v>
      </c>
      <c r="O18" s="15">
        <v>2051</v>
      </c>
      <c r="P18" s="29" t="s">
        <v>228</v>
      </c>
      <c r="Q18" s="29" t="s">
        <v>229</v>
      </c>
      <c r="R18" s="15" t="s">
        <v>182</v>
      </c>
      <c r="S18" s="15" t="s">
        <v>230</v>
      </c>
      <c r="T18" s="15"/>
      <c r="U18" s="15" t="s">
        <v>231</v>
      </c>
      <c r="V18" s="15"/>
      <c r="W18" s="29" t="s">
        <v>232</v>
      </c>
      <c r="X18" s="29" t="s">
        <v>233</v>
      </c>
      <c r="Y18" s="29" t="s">
        <v>234</v>
      </c>
      <c r="Z18" s="29" t="s">
        <v>235</v>
      </c>
      <c r="AA18" s="29">
        <v>7.4</v>
      </c>
      <c r="AB18" s="29"/>
      <c r="AC18" s="29">
        <v>15</v>
      </c>
      <c r="AD18" s="29"/>
      <c r="AE18" s="29">
        <v>18</v>
      </c>
      <c r="AF18" s="29"/>
      <c r="AG18" s="29" t="s">
        <v>236</v>
      </c>
      <c r="AH18" s="29"/>
      <c r="AI18" s="29"/>
      <c r="AJ18" s="29"/>
      <c r="AK18" s="29"/>
      <c r="AL18" s="29"/>
      <c r="AM18" s="52" t="s">
        <v>294</v>
      </c>
    </row>
    <row r="19" spans="1:39" ht="30" customHeight="1">
      <c r="A19" s="15" t="s">
        <v>42</v>
      </c>
      <c r="B19" s="51" t="s">
        <v>64</v>
      </c>
      <c r="C19" s="51" t="s">
        <v>295</v>
      </c>
      <c r="D19" s="15" t="s">
        <v>66</v>
      </c>
      <c r="E19" s="29" t="s">
        <v>296</v>
      </c>
      <c r="F19" s="15">
        <v>0</v>
      </c>
      <c r="G19" s="15">
        <v>0</v>
      </c>
      <c r="H19" s="15">
        <v>0</v>
      </c>
      <c r="I19" s="29" t="s">
        <v>297</v>
      </c>
      <c r="J19" s="15" t="s">
        <v>226</v>
      </c>
      <c r="K19" s="15" t="s">
        <v>139</v>
      </c>
      <c r="L19" s="15">
        <v>1973</v>
      </c>
      <c r="M19" s="15">
        <v>15501</v>
      </c>
      <c r="N19" s="15">
        <v>50920</v>
      </c>
      <c r="O19" s="15">
        <v>1996</v>
      </c>
      <c r="P19" s="29" t="s">
        <v>252</v>
      </c>
      <c r="Q19" s="29" t="s">
        <v>229</v>
      </c>
      <c r="R19" s="15" t="s">
        <v>140</v>
      </c>
      <c r="S19" s="15" t="s">
        <v>241</v>
      </c>
      <c r="T19" s="15"/>
      <c r="U19" s="15" t="s">
        <v>231</v>
      </c>
      <c r="V19" s="15"/>
      <c r="W19" s="29" t="s">
        <v>298</v>
      </c>
      <c r="X19" s="29"/>
      <c r="Y19" s="29"/>
      <c r="Z19" s="29"/>
      <c r="AA19" s="29">
        <v>1</v>
      </c>
      <c r="AB19" s="29"/>
      <c r="AC19" s="29">
        <v>1</v>
      </c>
      <c r="AD19" s="29"/>
      <c r="AE19" s="29">
        <v>1</v>
      </c>
      <c r="AF19" s="29"/>
      <c r="AG19" s="29" t="s">
        <v>236</v>
      </c>
      <c r="AH19" s="29"/>
      <c r="AI19" s="29"/>
      <c r="AJ19" s="29"/>
      <c r="AK19" s="29"/>
      <c r="AL19" s="29"/>
      <c r="AM19" s="52" t="s">
        <v>299</v>
      </c>
    </row>
    <row r="20" spans="1:39" ht="30" customHeight="1">
      <c r="A20" s="15" t="s">
        <v>42</v>
      </c>
      <c r="B20" s="51" t="s">
        <v>64</v>
      </c>
      <c r="C20" s="51" t="s">
        <v>300</v>
      </c>
      <c r="D20" s="15" t="s">
        <v>66</v>
      </c>
      <c r="E20" s="29" t="s">
        <v>301</v>
      </c>
      <c r="F20" s="15">
        <v>732</v>
      </c>
      <c r="G20" s="15">
        <v>432</v>
      </c>
      <c r="H20" s="15">
        <v>23562</v>
      </c>
      <c r="I20" s="29" t="s">
        <v>225</v>
      </c>
      <c r="J20" s="15" t="s">
        <v>226</v>
      </c>
      <c r="K20" s="15" t="s">
        <v>76</v>
      </c>
      <c r="L20" s="15">
        <v>1996</v>
      </c>
      <c r="M20" s="15">
        <v>6600</v>
      </c>
      <c r="N20" s="15">
        <v>42200</v>
      </c>
      <c r="O20" s="15">
        <v>2030</v>
      </c>
      <c r="P20" s="29" t="s">
        <v>228</v>
      </c>
      <c r="Q20" s="29" t="s">
        <v>229</v>
      </c>
      <c r="R20" s="15" t="s">
        <v>49</v>
      </c>
      <c r="S20" s="15" t="s">
        <v>230</v>
      </c>
      <c r="T20" s="15"/>
      <c r="U20" s="15" t="s">
        <v>231</v>
      </c>
      <c r="V20" s="15"/>
      <c r="W20" s="29" t="s">
        <v>232</v>
      </c>
      <c r="X20" s="29" t="s">
        <v>233</v>
      </c>
      <c r="Y20" s="29" t="s">
        <v>234</v>
      </c>
      <c r="Z20" s="29" t="s">
        <v>235</v>
      </c>
      <c r="AA20" s="29">
        <v>4</v>
      </c>
      <c r="AB20" s="29"/>
      <c r="AC20" s="29">
        <v>8</v>
      </c>
      <c r="AD20" s="29"/>
      <c r="AE20" s="29">
        <v>9</v>
      </c>
      <c r="AF20" s="29"/>
      <c r="AG20" s="29" t="s">
        <v>236</v>
      </c>
      <c r="AH20" s="29"/>
      <c r="AI20" s="29"/>
      <c r="AJ20" s="29"/>
      <c r="AK20" s="29"/>
      <c r="AL20" s="29"/>
      <c r="AM20" s="52" t="s">
        <v>302</v>
      </c>
    </row>
    <row r="21" spans="1:39" ht="30" customHeight="1">
      <c r="A21" s="15" t="s">
        <v>42</v>
      </c>
      <c r="B21" s="51" t="s">
        <v>146</v>
      </c>
      <c r="C21" s="51" t="s">
        <v>303</v>
      </c>
      <c r="D21" s="15" t="s">
        <v>148</v>
      </c>
      <c r="E21" s="29" t="s">
        <v>304</v>
      </c>
      <c r="F21" s="15">
        <v>1755</v>
      </c>
      <c r="G21" s="15">
        <v>806</v>
      </c>
      <c r="H21" s="15">
        <v>11289</v>
      </c>
      <c r="I21" s="29" t="s">
        <v>305</v>
      </c>
      <c r="J21" s="15" t="s">
        <v>226</v>
      </c>
      <c r="K21" s="15" t="s">
        <v>82</v>
      </c>
      <c r="L21" s="15">
        <v>1985</v>
      </c>
      <c r="M21" s="15">
        <v>18400</v>
      </c>
      <c r="N21" s="15">
        <v>146629</v>
      </c>
      <c r="O21" s="15">
        <v>2031</v>
      </c>
      <c r="P21" s="29" t="s">
        <v>306</v>
      </c>
      <c r="Q21" s="29" t="s">
        <v>307</v>
      </c>
      <c r="R21" s="15" t="s">
        <v>49</v>
      </c>
      <c r="S21" s="15" t="s">
        <v>230</v>
      </c>
      <c r="T21" s="15"/>
      <c r="U21" s="15" t="s">
        <v>231</v>
      </c>
      <c r="V21" s="15"/>
      <c r="W21" s="29" t="s">
        <v>232</v>
      </c>
      <c r="X21" s="29" t="s">
        <v>308</v>
      </c>
      <c r="Y21" s="29" t="s">
        <v>248</v>
      </c>
      <c r="Z21" s="29" t="s">
        <v>235</v>
      </c>
      <c r="AA21" s="29">
        <v>56</v>
      </c>
      <c r="AB21" s="29">
        <v>1.8</v>
      </c>
      <c r="AC21" s="29">
        <v>19</v>
      </c>
      <c r="AD21" s="29">
        <v>7.3</v>
      </c>
      <c r="AE21" s="29">
        <v>19</v>
      </c>
      <c r="AF21" s="29">
        <v>3.8</v>
      </c>
      <c r="AG21" s="29" t="s">
        <v>236</v>
      </c>
      <c r="AH21" s="29"/>
      <c r="AI21" s="29"/>
      <c r="AJ21" s="29"/>
      <c r="AK21" s="29"/>
      <c r="AL21" s="29"/>
      <c r="AM21" s="52" t="s">
        <v>309</v>
      </c>
    </row>
    <row r="22" spans="1:39" ht="30" customHeight="1">
      <c r="A22" s="15" t="s">
        <v>42</v>
      </c>
      <c r="B22" s="51" t="s">
        <v>153</v>
      </c>
      <c r="C22" s="51" t="s">
        <v>310</v>
      </c>
      <c r="D22" s="15" t="s">
        <v>155</v>
      </c>
      <c r="E22" s="29" t="s">
        <v>311</v>
      </c>
      <c r="F22" s="15">
        <v>713</v>
      </c>
      <c r="G22" s="15">
        <v>739</v>
      </c>
      <c r="H22" s="15">
        <v>42387</v>
      </c>
      <c r="I22" s="29" t="s">
        <v>312</v>
      </c>
      <c r="J22" s="15" t="s">
        <v>226</v>
      </c>
      <c r="K22" s="15" t="s">
        <v>313</v>
      </c>
      <c r="L22" s="15">
        <v>2015</v>
      </c>
      <c r="M22" s="15">
        <v>4405</v>
      </c>
      <c r="N22" s="15">
        <v>50000</v>
      </c>
      <c r="O22" s="15">
        <v>2030</v>
      </c>
      <c r="P22" s="29" t="s">
        <v>279</v>
      </c>
      <c r="Q22" s="29" t="s">
        <v>314</v>
      </c>
      <c r="R22" s="15" t="s">
        <v>49</v>
      </c>
      <c r="S22" s="15" t="s">
        <v>230</v>
      </c>
      <c r="T22" s="15"/>
      <c r="U22" s="15" t="s">
        <v>231</v>
      </c>
      <c r="V22" s="15"/>
      <c r="W22" s="29" t="s">
        <v>232</v>
      </c>
      <c r="X22" s="29" t="s">
        <v>233</v>
      </c>
      <c r="Y22" s="29" t="s">
        <v>248</v>
      </c>
      <c r="Z22" s="29" t="s">
        <v>235</v>
      </c>
      <c r="AA22" s="29"/>
      <c r="AB22" s="29">
        <v>4</v>
      </c>
      <c r="AC22" s="29"/>
      <c r="AD22" s="29">
        <v>25</v>
      </c>
      <c r="AE22" s="29"/>
      <c r="AF22" s="29">
        <v>52</v>
      </c>
      <c r="AG22" s="29" t="s">
        <v>236</v>
      </c>
      <c r="AH22" s="29"/>
      <c r="AI22" s="29"/>
      <c r="AJ22" s="29"/>
      <c r="AK22" s="29"/>
      <c r="AL22" s="29"/>
      <c r="AM22" s="52" t="s">
        <v>315</v>
      </c>
    </row>
    <row r="23" spans="1:39" ht="30" customHeight="1">
      <c r="A23" s="15" t="s">
        <v>42</v>
      </c>
      <c r="B23" s="51" t="s">
        <v>71</v>
      </c>
      <c r="C23" s="51" t="s">
        <v>316</v>
      </c>
      <c r="D23" s="15" t="s">
        <v>73</v>
      </c>
      <c r="E23" s="29" t="s">
        <v>317</v>
      </c>
      <c r="F23" s="15">
        <v>0</v>
      </c>
      <c r="G23" s="15">
        <v>0</v>
      </c>
      <c r="H23" s="15">
        <v>38436</v>
      </c>
      <c r="I23" s="29" t="s">
        <v>318</v>
      </c>
      <c r="J23" s="15" t="s">
        <v>278</v>
      </c>
      <c r="K23" s="15" t="s">
        <v>139</v>
      </c>
      <c r="L23" s="15">
        <v>1993</v>
      </c>
      <c r="M23" s="15">
        <v>19000</v>
      </c>
      <c r="N23" s="15">
        <v>53115</v>
      </c>
      <c r="O23" s="15">
        <v>2030</v>
      </c>
      <c r="P23" s="29" t="s">
        <v>319</v>
      </c>
      <c r="Q23" s="29" t="s">
        <v>283</v>
      </c>
      <c r="R23" s="15" t="s">
        <v>140</v>
      </c>
      <c r="S23" s="15" t="s">
        <v>230</v>
      </c>
      <c r="T23" s="15"/>
      <c r="U23" s="15" t="s">
        <v>231</v>
      </c>
      <c r="V23" s="15"/>
      <c r="W23" s="29" t="s">
        <v>232</v>
      </c>
      <c r="X23" s="29" t="s">
        <v>233</v>
      </c>
      <c r="Y23" s="29" t="s">
        <v>234</v>
      </c>
      <c r="Z23" s="29" t="s">
        <v>235</v>
      </c>
      <c r="AA23" s="29">
        <v>3</v>
      </c>
      <c r="AB23" s="29">
        <v>2</v>
      </c>
      <c r="AC23" s="29">
        <v>6</v>
      </c>
      <c r="AD23" s="29">
        <v>3</v>
      </c>
      <c r="AE23" s="29">
        <v>1</v>
      </c>
      <c r="AF23" s="29">
        <v>1</v>
      </c>
      <c r="AG23" s="29" t="s">
        <v>236</v>
      </c>
      <c r="AH23" s="29"/>
      <c r="AI23" s="29"/>
      <c r="AJ23" s="29"/>
      <c r="AK23" s="29"/>
      <c r="AL23" s="29"/>
      <c r="AM23" s="52" t="s">
        <v>320</v>
      </c>
    </row>
    <row r="24" spans="1:39" ht="30" customHeight="1">
      <c r="A24" s="15" t="s">
        <v>42</v>
      </c>
      <c r="B24" s="51" t="s">
        <v>71</v>
      </c>
      <c r="C24" s="51" t="s">
        <v>321</v>
      </c>
      <c r="D24" s="15" t="s">
        <v>73</v>
      </c>
      <c r="E24" s="29" t="s">
        <v>322</v>
      </c>
      <c r="F24" s="15">
        <v>0</v>
      </c>
      <c r="G24" s="15">
        <v>0</v>
      </c>
      <c r="H24" s="15">
        <v>0</v>
      </c>
      <c r="I24" s="29" t="s">
        <v>318</v>
      </c>
      <c r="J24" s="15" t="s">
        <v>226</v>
      </c>
      <c r="K24" s="15" t="s">
        <v>161</v>
      </c>
      <c r="L24" s="15">
        <v>1991</v>
      </c>
      <c r="M24" s="15">
        <v>4100</v>
      </c>
      <c r="N24" s="15">
        <v>25157</v>
      </c>
      <c r="O24" s="15">
        <v>2020</v>
      </c>
      <c r="P24" s="29" t="s">
        <v>323</v>
      </c>
      <c r="Q24" s="29" t="s">
        <v>324</v>
      </c>
      <c r="R24" s="15" t="s">
        <v>182</v>
      </c>
      <c r="S24" s="15" t="s">
        <v>241</v>
      </c>
      <c r="T24" s="15"/>
      <c r="U24" s="15" t="s">
        <v>231</v>
      </c>
      <c r="V24" s="15"/>
      <c r="W24" s="29" t="s">
        <v>232</v>
      </c>
      <c r="X24" s="29" t="s">
        <v>233</v>
      </c>
      <c r="Y24" s="29" t="s">
        <v>261</v>
      </c>
      <c r="Z24" s="29" t="s">
        <v>235</v>
      </c>
      <c r="AA24" s="29">
        <v>1</v>
      </c>
      <c r="AB24" s="29">
        <v>3</v>
      </c>
      <c r="AC24" s="29">
        <v>2</v>
      </c>
      <c r="AD24" s="29">
        <v>3</v>
      </c>
      <c r="AE24" s="29">
        <v>3</v>
      </c>
      <c r="AF24" s="29">
        <v>3</v>
      </c>
      <c r="AG24" s="29" t="s">
        <v>236</v>
      </c>
      <c r="AH24" s="29"/>
      <c r="AI24" s="29"/>
      <c r="AJ24" s="29"/>
      <c r="AK24" s="29"/>
      <c r="AL24" s="29"/>
      <c r="AM24" s="52" t="s">
        <v>325</v>
      </c>
    </row>
    <row r="25" spans="1:39" ht="30" customHeight="1">
      <c r="A25" s="15" t="s">
        <v>42</v>
      </c>
      <c r="B25" s="51" t="s">
        <v>71</v>
      </c>
      <c r="C25" s="51" t="s">
        <v>326</v>
      </c>
      <c r="D25" s="15" t="s">
        <v>73</v>
      </c>
      <c r="E25" s="29" t="s">
        <v>327</v>
      </c>
      <c r="F25" s="15">
        <v>487</v>
      </c>
      <c r="G25" s="15">
        <v>445</v>
      </c>
      <c r="H25" s="15">
        <v>4213</v>
      </c>
      <c r="I25" s="29" t="s">
        <v>318</v>
      </c>
      <c r="J25" s="15" t="s">
        <v>226</v>
      </c>
      <c r="K25" s="15" t="s">
        <v>161</v>
      </c>
      <c r="L25" s="15">
        <v>1986</v>
      </c>
      <c r="M25" s="15">
        <v>5700</v>
      </c>
      <c r="N25" s="15">
        <v>21032</v>
      </c>
      <c r="O25" s="15">
        <v>2030</v>
      </c>
      <c r="P25" s="29" t="s">
        <v>328</v>
      </c>
      <c r="Q25" s="29" t="s">
        <v>329</v>
      </c>
      <c r="R25" s="15" t="s">
        <v>182</v>
      </c>
      <c r="S25" s="15" t="s">
        <v>230</v>
      </c>
      <c r="T25" s="15"/>
      <c r="U25" s="15" t="s">
        <v>231</v>
      </c>
      <c r="V25" s="15"/>
      <c r="W25" s="29" t="s">
        <v>232</v>
      </c>
      <c r="X25" s="29" t="s">
        <v>233</v>
      </c>
      <c r="Y25" s="29" t="s">
        <v>261</v>
      </c>
      <c r="Z25" s="29" t="s">
        <v>235</v>
      </c>
      <c r="AA25" s="29">
        <v>2</v>
      </c>
      <c r="AB25" s="29">
        <v>2</v>
      </c>
      <c r="AC25" s="29">
        <v>1</v>
      </c>
      <c r="AD25" s="29">
        <v>1</v>
      </c>
      <c r="AE25" s="29">
        <v>1</v>
      </c>
      <c r="AF25" s="29">
        <v>1</v>
      </c>
      <c r="AG25" s="29" t="s">
        <v>236</v>
      </c>
      <c r="AH25" s="29"/>
      <c r="AI25" s="29"/>
      <c r="AJ25" s="29"/>
      <c r="AK25" s="29"/>
      <c r="AL25" s="29"/>
      <c r="AM25" s="52" t="s">
        <v>330</v>
      </c>
    </row>
    <row r="26" spans="1:39" ht="30" customHeight="1">
      <c r="A26" s="15" t="s">
        <v>42</v>
      </c>
      <c r="B26" s="51" t="s">
        <v>331</v>
      </c>
      <c r="C26" s="51" t="s">
        <v>332</v>
      </c>
      <c r="D26" s="15" t="s">
        <v>333</v>
      </c>
      <c r="E26" s="29" t="s">
        <v>334</v>
      </c>
      <c r="F26" s="15">
        <v>215</v>
      </c>
      <c r="G26" s="15">
        <v>215</v>
      </c>
      <c r="H26" s="15">
        <v>18459</v>
      </c>
      <c r="I26" s="29" t="s">
        <v>335</v>
      </c>
      <c r="J26" s="15" t="s">
        <v>226</v>
      </c>
      <c r="K26" s="15" t="s">
        <v>227</v>
      </c>
      <c r="L26" s="15">
        <v>1995</v>
      </c>
      <c r="M26" s="15">
        <v>8600</v>
      </c>
      <c r="N26" s="15">
        <v>63000</v>
      </c>
      <c r="O26" s="15">
        <v>2035</v>
      </c>
      <c r="P26" s="29" t="s">
        <v>336</v>
      </c>
      <c r="Q26" s="29" t="s">
        <v>337</v>
      </c>
      <c r="R26" s="15" t="s">
        <v>182</v>
      </c>
      <c r="S26" s="15" t="s">
        <v>230</v>
      </c>
      <c r="T26" s="15"/>
      <c r="U26" s="15" t="s">
        <v>231</v>
      </c>
      <c r="V26" s="15"/>
      <c r="W26" s="29" t="s">
        <v>232</v>
      </c>
      <c r="X26" s="29" t="s">
        <v>233</v>
      </c>
      <c r="Y26" s="29" t="s">
        <v>234</v>
      </c>
      <c r="Z26" s="29" t="s">
        <v>235</v>
      </c>
      <c r="AA26" s="29">
        <v>4.5999999999999996</v>
      </c>
      <c r="AB26" s="29">
        <v>3.5</v>
      </c>
      <c r="AC26" s="29">
        <v>9.6</v>
      </c>
      <c r="AD26" s="29">
        <v>5.5</v>
      </c>
      <c r="AE26" s="29">
        <v>3.82</v>
      </c>
      <c r="AF26" s="29">
        <v>2.93</v>
      </c>
      <c r="AG26" s="29" t="s">
        <v>236</v>
      </c>
      <c r="AH26" s="29"/>
      <c r="AI26" s="29"/>
      <c r="AJ26" s="29"/>
      <c r="AK26" s="29"/>
      <c r="AL26" s="29"/>
      <c r="AM26" s="52" t="s">
        <v>338</v>
      </c>
    </row>
    <row r="27" spans="1:39" ht="30" customHeight="1">
      <c r="A27" s="15" t="s">
        <v>42</v>
      </c>
      <c r="B27" s="51" t="s">
        <v>339</v>
      </c>
      <c r="C27" s="51" t="s">
        <v>340</v>
      </c>
      <c r="D27" s="15" t="s">
        <v>341</v>
      </c>
      <c r="E27" s="29" t="s">
        <v>342</v>
      </c>
      <c r="F27" s="15">
        <v>1216</v>
      </c>
      <c r="G27" s="15">
        <v>569</v>
      </c>
      <c r="H27" s="15">
        <v>11126</v>
      </c>
      <c r="I27" s="29" t="s">
        <v>343</v>
      </c>
      <c r="J27" s="15" t="s">
        <v>226</v>
      </c>
      <c r="K27" s="15" t="s">
        <v>227</v>
      </c>
      <c r="L27" s="15">
        <v>1999</v>
      </c>
      <c r="M27" s="15">
        <v>6300</v>
      </c>
      <c r="N27" s="15">
        <v>61800</v>
      </c>
      <c r="O27" s="15">
        <v>2026</v>
      </c>
      <c r="P27" s="29" t="s">
        <v>228</v>
      </c>
      <c r="Q27" s="29" t="s">
        <v>344</v>
      </c>
      <c r="R27" s="15" t="s">
        <v>182</v>
      </c>
      <c r="S27" s="15" t="s">
        <v>230</v>
      </c>
      <c r="T27" s="15"/>
      <c r="U27" s="15" t="s">
        <v>231</v>
      </c>
      <c r="V27" s="15"/>
      <c r="W27" s="29" t="s">
        <v>232</v>
      </c>
      <c r="X27" s="29" t="s">
        <v>233</v>
      </c>
      <c r="Y27" s="29" t="s">
        <v>248</v>
      </c>
      <c r="Z27" s="29" t="s">
        <v>235</v>
      </c>
      <c r="AA27" s="29"/>
      <c r="AB27" s="29">
        <v>3.9</v>
      </c>
      <c r="AC27" s="29"/>
      <c r="AD27" s="29">
        <v>20</v>
      </c>
      <c r="AE27" s="29"/>
      <c r="AF27" s="29">
        <v>13</v>
      </c>
      <c r="AG27" s="29" t="s">
        <v>236</v>
      </c>
      <c r="AH27" s="29"/>
      <c r="AI27" s="29"/>
      <c r="AJ27" s="29"/>
      <c r="AK27" s="29"/>
      <c r="AL27" s="29"/>
      <c r="AM27" s="52" t="s">
        <v>346</v>
      </c>
    </row>
    <row r="28" spans="1:39" ht="30" customHeight="1">
      <c r="A28" s="15" t="s">
        <v>42</v>
      </c>
      <c r="B28" s="51" t="s">
        <v>347</v>
      </c>
      <c r="C28" s="51" t="s">
        <v>348</v>
      </c>
      <c r="D28" s="15" t="s">
        <v>349</v>
      </c>
      <c r="E28" s="29" t="s">
        <v>350</v>
      </c>
      <c r="F28" s="15">
        <v>341</v>
      </c>
      <c r="G28" s="15">
        <v>235</v>
      </c>
      <c r="H28" s="15">
        <v>3279</v>
      </c>
      <c r="I28" s="29" t="s">
        <v>318</v>
      </c>
      <c r="J28" s="15" t="s">
        <v>278</v>
      </c>
      <c r="K28" s="15" t="s">
        <v>139</v>
      </c>
      <c r="L28" s="15">
        <v>1998</v>
      </c>
      <c r="M28" s="15">
        <v>3000</v>
      </c>
      <c r="N28" s="15">
        <v>12000</v>
      </c>
      <c r="O28" s="15">
        <v>2020</v>
      </c>
      <c r="P28" s="29" t="s">
        <v>351</v>
      </c>
      <c r="Q28" s="29" t="s">
        <v>329</v>
      </c>
      <c r="R28" s="15" t="s">
        <v>140</v>
      </c>
      <c r="S28" s="15" t="s">
        <v>230</v>
      </c>
      <c r="T28" s="15"/>
      <c r="U28" s="15" t="s">
        <v>231</v>
      </c>
      <c r="V28" s="15"/>
      <c r="W28" s="29" t="s">
        <v>298</v>
      </c>
      <c r="X28" s="29"/>
      <c r="Y28" s="29"/>
      <c r="Z28" s="29"/>
      <c r="AA28" s="29"/>
      <c r="AB28" s="29">
        <v>2</v>
      </c>
      <c r="AC28" s="29"/>
      <c r="AD28" s="29">
        <v>6</v>
      </c>
      <c r="AE28" s="29"/>
      <c r="AF28" s="29">
        <v>15</v>
      </c>
      <c r="AG28" s="29" t="s">
        <v>236</v>
      </c>
      <c r="AH28" s="29"/>
      <c r="AI28" s="29"/>
      <c r="AJ28" s="29"/>
      <c r="AK28" s="29"/>
      <c r="AL28" s="29"/>
      <c r="AM28" s="52" t="s">
        <v>352</v>
      </c>
    </row>
    <row r="29" spans="1:39" ht="30" customHeight="1">
      <c r="A29" s="15" t="s">
        <v>42</v>
      </c>
      <c r="B29" s="51" t="s">
        <v>163</v>
      </c>
      <c r="C29" s="51" t="s">
        <v>353</v>
      </c>
      <c r="D29" s="15" t="s">
        <v>165</v>
      </c>
      <c r="E29" s="29" t="s">
        <v>354</v>
      </c>
      <c r="F29" s="15">
        <v>216</v>
      </c>
      <c r="G29" s="15">
        <v>216</v>
      </c>
      <c r="H29" s="15">
        <v>9775</v>
      </c>
      <c r="I29" s="29" t="s">
        <v>355</v>
      </c>
      <c r="J29" s="15" t="s">
        <v>226</v>
      </c>
      <c r="K29" s="15" t="s">
        <v>76</v>
      </c>
      <c r="L29" s="15">
        <v>2018</v>
      </c>
      <c r="M29" s="15">
        <v>3100</v>
      </c>
      <c r="N29" s="15">
        <v>11200</v>
      </c>
      <c r="O29" s="15">
        <v>2038</v>
      </c>
      <c r="P29" s="29" t="s">
        <v>336</v>
      </c>
      <c r="Q29" s="29" t="s">
        <v>356</v>
      </c>
      <c r="R29" s="15" t="s">
        <v>49</v>
      </c>
      <c r="S29" s="15" t="s">
        <v>230</v>
      </c>
      <c r="T29" s="15"/>
      <c r="U29" s="15" t="s">
        <v>231</v>
      </c>
      <c r="V29" s="15"/>
      <c r="W29" s="29" t="s">
        <v>232</v>
      </c>
      <c r="X29" s="29" t="s">
        <v>233</v>
      </c>
      <c r="Y29" s="29" t="s">
        <v>248</v>
      </c>
      <c r="Z29" s="29" t="s">
        <v>235</v>
      </c>
      <c r="AA29" s="29"/>
      <c r="AB29" s="29">
        <v>2</v>
      </c>
      <c r="AC29" s="29"/>
      <c r="AD29" s="29">
        <v>35.25</v>
      </c>
      <c r="AE29" s="29"/>
      <c r="AF29" s="29">
        <v>5.83</v>
      </c>
      <c r="AG29" s="29" t="s">
        <v>236</v>
      </c>
      <c r="AH29" s="29"/>
      <c r="AI29" s="29"/>
      <c r="AJ29" s="29"/>
      <c r="AK29" s="29"/>
      <c r="AL29" s="29"/>
      <c r="AM29" s="52" t="s">
        <v>357</v>
      </c>
    </row>
    <row r="30" spans="1:39" ht="30" customHeight="1">
      <c r="A30" s="15" t="s">
        <v>42</v>
      </c>
      <c r="B30" s="51" t="s">
        <v>85</v>
      </c>
      <c r="C30" s="51" t="s">
        <v>358</v>
      </c>
      <c r="D30" s="15" t="s">
        <v>87</v>
      </c>
      <c r="E30" s="29" t="s">
        <v>359</v>
      </c>
      <c r="F30" s="15">
        <v>2283</v>
      </c>
      <c r="G30" s="15">
        <v>1532</v>
      </c>
      <c r="H30" s="15">
        <v>14025</v>
      </c>
      <c r="I30" s="29" t="s">
        <v>318</v>
      </c>
      <c r="J30" s="15" t="s">
        <v>226</v>
      </c>
      <c r="K30" s="15" t="s">
        <v>227</v>
      </c>
      <c r="L30" s="15">
        <v>2001</v>
      </c>
      <c r="M30" s="15">
        <v>12000</v>
      </c>
      <c r="N30" s="15">
        <v>80000</v>
      </c>
      <c r="O30" s="15">
        <v>2017</v>
      </c>
      <c r="P30" s="29" t="s">
        <v>323</v>
      </c>
      <c r="Q30" s="29" t="s">
        <v>273</v>
      </c>
      <c r="R30" s="15" t="s">
        <v>182</v>
      </c>
      <c r="S30" s="15" t="s">
        <v>230</v>
      </c>
      <c r="T30" s="15"/>
      <c r="U30" s="15" t="s">
        <v>360</v>
      </c>
      <c r="V30" s="15">
        <v>99</v>
      </c>
      <c r="W30" s="29" t="s">
        <v>232</v>
      </c>
      <c r="X30" s="29" t="s">
        <v>233</v>
      </c>
      <c r="Y30" s="29" t="s">
        <v>234</v>
      </c>
      <c r="Z30" s="29" t="s">
        <v>235</v>
      </c>
      <c r="AA30" s="29"/>
      <c r="AB30" s="29">
        <v>0.6</v>
      </c>
      <c r="AC30" s="29"/>
      <c r="AD30" s="29">
        <v>6.8</v>
      </c>
      <c r="AE30" s="29"/>
      <c r="AF30" s="29">
        <v>6</v>
      </c>
      <c r="AG30" s="29" t="s">
        <v>236</v>
      </c>
      <c r="AH30" s="29"/>
      <c r="AI30" s="29"/>
      <c r="AJ30" s="29"/>
      <c r="AK30" s="29"/>
      <c r="AL30" s="29"/>
      <c r="AM30" s="52" t="s">
        <v>361</v>
      </c>
    </row>
    <row r="31" spans="1:39" ht="30" customHeight="1">
      <c r="A31" s="15" t="s">
        <v>42</v>
      </c>
      <c r="B31" s="51" t="s">
        <v>362</v>
      </c>
      <c r="C31" s="51" t="s">
        <v>363</v>
      </c>
      <c r="D31" s="15" t="s">
        <v>364</v>
      </c>
      <c r="E31" s="29" t="s">
        <v>365</v>
      </c>
      <c r="F31" s="15">
        <v>113</v>
      </c>
      <c r="G31" s="15">
        <v>113</v>
      </c>
      <c r="H31" s="15">
        <v>1432</v>
      </c>
      <c r="I31" s="29" t="s">
        <v>366</v>
      </c>
      <c r="J31" s="15" t="s">
        <v>226</v>
      </c>
      <c r="K31" s="15" t="s">
        <v>139</v>
      </c>
      <c r="L31" s="15">
        <v>2004</v>
      </c>
      <c r="M31" s="15">
        <v>760</v>
      </c>
      <c r="N31" s="15">
        <v>3100</v>
      </c>
      <c r="O31" s="15">
        <v>2035</v>
      </c>
      <c r="P31" s="29" t="s">
        <v>279</v>
      </c>
      <c r="Q31" s="29" t="s">
        <v>367</v>
      </c>
      <c r="R31" s="15" t="s">
        <v>140</v>
      </c>
      <c r="S31" s="15" t="s">
        <v>230</v>
      </c>
      <c r="T31" s="15"/>
      <c r="U31" s="15" t="s">
        <v>231</v>
      </c>
      <c r="V31" s="15"/>
      <c r="W31" s="29" t="s">
        <v>298</v>
      </c>
      <c r="X31" s="29"/>
      <c r="Y31" s="29"/>
      <c r="Z31" s="29"/>
      <c r="AA31" s="29"/>
      <c r="AB31" s="29">
        <v>1.4</v>
      </c>
      <c r="AC31" s="29"/>
      <c r="AD31" s="29">
        <v>0</v>
      </c>
      <c r="AE31" s="29"/>
      <c r="AF31" s="29">
        <v>0.6</v>
      </c>
      <c r="AG31" s="29" t="s">
        <v>236</v>
      </c>
      <c r="AH31" s="29"/>
      <c r="AI31" s="29"/>
      <c r="AJ31" s="29"/>
      <c r="AK31" s="29"/>
      <c r="AL31" s="29"/>
      <c r="AM31" s="52" t="s">
        <v>368</v>
      </c>
    </row>
    <row r="32" spans="1:39" ht="30" customHeight="1">
      <c r="A32" s="15" t="s">
        <v>42</v>
      </c>
      <c r="B32" s="51" t="s">
        <v>369</v>
      </c>
      <c r="C32" s="51" t="s">
        <v>370</v>
      </c>
      <c r="D32" s="15" t="s">
        <v>371</v>
      </c>
      <c r="E32" s="29" t="s">
        <v>372</v>
      </c>
      <c r="F32" s="15">
        <v>51</v>
      </c>
      <c r="G32" s="15">
        <v>51</v>
      </c>
      <c r="H32" s="15">
        <v>1319</v>
      </c>
      <c r="I32" s="29" t="s">
        <v>225</v>
      </c>
      <c r="J32" s="15" t="s">
        <v>226</v>
      </c>
      <c r="K32" s="15" t="s">
        <v>139</v>
      </c>
      <c r="L32" s="15">
        <v>2004</v>
      </c>
      <c r="M32" s="15">
        <v>630</v>
      </c>
      <c r="N32" s="15">
        <v>2800</v>
      </c>
      <c r="O32" s="15">
        <v>2029</v>
      </c>
      <c r="P32" s="29" t="s">
        <v>373</v>
      </c>
      <c r="Q32" s="29" t="s">
        <v>374</v>
      </c>
      <c r="R32" s="15" t="s">
        <v>140</v>
      </c>
      <c r="S32" s="15" t="s">
        <v>230</v>
      </c>
      <c r="T32" s="15"/>
      <c r="U32" s="15" t="s">
        <v>231</v>
      </c>
      <c r="V32" s="15"/>
      <c r="W32" s="29" t="s">
        <v>232</v>
      </c>
      <c r="X32" s="29" t="s">
        <v>233</v>
      </c>
      <c r="Y32" s="29" t="s">
        <v>248</v>
      </c>
      <c r="Z32" s="29" t="s">
        <v>235</v>
      </c>
      <c r="AA32" s="29"/>
      <c r="AB32" s="29">
        <v>1.1000000000000001</v>
      </c>
      <c r="AC32" s="29"/>
      <c r="AD32" s="29">
        <v>4.9000000000000004</v>
      </c>
      <c r="AE32" s="29"/>
      <c r="AF32" s="29">
        <v>0.46</v>
      </c>
      <c r="AG32" s="29" t="s">
        <v>236</v>
      </c>
      <c r="AH32" s="29"/>
      <c r="AI32" s="29"/>
      <c r="AJ32" s="29"/>
      <c r="AK32" s="29"/>
      <c r="AL32" s="29"/>
      <c r="AM32" s="52" t="s">
        <v>375</v>
      </c>
    </row>
    <row r="33" spans="1:39" ht="30" customHeight="1">
      <c r="A33" s="15" t="s">
        <v>42</v>
      </c>
      <c r="B33" s="51" t="s">
        <v>369</v>
      </c>
      <c r="C33" s="51" t="s">
        <v>376</v>
      </c>
      <c r="D33" s="15" t="s">
        <v>371</v>
      </c>
      <c r="E33" s="29" t="s">
        <v>377</v>
      </c>
      <c r="F33" s="15">
        <v>293</v>
      </c>
      <c r="G33" s="15">
        <v>174</v>
      </c>
      <c r="H33" s="15">
        <v>7532</v>
      </c>
      <c r="I33" s="29" t="s">
        <v>318</v>
      </c>
      <c r="J33" s="15" t="s">
        <v>226</v>
      </c>
      <c r="K33" s="15" t="s">
        <v>139</v>
      </c>
      <c r="L33" s="15">
        <v>2003</v>
      </c>
      <c r="M33" s="15">
        <v>5200</v>
      </c>
      <c r="N33" s="15">
        <v>28500</v>
      </c>
      <c r="O33" s="15">
        <v>2028</v>
      </c>
      <c r="P33" s="29" t="s">
        <v>378</v>
      </c>
      <c r="Q33" s="29" t="s">
        <v>379</v>
      </c>
      <c r="R33" s="15" t="s">
        <v>182</v>
      </c>
      <c r="S33" s="15" t="s">
        <v>230</v>
      </c>
      <c r="T33" s="15"/>
      <c r="U33" s="15" t="s">
        <v>231</v>
      </c>
      <c r="V33" s="15"/>
      <c r="W33" s="29" t="s">
        <v>232</v>
      </c>
      <c r="X33" s="29" t="s">
        <v>233</v>
      </c>
      <c r="Y33" s="29" t="s">
        <v>248</v>
      </c>
      <c r="Z33" s="29" t="s">
        <v>380</v>
      </c>
      <c r="AA33" s="29"/>
      <c r="AB33" s="29">
        <v>1</v>
      </c>
      <c r="AC33" s="29"/>
      <c r="AD33" s="29">
        <v>11</v>
      </c>
      <c r="AE33" s="29"/>
      <c r="AF33" s="29">
        <v>11</v>
      </c>
      <c r="AG33" s="29" t="s">
        <v>236</v>
      </c>
      <c r="AH33" s="29"/>
      <c r="AI33" s="29"/>
      <c r="AJ33" s="29"/>
      <c r="AK33" s="29"/>
      <c r="AL33" s="29"/>
      <c r="AM33" s="52" t="s">
        <v>381</v>
      </c>
    </row>
    <row r="34" spans="1:39" ht="30" customHeight="1">
      <c r="A34" s="15" t="s">
        <v>42</v>
      </c>
      <c r="B34" s="51" t="s">
        <v>369</v>
      </c>
      <c r="C34" s="51" t="s">
        <v>382</v>
      </c>
      <c r="D34" s="15" t="s">
        <v>371</v>
      </c>
      <c r="E34" s="29" t="s">
        <v>383</v>
      </c>
      <c r="F34" s="15">
        <v>379</v>
      </c>
      <c r="G34" s="15">
        <v>208</v>
      </c>
      <c r="H34" s="15">
        <v>779</v>
      </c>
      <c r="I34" s="29" t="s">
        <v>240</v>
      </c>
      <c r="J34" s="15" t="s">
        <v>226</v>
      </c>
      <c r="K34" s="15" t="s">
        <v>227</v>
      </c>
      <c r="L34" s="15">
        <v>1990</v>
      </c>
      <c r="M34" s="15">
        <v>2808</v>
      </c>
      <c r="N34" s="15">
        <v>10000</v>
      </c>
      <c r="O34" s="15">
        <v>2022</v>
      </c>
      <c r="P34" s="29" t="s">
        <v>351</v>
      </c>
      <c r="Q34" s="29" t="s">
        <v>384</v>
      </c>
      <c r="R34" s="15" t="s">
        <v>49</v>
      </c>
      <c r="S34" s="15" t="s">
        <v>230</v>
      </c>
      <c r="T34" s="15"/>
      <c r="U34" s="15" t="s">
        <v>231</v>
      </c>
      <c r="V34" s="15"/>
      <c r="W34" s="29" t="s">
        <v>232</v>
      </c>
      <c r="X34" s="29" t="s">
        <v>233</v>
      </c>
      <c r="Y34" s="29" t="s">
        <v>261</v>
      </c>
      <c r="Z34" s="29" t="s">
        <v>380</v>
      </c>
      <c r="AA34" s="29"/>
      <c r="AB34" s="29">
        <v>1</v>
      </c>
      <c r="AC34" s="29"/>
      <c r="AD34" s="29">
        <v>6</v>
      </c>
      <c r="AE34" s="29"/>
      <c r="AF34" s="29">
        <v>4</v>
      </c>
      <c r="AG34" s="29" t="s">
        <v>236</v>
      </c>
      <c r="AH34" s="29"/>
      <c r="AI34" s="29"/>
      <c r="AJ34" s="29"/>
      <c r="AK34" s="29"/>
      <c r="AL34" s="29"/>
      <c r="AM34" s="52" t="s">
        <v>385</v>
      </c>
    </row>
    <row r="35" spans="1:39" ht="30" customHeight="1">
      <c r="A35" s="15" t="s">
        <v>42</v>
      </c>
      <c r="B35" s="51" t="s">
        <v>175</v>
      </c>
      <c r="C35" s="51" t="s">
        <v>386</v>
      </c>
      <c r="D35" s="15" t="s">
        <v>177</v>
      </c>
      <c r="E35" s="29" t="s">
        <v>387</v>
      </c>
      <c r="F35" s="15">
        <v>0</v>
      </c>
      <c r="G35" s="15">
        <v>1449</v>
      </c>
      <c r="H35" s="15">
        <v>24929</v>
      </c>
      <c r="I35" s="29" t="s">
        <v>388</v>
      </c>
      <c r="J35" s="15" t="s">
        <v>226</v>
      </c>
      <c r="K35" s="15" t="s">
        <v>139</v>
      </c>
      <c r="L35" s="15">
        <v>1999</v>
      </c>
      <c r="M35" s="15">
        <v>7300</v>
      </c>
      <c r="N35" s="15">
        <v>40300</v>
      </c>
      <c r="O35" s="15">
        <v>2036</v>
      </c>
      <c r="P35" s="29" t="s">
        <v>228</v>
      </c>
      <c r="Q35" s="29" t="s">
        <v>273</v>
      </c>
      <c r="R35" s="15" t="s">
        <v>140</v>
      </c>
      <c r="S35" s="15" t="s">
        <v>230</v>
      </c>
      <c r="T35" s="15"/>
      <c r="U35" s="15" t="s">
        <v>231</v>
      </c>
      <c r="V35" s="15"/>
      <c r="W35" s="29" t="s">
        <v>232</v>
      </c>
      <c r="X35" s="29" t="s">
        <v>233</v>
      </c>
      <c r="Y35" s="29" t="s">
        <v>234</v>
      </c>
      <c r="Z35" s="29" t="s">
        <v>235</v>
      </c>
      <c r="AA35" s="29">
        <v>1.7</v>
      </c>
      <c r="AB35" s="29">
        <v>1</v>
      </c>
      <c r="AC35" s="29">
        <v>8</v>
      </c>
      <c r="AD35" s="29">
        <v>3</v>
      </c>
      <c r="AE35" s="29">
        <v>6</v>
      </c>
      <c r="AF35" s="29">
        <v>6</v>
      </c>
      <c r="AG35" s="29" t="s">
        <v>236</v>
      </c>
      <c r="AH35" s="29"/>
      <c r="AI35" s="29"/>
      <c r="AJ35" s="29"/>
      <c r="AK35" s="29"/>
      <c r="AL35" s="29"/>
      <c r="AM35" s="52" t="s">
        <v>389</v>
      </c>
    </row>
  </sheetData>
  <mergeCells count="41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X2:Z3"/>
    <mergeCell ref="AA2:AF3"/>
    <mergeCell ref="AG2:AG6"/>
    <mergeCell ref="AH2:AL3"/>
    <mergeCell ref="X4:X6"/>
    <mergeCell ref="Y4:Y6"/>
    <mergeCell ref="Z4:Z6"/>
    <mergeCell ref="AA4:AA5"/>
    <mergeCell ref="AB4:AB5"/>
    <mergeCell ref="AJ4:AJ5"/>
    <mergeCell ref="AK4:AK5"/>
    <mergeCell ref="AL4:AL5"/>
    <mergeCell ref="AC4:AC5"/>
    <mergeCell ref="AD4:AD5"/>
    <mergeCell ref="AE4:AE5"/>
    <mergeCell ref="AF4:AF5"/>
    <mergeCell ref="AH4:AH5"/>
    <mergeCell ref="AI4:AI5"/>
    <mergeCell ref="S2:S6"/>
    <mergeCell ref="T2:T6"/>
    <mergeCell ref="U2:U6"/>
    <mergeCell ref="V2:V5"/>
    <mergeCell ref="W2:W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EDADF-B8FB-45EB-872F-8FC09429076B}">
  <dimension ref="A1:AJ15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ColWidth="9"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2" customWidth="1"/>
    <col min="6" max="15" width="11.625" style="53" customWidth="1"/>
    <col min="16" max="16" width="12.875" style="53" customWidth="1"/>
    <col min="17" max="20" width="9" style="53"/>
    <col min="21" max="25" width="13" style="32" customWidth="1"/>
    <col min="26" max="26" width="24" style="32" customWidth="1"/>
    <col min="27" max="27" width="20.125" style="32" customWidth="1"/>
    <col min="28" max="28" width="9" style="53" customWidth="1"/>
    <col min="29" max="29" width="13.75" style="53" customWidth="1"/>
    <col min="30" max="30" width="9" style="53" bestFit="1" customWidth="1"/>
    <col min="31" max="31" width="13.875" style="53" bestFit="1" customWidth="1"/>
    <col min="32" max="32" width="6.25" style="53" customWidth="1"/>
    <col min="33" max="34" width="9.875" style="53" customWidth="1"/>
    <col min="35" max="36" width="9" style="55"/>
    <col min="37" max="16384" width="9" style="53"/>
  </cols>
  <sheetData>
    <row r="1" spans="1:36" s="3" customFormat="1" ht="15" customHeight="1">
      <c r="A1" s="17" t="s">
        <v>91</v>
      </c>
      <c r="E1" s="18"/>
      <c r="U1" s="18"/>
      <c r="V1" s="18"/>
      <c r="W1" s="18"/>
      <c r="X1" s="18"/>
      <c r="Y1" s="18"/>
      <c r="Z1" s="18"/>
      <c r="AA1" s="18"/>
      <c r="AH1" s="35"/>
      <c r="AI1" s="36"/>
      <c r="AJ1" s="36"/>
    </row>
    <row r="2" spans="1:36" s="23" customFormat="1" ht="13.5" customHeight="1">
      <c r="A2" s="256" t="s">
        <v>1</v>
      </c>
      <c r="B2" s="321" t="s">
        <v>2</v>
      </c>
      <c r="C2" s="129" t="s">
        <v>3</v>
      </c>
      <c r="D2" s="256" t="s">
        <v>4</v>
      </c>
      <c r="E2" s="312" t="s">
        <v>5</v>
      </c>
      <c r="F2" s="315" t="s">
        <v>6</v>
      </c>
      <c r="G2" s="316"/>
      <c r="H2" s="316"/>
      <c r="I2" s="317"/>
      <c r="J2" s="270" t="s">
        <v>92</v>
      </c>
      <c r="K2" s="284"/>
      <c r="L2" s="284"/>
      <c r="M2" s="284"/>
      <c r="N2" s="284"/>
      <c r="O2" s="284"/>
      <c r="P2" s="284"/>
      <c r="Q2" s="268" t="s">
        <v>93</v>
      </c>
      <c r="R2" s="284"/>
      <c r="S2" s="270" t="s">
        <v>94</v>
      </c>
      <c r="T2" s="284"/>
      <c r="U2" s="268" t="s">
        <v>95</v>
      </c>
      <c r="V2" s="275"/>
      <c r="W2" s="275"/>
      <c r="X2" s="275"/>
      <c r="Y2" s="38" t="s">
        <v>96</v>
      </c>
      <c r="Z2" s="39"/>
      <c r="AA2" s="209" t="s">
        <v>37</v>
      </c>
      <c r="AB2" s="129" t="s">
        <v>97</v>
      </c>
      <c r="AC2" s="129" t="s">
        <v>98</v>
      </c>
      <c r="AD2" s="266" t="s">
        <v>99</v>
      </c>
      <c r="AE2" s="266" t="s">
        <v>100</v>
      </c>
      <c r="AF2" s="256" t="s">
        <v>10</v>
      </c>
      <c r="AG2" s="312" t="s">
        <v>13</v>
      </c>
      <c r="AH2" s="312" t="s">
        <v>14</v>
      </c>
      <c r="AI2" s="22"/>
      <c r="AJ2" s="22"/>
    </row>
    <row r="3" spans="1:36" s="23" customFormat="1" ht="13.5" customHeight="1">
      <c r="A3" s="299"/>
      <c r="B3" s="322"/>
      <c r="C3" s="233"/>
      <c r="D3" s="299"/>
      <c r="E3" s="313"/>
      <c r="F3" s="318"/>
      <c r="G3" s="319"/>
      <c r="H3" s="319"/>
      <c r="I3" s="320"/>
      <c r="J3" s="279"/>
      <c r="K3" s="308"/>
      <c r="L3" s="308"/>
      <c r="M3" s="308"/>
      <c r="N3" s="308"/>
      <c r="O3" s="308"/>
      <c r="P3" s="308"/>
      <c r="Q3" s="279"/>
      <c r="R3" s="308"/>
      <c r="S3" s="279"/>
      <c r="T3" s="308"/>
      <c r="U3" s="272"/>
      <c r="V3" s="314"/>
      <c r="W3" s="314"/>
      <c r="X3" s="314"/>
      <c r="Y3" s="42"/>
      <c r="Z3" s="43"/>
      <c r="AA3" s="210"/>
      <c r="AB3" s="233"/>
      <c r="AC3" s="233"/>
      <c r="AD3" s="267"/>
      <c r="AE3" s="233"/>
      <c r="AF3" s="299"/>
      <c r="AG3" s="299"/>
      <c r="AH3" s="313"/>
      <c r="AI3" s="22"/>
      <c r="AJ3" s="22"/>
    </row>
    <row r="4" spans="1:36" s="23" customFormat="1" ht="18.75" customHeight="1">
      <c r="A4" s="299"/>
      <c r="B4" s="322"/>
      <c r="C4" s="233"/>
      <c r="D4" s="299"/>
      <c r="E4" s="313"/>
      <c r="F4" s="266" t="s">
        <v>101</v>
      </c>
      <c r="G4" s="266" t="s">
        <v>102</v>
      </c>
      <c r="H4" s="266" t="s">
        <v>103</v>
      </c>
      <c r="I4" s="266" t="s">
        <v>25</v>
      </c>
      <c r="J4" s="209" t="s">
        <v>104</v>
      </c>
      <c r="K4" s="209" t="s">
        <v>105</v>
      </c>
      <c r="L4" s="209" t="s">
        <v>106</v>
      </c>
      <c r="M4" s="209" t="s">
        <v>107</v>
      </c>
      <c r="N4" s="209" t="s">
        <v>108</v>
      </c>
      <c r="O4" s="209" t="s">
        <v>109</v>
      </c>
      <c r="P4" s="129" t="s">
        <v>110</v>
      </c>
      <c r="Q4" s="256" t="s">
        <v>111</v>
      </c>
      <c r="R4" s="129" t="s">
        <v>112</v>
      </c>
      <c r="S4" s="256" t="s">
        <v>113</v>
      </c>
      <c r="T4" s="263" t="s">
        <v>114</v>
      </c>
      <c r="U4" s="268" t="s">
        <v>115</v>
      </c>
      <c r="V4" s="44"/>
      <c r="W4" s="270" t="s">
        <v>116</v>
      </c>
      <c r="X4" s="44"/>
      <c r="Y4" s="129" t="s">
        <v>117</v>
      </c>
      <c r="Z4" s="129" t="s">
        <v>118</v>
      </c>
      <c r="AA4" s="210"/>
      <c r="AB4" s="233"/>
      <c r="AC4" s="233"/>
      <c r="AD4" s="267"/>
      <c r="AE4" s="233"/>
      <c r="AF4" s="299"/>
      <c r="AG4" s="299"/>
      <c r="AH4" s="313"/>
      <c r="AI4" s="22"/>
      <c r="AJ4" s="22"/>
    </row>
    <row r="5" spans="1:36" s="23" customFormat="1" ht="26.25" customHeight="1" thickBot="1">
      <c r="A5" s="299"/>
      <c r="B5" s="322"/>
      <c r="C5" s="233"/>
      <c r="D5" s="299"/>
      <c r="E5" s="313"/>
      <c r="F5" s="267"/>
      <c r="G5" s="267"/>
      <c r="H5" s="267"/>
      <c r="I5" s="267"/>
      <c r="J5" s="210"/>
      <c r="K5" s="210"/>
      <c r="L5" s="210"/>
      <c r="M5" s="210"/>
      <c r="N5" s="210"/>
      <c r="O5" s="210"/>
      <c r="P5" s="233"/>
      <c r="Q5" s="256"/>
      <c r="R5" s="233"/>
      <c r="S5" s="256"/>
      <c r="T5" s="264"/>
      <c r="U5" s="267"/>
      <c r="V5" s="129" t="s">
        <v>119</v>
      </c>
      <c r="W5" s="233"/>
      <c r="X5" s="129" t="s">
        <v>119</v>
      </c>
      <c r="Y5" s="233"/>
      <c r="Z5" s="233"/>
      <c r="AA5" s="210"/>
      <c r="AB5" s="233"/>
      <c r="AC5" s="233"/>
      <c r="AD5" s="267"/>
      <c r="AE5" s="233"/>
      <c r="AF5" s="299"/>
      <c r="AG5" s="299"/>
      <c r="AH5" s="313"/>
      <c r="AI5" s="22"/>
      <c r="AJ5" s="22"/>
    </row>
    <row r="6" spans="1:36" s="50" customFormat="1" ht="13.5" customHeight="1">
      <c r="A6" s="311"/>
      <c r="B6" s="323"/>
      <c r="C6" s="233"/>
      <c r="D6" s="311"/>
      <c r="E6" s="324"/>
      <c r="F6" s="46" t="s">
        <v>120</v>
      </c>
      <c r="G6" s="46" t="s">
        <v>120</v>
      </c>
      <c r="H6" s="46" t="s">
        <v>121</v>
      </c>
      <c r="I6" s="46" t="s">
        <v>120</v>
      </c>
      <c r="J6" s="46" t="s">
        <v>122</v>
      </c>
      <c r="K6" s="46" t="s">
        <v>122</v>
      </c>
      <c r="L6" s="46" t="s">
        <v>122</v>
      </c>
      <c r="M6" s="46" t="s">
        <v>122</v>
      </c>
      <c r="N6" s="46" t="s">
        <v>122</v>
      </c>
      <c r="O6" s="46" t="s">
        <v>122</v>
      </c>
      <c r="P6" s="233"/>
      <c r="Q6" s="129"/>
      <c r="R6" s="47" t="s">
        <v>123</v>
      </c>
      <c r="S6" s="129"/>
      <c r="T6" s="47" t="s">
        <v>123</v>
      </c>
      <c r="U6" s="267"/>
      <c r="V6" s="233"/>
      <c r="W6" s="233"/>
      <c r="X6" s="233"/>
      <c r="Y6" s="46" t="s">
        <v>124</v>
      </c>
      <c r="Z6" s="41"/>
      <c r="AA6" s="210"/>
      <c r="AB6" s="48" t="s">
        <v>125</v>
      </c>
      <c r="AC6" s="48" t="s">
        <v>126</v>
      </c>
      <c r="AD6" s="48" t="s">
        <v>126</v>
      </c>
      <c r="AE6" s="46" t="s">
        <v>40</v>
      </c>
      <c r="AF6" s="311"/>
      <c r="AG6" s="311"/>
      <c r="AH6" s="311"/>
      <c r="AI6" s="49" t="s">
        <v>41</v>
      </c>
      <c r="AJ6" s="49"/>
    </row>
    <row r="7" spans="1:36" s="3" customFormat="1" ht="30" customHeight="1">
      <c r="A7" s="15" t="s">
        <v>42</v>
      </c>
      <c r="B7" s="51" t="s">
        <v>43</v>
      </c>
      <c r="C7" s="51" t="s">
        <v>127</v>
      </c>
      <c r="D7" s="15" t="s">
        <v>45</v>
      </c>
      <c r="E7" s="29" t="s">
        <v>128</v>
      </c>
      <c r="F7" s="15">
        <v>2718</v>
      </c>
      <c r="G7" s="15">
        <v>10243</v>
      </c>
      <c r="H7" s="15">
        <v>0</v>
      </c>
      <c r="I7" s="15">
        <v>0</v>
      </c>
      <c r="J7" s="15"/>
      <c r="K7" s="15"/>
      <c r="L7" s="15"/>
      <c r="M7" s="15">
        <v>557</v>
      </c>
      <c r="N7" s="15"/>
      <c r="O7" s="15"/>
      <c r="P7" s="15" t="s">
        <v>129</v>
      </c>
      <c r="Q7" s="15" t="s">
        <v>130</v>
      </c>
      <c r="R7" s="15"/>
      <c r="S7" s="15" t="s">
        <v>131</v>
      </c>
      <c r="T7" s="15">
        <v>557</v>
      </c>
      <c r="U7" s="29" t="s">
        <v>109</v>
      </c>
      <c r="V7" s="29"/>
      <c r="W7" s="29" t="s">
        <v>132</v>
      </c>
      <c r="X7" s="29"/>
      <c r="Y7" s="29"/>
      <c r="Z7" s="29"/>
      <c r="AA7" s="29" t="s">
        <v>76</v>
      </c>
      <c r="AB7" s="15">
        <v>71.400000000000006</v>
      </c>
      <c r="AC7" s="15">
        <v>0</v>
      </c>
      <c r="AD7" s="15">
        <v>0</v>
      </c>
      <c r="AE7" s="15">
        <v>0</v>
      </c>
      <c r="AF7" s="15">
        <v>1998</v>
      </c>
      <c r="AG7" s="15" t="s">
        <v>49</v>
      </c>
      <c r="AH7" s="15"/>
      <c r="AI7" s="52" t="s">
        <v>133</v>
      </c>
      <c r="AJ7" s="36"/>
    </row>
    <row r="8" spans="1:36" s="3" customFormat="1" ht="30" customHeight="1">
      <c r="A8" s="15" t="s">
        <v>42</v>
      </c>
      <c r="B8" s="51" t="s">
        <v>52</v>
      </c>
      <c r="C8" s="51" t="s">
        <v>134</v>
      </c>
      <c r="D8" s="15" t="s">
        <v>54</v>
      </c>
      <c r="E8" s="29" t="s">
        <v>135</v>
      </c>
      <c r="F8" s="15">
        <v>10398</v>
      </c>
      <c r="G8" s="15">
        <v>30402</v>
      </c>
      <c r="H8" s="15"/>
      <c r="I8" s="15"/>
      <c r="J8" s="15"/>
      <c r="K8" s="15"/>
      <c r="L8" s="15"/>
      <c r="M8" s="15"/>
      <c r="N8" s="15"/>
      <c r="O8" s="15"/>
      <c r="P8" s="15"/>
      <c r="Q8" s="15" t="s">
        <v>130</v>
      </c>
      <c r="R8" s="15"/>
      <c r="S8" s="15" t="s">
        <v>136</v>
      </c>
      <c r="T8" s="15">
        <v>1434</v>
      </c>
      <c r="U8" s="29" t="s">
        <v>137</v>
      </c>
      <c r="V8" s="29"/>
      <c r="W8" s="29" t="s">
        <v>138</v>
      </c>
      <c r="X8" s="29"/>
      <c r="Y8" s="29"/>
      <c r="Z8" s="29"/>
      <c r="AA8" s="29" t="s">
        <v>139</v>
      </c>
      <c r="AB8" s="15">
        <v>125</v>
      </c>
      <c r="AC8" s="15">
        <v>0</v>
      </c>
      <c r="AD8" s="15">
        <v>0</v>
      </c>
      <c r="AE8" s="15">
        <v>0</v>
      </c>
      <c r="AF8" s="15">
        <v>1996</v>
      </c>
      <c r="AG8" s="15" t="s">
        <v>140</v>
      </c>
      <c r="AH8" s="15"/>
      <c r="AI8" s="52" t="s">
        <v>141</v>
      </c>
      <c r="AJ8" s="36"/>
    </row>
    <row r="9" spans="1:36" s="3" customFormat="1" ht="30" customHeight="1">
      <c r="A9" s="15" t="s">
        <v>42</v>
      </c>
      <c r="B9" s="51" t="s">
        <v>64</v>
      </c>
      <c r="C9" s="51" t="s">
        <v>142</v>
      </c>
      <c r="D9" s="15" t="s">
        <v>66</v>
      </c>
      <c r="E9" s="29" t="s">
        <v>143</v>
      </c>
      <c r="F9" s="15">
        <v>10675</v>
      </c>
      <c r="G9" s="15">
        <v>45055</v>
      </c>
      <c r="H9" s="15"/>
      <c r="I9" s="15"/>
      <c r="J9" s="15"/>
      <c r="K9" s="15"/>
      <c r="L9" s="15"/>
      <c r="M9" s="15"/>
      <c r="N9" s="15"/>
      <c r="O9" s="15"/>
      <c r="P9" s="15" t="s">
        <v>144</v>
      </c>
      <c r="Q9" s="15" t="s">
        <v>130</v>
      </c>
      <c r="R9" s="15"/>
      <c r="S9" s="15" t="s">
        <v>131</v>
      </c>
      <c r="T9" s="15">
        <v>8</v>
      </c>
      <c r="U9" s="29" t="s">
        <v>137</v>
      </c>
      <c r="V9" s="29"/>
      <c r="W9" s="29" t="s">
        <v>132</v>
      </c>
      <c r="X9" s="29"/>
      <c r="Y9" s="29"/>
      <c r="Z9" s="29"/>
      <c r="AA9" s="29" t="s">
        <v>76</v>
      </c>
      <c r="AB9" s="15">
        <v>193</v>
      </c>
      <c r="AC9" s="15">
        <v>0</v>
      </c>
      <c r="AD9" s="15">
        <v>0</v>
      </c>
      <c r="AE9" s="15">
        <v>0</v>
      </c>
      <c r="AF9" s="15">
        <v>2004</v>
      </c>
      <c r="AG9" s="15" t="s">
        <v>49</v>
      </c>
      <c r="AH9" s="15"/>
      <c r="AI9" s="52" t="s">
        <v>145</v>
      </c>
      <c r="AJ9" s="36"/>
    </row>
    <row r="10" spans="1:36" s="3" customFormat="1" ht="30" customHeight="1">
      <c r="A10" s="15" t="s">
        <v>42</v>
      </c>
      <c r="B10" s="51" t="s">
        <v>146</v>
      </c>
      <c r="C10" s="51" t="s">
        <v>147</v>
      </c>
      <c r="D10" s="15" t="s">
        <v>148</v>
      </c>
      <c r="E10" s="29" t="s">
        <v>149</v>
      </c>
      <c r="F10" s="15">
        <v>9722</v>
      </c>
      <c r="G10" s="15">
        <v>25155</v>
      </c>
      <c r="H10" s="15"/>
      <c r="I10" s="15"/>
      <c r="J10" s="15"/>
      <c r="K10" s="15"/>
      <c r="L10" s="15"/>
      <c r="M10" s="15"/>
      <c r="N10" s="15"/>
      <c r="O10" s="15"/>
      <c r="P10" s="15"/>
      <c r="Q10" s="15" t="s">
        <v>150</v>
      </c>
      <c r="R10" s="15">
        <v>6</v>
      </c>
      <c r="S10" s="15" t="s">
        <v>131</v>
      </c>
      <c r="T10" s="15">
        <v>1085</v>
      </c>
      <c r="U10" s="29" t="s">
        <v>151</v>
      </c>
      <c r="V10" s="29"/>
      <c r="W10" s="29" t="s">
        <v>132</v>
      </c>
      <c r="X10" s="29"/>
      <c r="Y10" s="29"/>
      <c r="Z10" s="29"/>
      <c r="AA10" s="29" t="s">
        <v>139</v>
      </c>
      <c r="AB10" s="15">
        <v>108</v>
      </c>
      <c r="AC10" s="15">
        <v>0</v>
      </c>
      <c r="AD10" s="15">
        <v>0</v>
      </c>
      <c r="AE10" s="15">
        <v>0</v>
      </c>
      <c r="AF10" s="15">
        <v>1992</v>
      </c>
      <c r="AG10" s="15" t="s">
        <v>140</v>
      </c>
      <c r="AH10" s="15"/>
      <c r="AI10" s="52" t="s">
        <v>152</v>
      </c>
      <c r="AJ10" s="36"/>
    </row>
    <row r="11" spans="1:36" s="3" customFormat="1" ht="30" customHeight="1">
      <c r="A11" s="15" t="s">
        <v>42</v>
      </c>
      <c r="B11" s="51" t="s">
        <v>153</v>
      </c>
      <c r="C11" s="51" t="s">
        <v>154</v>
      </c>
      <c r="D11" s="15" t="s">
        <v>155</v>
      </c>
      <c r="E11" s="29" t="s">
        <v>156</v>
      </c>
      <c r="F11" s="15">
        <v>14321</v>
      </c>
      <c r="G11" s="15">
        <v>11913</v>
      </c>
      <c r="H11" s="15"/>
      <c r="I11" s="15"/>
      <c r="J11" s="15"/>
      <c r="K11" s="15"/>
      <c r="L11" s="15"/>
      <c r="M11" s="15"/>
      <c r="N11" s="15"/>
      <c r="O11" s="15"/>
      <c r="P11" s="15"/>
      <c r="Q11" s="15" t="s">
        <v>130</v>
      </c>
      <c r="R11" s="15"/>
      <c r="S11" s="15" t="s">
        <v>131</v>
      </c>
      <c r="T11" s="15">
        <v>651</v>
      </c>
      <c r="U11" s="29" t="s">
        <v>151</v>
      </c>
      <c r="V11" s="29"/>
      <c r="W11" s="29" t="s">
        <v>157</v>
      </c>
      <c r="X11" s="29"/>
      <c r="Y11" s="29"/>
      <c r="Z11" s="29"/>
      <c r="AA11" s="29" t="s">
        <v>139</v>
      </c>
      <c r="AB11" s="15">
        <v>80</v>
      </c>
      <c r="AC11" s="15">
        <v>0</v>
      </c>
      <c r="AD11" s="15">
        <v>0</v>
      </c>
      <c r="AE11" s="15">
        <v>0</v>
      </c>
      <c r="AF11" s="15">
        <v>1995</v>
      </c>
      <c r="AG11" s="15" t="s">
        <v>140</v>
      </c>
      <c r="AH11" s="15"/>
      <c r="AI11" s="52" t="s">
        <v>158</v>
      </c>
      <c r="AJ11" s="36"/>
    </row>
    <row r="12" spans="1:36" s="3" customFormat="1" ht="30" customHeight="1">
      <c r="A12" s="15" t="s">
        <v>42</v>
      </c>
      <c r="B12" s="51" t="s">
        <v>71</v>
      </c>
      <c r="C12" s="51" t="s">
        <v>159</v>
      </c>
      <c r="D12" s="15" t="s">
        <v>73</v>
      </c>
      <c r="E12" s="29" t="s">
        <v>160</v>
      </c>
      <c r="F12" s="15">
        <v>2843</v>
      </c>
      <c r="G12" s="15">
        <v>6910</v>
      </c>
      <c r="H12" s="15"/>
      <c r="I12" s="15"/>
      <c r="J12" s="15"/>
      <c r="K12" s="15"/>
      <c r="L12" s="15"/>
      <c r="M12" s="15">
        <v>164</v>
      </c>
      <c r="N12" s="15"/>
      <c r="O12" s="15"/>
      <c r="P12" s="15" t="s">
        <v>144</v>
      </c>
      <c r="Q12" s="15" t="s">
        <v>130</v>
      </c>
      <c r="R12" s="15"/>
      <c r="S12" s="15" t="s">
        <v>131</v>
      </c>
      <c r="T12" s="15">
        <v>164</v>
      </c>
      <c r="U12" s="29" t="s">
        <v>137</v>
      </c>
      <c r="V12" s="29"/>
      <c r="W12" s="29" t="s">
        <v>132</v>
      </c>
      <c r="X12" s="29"/>
      <c r="Y12" s="29"/>
      <c r="Z12" s="29"/>
      <c r="AA12" s="29" t="s">
        <v>161</v>
      </c>
      <c r="AB12" s="15">
        <v>36</v>
      </c>
      <c r="AC12" s="15">
        <v>0</v>
      </c>
      <c r="AD12" s="15">
        <v>0</v>
      </c>
      <c r="AE12" s="15">
        <v>0</v>
      </c>
      <c r="AF12" s="15">
        <v>1991</v>
      </c>
      <c r="AG12" s="15" t="s">
        <v>49</v>
      </c>
      <c r="AH12" s="15"/>
      <c r="AI12" s="52" t="s">
        <v>162</v>
      </c>
      <c r="AJ12" s="36"/>
    </row>
    <row r="13" spans="1:36" s="3" customFormat="1" ht="30" customHeight="1">
      <c r="A13" s="15" t="s">
        <v>42</v>
      </c>
      <c r="B13" s="51" t="s">
        <v>163</v>
      </c>
      <c r="C13" s="51" t="s">
        <v>164</v>
      </c>
      <c r="D13" s="15" t="s">
        <v>165</v>
      </c>
      <c r="E13" s="29" t="s">
        <v>166</v>
      </c>
      <c r="F13" s="15">
        <v>448</v>
      </c>
      <c r="G13" s="15">
        <v>1926</v>
      </c>
      <c r="H13" s="15"/>
      <c r="I13" s="15"/>
      <c r="J13" s="15"/>
      <c r="K13" s="15"/>
      <c r="L13" s="15"/>
      <c r="M13" s="15"/>
      <c r="N13" s="15"/>
      <c r="O13" s="15"/>
      <c r="P13" s="15"/>
      <c r="Q13" s="15" t="s">
        <v>130</v>
      </c>
      <c r="R13" s="15"/>
      <c r="S13" s="15" t="s">
        <v>131</v>
      </c>
      <c r="T13" s="15">
        <v>87</v>
      </c>
      <c r="U13" s="29" t="s">
        <v>151</v>
      </c>
      <c r="V13" s="29"/>
      <c r="W13" s="29" t="s">
        <v>132</v>
      </c>
      <c r="X13" s="29"/>
      <c r="Y13" s="29"/>
      <c r="Z13" s="29"/>
      <c r="AA13" s="29" t="s">
        <v>76</v>
      </c>
      <c r="AB13" s="15">
        <v>9</v>
      </c>
      <c r="AC13" s="15">
        <v>0</v>
      </c>
      <c r="AD13" s="15">
        <v>0</v>
      </c>
      <c r="AE13" s="15">
        <v>0</v>
      </c>
      <c r="AF13" s="15">
        <v>1988</v>
      </c>
      <c r="AG13" s="15" t="s">
        <v>49</v>
      </c>
      <c r="AH13" s="15"/>
      <c r="AI13" s="52" t="s">
        <v>168</v>
      </c>
      <c r="AJ13" s="36"/>
    </row>
    <row r="14" spans="1:36" s="3" customFormat="1" ht="30" customHeight="1">
      <c r="A14" s="15" t="s">
        <v>42</v>
      </c>
      <c r="B14" s="51" t="s">
        <v>169</v>
      </c>
      <c r="C14" s="51" t="s">
        <v>170</v>
      </c>
      <c r="D14" s="15" t="s">
        <v>171</v>
      </c>
      <c r="E14" s="29" t="s">
        <v>172</v>
      </c>
      <c r="F14" s="15">
        <v>3823</v>
      </c>
      <c r="G14" s="15">
        <v>3964</v>
      </c>
      <c r="H14" s="15"/>
      <c r="I14" s="15">
        <v>1672</v>
      </c>
      <c r="J14" s="15"/>
      <c r="K14" s="15"/>
      <c r="L14" s="15"/>
      <c r="M14" s="15"/>
      <c r="N14" s="15"/>
      <c r="O14" s="15"/>
      <c r="P14" s="15"/>
      <c r="Q14" s="15" t="s">
        <v>130</v>
      </c>
      <c r="R14" s="15"/>
      <c r="S14" s="15" t="s">
        <v>131</v>
      </c>
      <c r="T14" s="15">
        <v>215</v>
      </c>
      <c r="U14" s="29" t="s">
        <v>173</v>
      </c>
      <c r="V14" s="29"/>
      <c r="W14" s="29" t="s">
        <v>132</v>
      </c>
      <c r="X14" s="29"/>
      <c r="Y14" s="29"/>
      <c r="Z14" s="29"/>
      <c r="AA14" s="29" t="s">
        <v>139</v>
      </c>
      <c r="AB14" s="15">
        <v>27</v>
      </c>
      <c r="AC14" s="15">
        <v>0</v>
      </c>
      <c r="AD14" s="15">
        <v>0</v>
      </c>
      <c r="AE14" s="15">
        <v>0</v>
      </c>
      <c r="AF14" s="15">
        <v>1984</v>
      </c>
      <c r="AG14" s="15" t="s">
        <v>140</v>
      </c>
      <c r="AH14" s="15"/>
      <c r="AI14" s="52" t="s">
        <v>174</v>
      </c>
      <c r="AJ14" s="36"/>
    </row>
    <row r="15" spans="1:36" s="3" customFormat="1" ht="30" customHeight="1">
      <c r="A15" s="15" t="s">
        <v>42</v>
      </c>
      <c r="B15" s="51" t="s">
        <v>175</v>
      </c>
      <c r="C15" s="51" t="s">
        <v>176</v>
      </c>
      <c r="D15" s="15" t="s">
        <v>177</v>
      </c>
      <c r="E15" s="29" t="s">
        <v>178</v>
      </c>
      <c r="F15" s="15">
        <v>1921</v>
      </c>
      <c r="G15" s="15">
        <v>9341</v>
      </c>
      <c r="H15" s="15"/>
      <c r="I15" s="15"/>
      <c r="J15" s="15"/>
      <c r="K15" s="15"/>
      <c r="L15" s="15"/>
      <c r="M15" s="15"/>
      <c r="N15" s="15"/>
      <c r="O15" s="15"/>
      <c r="P15" s="15"/>
      <c r="Q15" s="15" t="s">
        <v>130</v>
      </c>
      <c r="R15" s="15"/>
      <c r="S15" s="15" t="s">
        <v>179</v>
      </c>
      <c r="T15" s="15"/>
      <c r="U15" s="29" t="s">
        <v>137</v>
      </c>
      <c r="V15" s="29"/>
      <c r="W15" s="29" t="s">
        <v>132</v>
      </c>
      <c r="X15" s="29"/>
      <c r="Y15" s="29"/>
      <c r="Z15" s="29"/>
      <c r="AA15" s="29" t="s">
        <v>180</v>
      </c>
      <c r="AB15" s="15">
        <v>43</v>
      </c>
      <c r="AC15" s="15">
        <v>0</v>
      </c>
      <c r="AD15" s="15">
        <v>0</v>
      </c>
      <c r="AE15" s="15">
        <v>0</v>
      </c>
      <c r="AF15" s="15">
        <v>1997</v>
      </c>
      <c r="AG15" s="15" t="s">
        <v>49</v>
      </c>
      <c r="AH15" s="15"/>
      <c r="AI15" s="52" t="s">
        <v>181</v>
      </c>
      <c r="AJ15" s="36"/>
    </row>
  </sheetData>
  <mergeCells count="39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17" man="1"/>
    <brk id="27" min="1" max="1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F86A6-5F6B-41C4-9927-3BD42F3BA5DA}">
  <dimension ref="A1:N14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ColWidth="9" defaultRowHeight="30" customHeight="1"/>
  <cols>
    <col min="1" max="1" width="10.75" style="32" customWidth="1"/>
    <col min="2" max="2" width="8.75" style="33" customWidth="1"/>
    <col min="3" max="3" width="13.875" style="32" customWidth="1"/>
    <col min="4" max="4" width="27.125" style="32" customWidth="1"/>
    <col min="5" max="5" width="43.25" style="32" customWidth="1"/>
    <col min="6" max="6" width="12.5" style="32" customWidth="1"/>
    <col min="7" max="8" width="25.25" style="32" customWidth="1"/>
    <col min="9" max="9" width="14.375" style="32" customWidth="1"/>
    <col min="10" max="10" width="6.25" style="32" customWidth="1"/>
    <col min="11" max="12" width="10.75" style="32" customWidth="1"/>
    <col min="13" max="14" width="9" style="34"/>
    <col min="15" max="16384" width="9" style="32"/>
  </cols>
  <sheetData>
    <row r="1" spans="1:14" s="18" customFormat="1" ht="15" customHeight="1">
      <c r="A1" s="17" t="s">
        <v>34</v>
      </c>
      <c r="L1" s="19"/>
      <c r="M1" s="20"/>
      <c r="N1" s="20"/>
    </row>
    <row r="2" spans="1:14" s="23" customFormat="1" ht="13.5" customHeight="1">
      <c r="A2" s="208" t="s">
        <v>1</v>
      </c>
      <c r="B2" s="229" t="s">
        <v>2</v>
      </c>
      <c r="C2" s="208" t="s">
        <v>3</v>
      </c>
      <c r="D2" s="208" t="s">
        <v>4</v>
      </c>
      <c r="E2" s="208" t="s">
        <v>5</v>
      </c>
      <c r="F2" s="138" t="s">
        <v>35</v>
      </c>
      <c r="G2" s="208" t="s">
        <v>36</v>
      </c>
      <c r="H2" s="208" t="s">
        <v>37</v>
      </c>
      <c r="I2" s="138" t="s">
        <v>38</v>
      </c>
      <c r="J2" s="208" t="s">
        <v>10</v>
      </c>
      <c r="K2" s="138" t="s">
        <v>13</v>
      </c>
      <c r="L2" s="138" t="s">
        <v>14</v>
      </c>
      <c r="M2" s="22"/>
      <c r="N2" s="22"/>
    </row>
    <row r="3" spans="1:14" s="23" customFormat="1" ht="13.5" customHeight="1">
      <c r="A3" s="130"/>
      <c r="B3" s="230"/>
      <c r="C3" s="130"/>
      <c r="D3" s="130"/>
      <c r="E3" s="130"/>
      <c r="F3" s="226"/>
      <c r="G3" s="130"/>
      <c r="H3" s="130"/>
      <c r="I3" s="226"/>
      <c r="J3" s="130"/>
      <c r="K3" s="130"/>
      <c r="L3" s="226"/>
      <c r="M3" s="22"/>
      <c r="N3" s="22"/>
    </row>
    <row r="4" spans="1:14" s="23" customFormat="1" ht="18.75" customHeight="1">
      <c r="A4" s="130"/>
      <c r="B4" s="230"/>
      <c r="C4" s="130"/>
      <c r="D4" s="130"/>
      <c r="E4" s="130"/>
      <c r="F4" s="226"/>
      <c r="G4" s="130"/>
      <c r="H4" s="130"/>
      <c r="I4" s="226"/>
      <c r="J4" s="130"/>
      <c r="K4" s="130"/>
      <c r="L4" s="226"/>
      <c r="M4" s="22"/>
      <c r="N4" s="22"/>
    </row>
    <row r="5" spans="1:14" s="23" customFormat="1" ht="26.25" customHeight="1">
      <c r="A5" s="130"/>
      <c r="B5" s="230"/>
      <c r="C5" s="130"/>
      <c r="D5" s="130"/>
      <c r="E5" s="130"/>
      <c r="F5" s="226"/>
      <c r="G5" s="130"/>
      <c r="H5" s="130"/>
      <c r="I5" s="226"/>
      <c r="J5" s="130"/>
      <c r="K5" s="130"/>
      <c r="L5" s="226"/>
      <c r="M5" s="22"/>
      <c r="N5" s="22"/>
    </row>
    <row r="6" spans="1:14" s="28" customFormat="1" ht="13.5" customHeight="1">
      <c r="A6" s="130"/>
      <c r="B6" s="230"/>
      <c r="C6" s="130"/>
      <c r="D6" s="130"/>
      <c r="E6" s="130"/>
      <c r="F6" s="26" t="s">
        <v>39</v>
      </c>
      <c r="G6" s="130"/>
      <c r="H6" s="130"/>
      <c r="I6" s="26" t="s">
        <v>40</v>
      </c>
      <c r="J6" s="130"/>
      <c r="K6" s="130"/>
      <c r="L6" s="226"/>
      <c r="M6" s="27" t="s">
        <v>41</v>
      </c>
      <c r="N6" s="27"/>
    </row>
    <row r="7" spans="1:14" s="18" customFormat="1" ht="30" customHeight="1">
      <c r="A7" s="29" t="s">
        <v>42</v>
      </c>
      <c r="B7" s="30" t="s">
        <v>43</v>
      </c>
      <c r="C7" s="30" t="s">
        <v>44</v>
      </c>
      <c r="D7" s="29" t="s">
        <v>45</v>
      </c>
      <c r="E7" s="29" t="s">
        <v>46</v>
      </c>
      <c r="F7" s="29">
        <v>133069</v>
      </c>
      <c r="G7" s="29" t="s">
        <v>47</v>
      </c>
      <c r="H7" s="29" t="s">
        <v>48</v>
      </c>
      <c r="I7" s="29">
        <v>680</v>
      </c>
      <c r="J7" s="29">
        <v>1988</v>
      </c>
      <c r="K7" s="29" t="s">
        <v>49</v>
      </c>
      <c r="L7" s="29"/>
      <c r="M7" s="31" t="s">
        <v>51</v>
      </c>
      <c r="N7" s="20"/>
    </row>
    <row r="8" spans="1:14" s="18" customFormat="1" ht="30" customHeight="1">
      <c r="A8" s="29" t="s">
        <v>42</v>
      </c>
      <c r="B8" s="30" t="s">
        <v>52</v>
      </c>
      <c r="C8" s="30" t="s">
        <v>53</v>
      </c>
      <c r="D8" s="29" t="s">
        <v>54</v>
      </c>
      <c r="E8" s="29" t="s">
        <v>55</v>
      </c>
      <c r="F8" s="29">
        <v>64049.8</v>
      </c>
      <c r="G8" s="29" t="s">
        <v>47</v>
      </c>
      <c r="H8" s="29" t="s">
        <v>56</v>
      </c>
      <c r="I8" s="29">
        <v>400</v>
      </c>
      <c r="J8" s="29">
        <v>1989</v>
      </c>
      <c r="K8" s="29" t="s">
        <v>49</v>
      </c>
      <c r="L8" s="29"/>
      <c r="M8" s="31" t="s">
        <v>57</v>
      </c>
      <c r="N8" s="20"/>
    </row>
    <row r="9" spans="1:14" s="18" customFormat="1" ht="30" customHeight="1">
      <c r="A9" s="29" t="s">
        <v>42</v>
      </c>
      <c r="B9" s="30" t="s">
        <v>52</v>
      </c>
      <c r="C9" s="30" t="s">
        <v>58</v>
      </c>
      <c r="D9" s="29" t="s">
        <v>54</v>
      </c>
      <c r="E9" s="29" t="s">
        <v>59</v>
      </c>
      <c r="F9" s="29">
        <v>56566.5</v>
      </c>
      <c r="G9" s="29" t="s">
        <v>47</v>
      </c>
      <c r="H9" s="29" t="s">
        <v>56</v>
      </c>
      <c r="I9" s="29">
        <v>360</v>
      </c>
      <c r="J9" s="29">
        <v>1990</v>
      </c>
      <c r="K9" s="29" t="s">
        <v>49</v>
      </c>
      <c r="L9" s="29"/>
      <c r="M9" s="31" t="s">
        <v>60</v>
      </c>
      <c r="N9" s="20"/>
    </row>
    <row r="10" spans="1:14" s="18" customFormat="1" ht="30" customHeight="1">
      <c r="A10" s="29" t="s">
        <v>42</v>
      </c>
      <c r="B10" s="30" t="s">
        <v>52</v>
      </c>
      <c r="C10" s="30" t="s">
        <v>61</v>
      </c>
      <c r="D10" s="29" t="s">
        <v>54</v>
      </c>
      <c r="E10" s="29" t="s">
        <v>62</v>
      </c>
      <c r="F10" s="29">
        <v>12045.2</v>
      </c>
      <c r="G10" s="29" t="s">
        <v>47</v>
      </c>
      <c r="H10" s="29" t="s">
        <v>56</v>
      </c>
      <c r="I10" s="29">
        <v>100</v>
      </c>
      <c r="J10" s="29">
        <v>1996</v>
      </c>
      <c r="K10" s="29" t="s">
        <v>49</v>
      </c>
      <c r="L10" s="29"/>
      <c r="M10" s="31" t="s">
        <v>63</v>
      </c>
      <c r="N10" s="20"/>
    </row>
    <row r="11" spans="1:14" s="18" customFormat="1" ht="30" customHeight="1">
      <c r="A11" s="29" t="s">
        <v>42</v>
      </c>
      <c r="B11" s="30" t="s">
        <v>64</v>
      </c>
      <c r="C11" s="30" t="s">
        <v>65</v>
      </c>
      <c r="D11" s="29" t="s">
        <v>66</v>
      </c>
      <c r="E11" s="29" t="s">
        <v>67</v>
      </c>
      <c r="F11" s="29">
        <v>43800</v>
      </c>
      <c r="G11" s="29" t="s">
        <v>68</v>
      </c>
      <c r="H11" s="29" t="s">
        <v>69</v>
      </c>
      <c r="I11" s="29">
        <v>124</v>
      </c>
      <c r="J11" s="29">
        <v>1985</v>
      </c>
      <c r="K11" s="29" t="s">
        <v>49</v>
      </c>
      <c r="L11" s="29"/>
      <c r="M11" s="31" t="s">
        <v>70</v>
      </c>
      <c r="N11" s="20"/>
    </row>
    <row r="12" spans="1:14" s="18" customFormat="1" ht="30" customHeight="1">
      <c r="A12" s="29" t="s">
        <v>42</v>
      </c>
      <c r="B12" s="30" t="s">
        <v>71</v>
      </c>
      <c r="C12" s="30" t="s">
        <v>72</v>
      </c>
      <c r="D12" s="29" t="s">
        <v>73</v>
      </c>
      <c r="E12" s="29" t="s">
        <v>74</v>
      </c>
      <c r="F12" s="29">
        <v>3854</v>
      </c>
      <c r="G12" s="29" t="s">
        <v>75</v>
      </c>
      <c r="H12" s="29" t="s">
        <v>76</v>
      </c>
      <c r="I12" s="29">
        <v>34</v>
      </c>
      <c r="J12" s="29">
        <v>2013</v>
      </c>
      <c r="K12" s="29" t="s">
        <v>49</v>
      </c>
      <c r="L12" s="29"/>
      <c r="M12" s="31" t="s">
        <v>77</v>
      </c>
      <c r="N12" s="20"/>
    </row>
    <row r="13" spans="1:14" s="18" customFormat="1" ht="30" customHeight="1">
      <c r="A13" s="29" t="s">
        <v>42</v>
      </c>
      <c r="B13" s="30" t="s">
        <v>78</v>
      </c>
      <c r="C13" s="30" t="s">
        <v>79</v>
      </c>
      <c r="D13" s="29" t="s">
        <v>80</v>
      </c>
      <c r="E13" s="29" t="s">
        <v>81</v>
      </c>
      <c r="F13" s="29">
        <v>39004</v>
      </c>
      <c r="G13" s="29" t="s">
        <v>75</v>
      </c>
      <c r="H13" s="29" t="s">
        <v>82</v>
      </c>
      <c r="I13" s="29">
        <v>234</v>
      </c>
      <c r="J13" s="29">
        <v>2002</v>
      </c>
      <c r="K13" s="29" t="s">
        <v>49</v>
      </c>
      <c r="L13" s="29"/>
      <c r="M13" s="31" t="s">
        <v>84</v>
      </c>
      <c r="N13" s="20"/>
    </row>
    <row r="14" spans="1:14" s="18" customFormat="1" ht="30" customHeight="1">
      <c r="A14" s="29" t="s">
        <v>42</v>
      </c>
      <c r="B14" s="30" t="s">
        <v>85</v>
      </c>
      <c r="C14" s="30" t="s">
        <v>86</v>
      </c>
      <c r="D14" s="29" t="s">
        <v>87</v>
      </c>
      <c r="E14" s="29" t="s">
        <v>88</v>
      </c>
      <c r="F14" s="29">
        <v>9071.4</v>
      </c>
      <c r="G14" s="29" t="s">
        <v>89</v>
      </c>
      <c r="H14" s="29" t="s">
        <v>76</v>
      </c>
      <c r="I14" s="29">
        <v>55</v>
      </c>
      <c r="J14" s="29">
        <v>2000</v>
      </c>
      <c r="K14" s="29" t="s">
        <v>49</v>
      </c>
      <c r="L14" s="29"/>
      <c r="M14" s="31" t="s">
        <v>90</v>
      </c>
      <c r="N14" s="20"/>
    </row>
  </sheetData>
  <mergeCells count="12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143C1-ACF6-4E46-8A97-F040C7094BCB}">
  <dimension ref="A1:AR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2" customWidth="1"/>
    <col min="2" max="2" width="8.75" style="16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5" t="s">
        <v>1</v>
      </c>
      <c r="B2" s="201" t="s">
        <v>2</v>
      </c>
      <c r="C2" s="136" t="s">
        <v>3</v>
      </c>
      <c r="D2" s="327" t="s">
        <v>4</v>
      </c>
      <c r="E2" s="325" t="s">
        <v>5</v>
      </c>
      <c r="F2" s="325" t="s">
        <v>6</v>
      </c>
      <c r="G2" s="325" t="s">
        <v>7</v>
      </c>
      <c r="H2" s="325" t="s">
        <v>8</v>
      </c>
      <c r="I2" s="325" t="s">
        <v>9</v>
      </c>
      <c r="J2" s="325" t="s">
        <v>10</v>
      </c>
      <c r="K2" s="211" t="s">
        <v>11</v>
      </c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3"/>
      <c r="AN2" s="326" t="s">
        <v>12</v>
      </c>
      <c r="AO2" s="325" t="s">
        <v>13</v>
      </c>
      <c r="AP2" s="325" t="s">
        <v>14</v>
      </c>
    </row>
    <row r="3" spans="1:44" ht="13.5" customHeight="1">
      <c r="A3" s="157"/>
      <c r="B3" s="201"/>
      <c r="C3" s="135"/>
      <c r="D3" s="327"/>
      <c r="E3" s="157"/>
      <c r="F3" s="157"/>
      <c r="G3" s="157"/>
      <c r="H3" s="157"/>
      <c r="I3" s="157"/>
      <c r="J3" s="157"/>
      <c r="K3" s="214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6"/>
      <c r="AN3" s="326"/>
      <c r="AO3" s="157"/>
      <c r="AP3" s="157"/>
    </row>
    <row r="4" spans="1:44" ht="18.75" customHeight="1">
      <c r="A4" s="157"/>
      <c r="B4" s="201"/>
      <c r="C4" s="135"/>
      <c r="D4" s="327"/>
      <c r="E4" s="157"/>
      <c r="F4" s="157"/>
      <c r="G4" s="157"/>
      <c r="H4" s="157"/>
      <c r="I4" s="157"/>
      <c r="J4" s="157"/>
      <c r="K4" s="217" t="s">
        <v>16</v>
      </c>
      <c r="L4" s="218"/>
      <c r="M4" s="205" t="s">
        <v>17</v>
      </c>
      <c r="N4" s="206"/>
      <c r="O4" s="207"/>
      <c r="P4" s="205" t="s">
        <v>18</v>
      </c>
      <c r="Q4" s="206"/>
      <c r="R4" s="207"/>
      <c r="S4" s="205" t="s">
        <v>19</v>
      </c>
      <c r="T4" s="206"/>
      <c r="U4" s="207"/>
      <c r="V4" s="205" t="s">
        <v>20</v>
      </c>
      <c r="W4" s="206"/>
      <c r="X4" s="207"/>
      <c r="Y4" s="205" t="s">
        <v>21</v>
      </c>
      <c r="Z4" s="206"/>
      <c r="AA4" s="207"/>
      <c r="AB4" s="205" t="s">
        <v>22</v>
      </c>
      <c r="AC4" s="206"/>
      <c r="AD4" s="207"/>
      <c r="AE4" s="205" t="s">
        <v>23</v>
      </c>
      <c r="AF4" s="206"/>
      <c r="AG4" s="207"/>
      <c r="AH4" s="205" t="s">
        <v>24</v>
      </c>
      <c r="AI4" s="206"/>
      <c r="AJ4" s="207"/>
      <c r="AK4" s="205" t="s">
        <v>25</v>
      </c>
      <c r="AL4" s="206"/>
      <c r="AM4" s="207"/>
      <c r="AN4" s="326"/>
      <c r="AO4" s="157"/>
      <c r="AP4" s="157"/>
    </row>
    <row r="5" spans="1:44" ht="26.25" customHeight="1">
      <c r="A5" s="157"/>
      <c r="B5" s="201"/>
      <c r="C5" s="135"/>
      <c r="D5" s="327"/>
      <c r="E5" s="157"/>
      <c r="F5" s="157"/>
      <c r="G5" s="157"/>
      <c r="H5" s="157"/>
      <c r="I5" s="157"/>
      <c r="J5" s="157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26"/>
      <c r="AO5" s="157"/>
      <c r="AP5" s="157"/>
    </row>
    <row r="6" spans="1:44" s="13" customFormat="1" ht="13.5" customHeight="1">
      <c r="A6" s="157"/>
      <c r="B6" s="202"/>
      <c r="C6" s="135"/>
      <c r="D6" s="328"/>
      <c r="E6" s="157"/>
      <c r="F6" s="8" t="s">
        <v>29</v>
      </c>
      <c r="G6" s="8"/>
      <c r="H6" s="157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6"/>
      <c r="AO6" s="157"/>
      <c r="AP6" s="157"/>
      <c r="AQ6" s="12" t="s">
        <v>33</v>
      </c>
      <c r="AR6" s="12"/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　</dc:creator>
  <cp:lastModifiedBy>　</cp:lastModifiedBy>
  <dcterms:created xsi:type="dcterms:W3CDTF">2024-03-11T01:41:37Z</dcterms:created>
  <dcterms:modified xsi:type="dcterms:W3CDTF">2024-03-11T01:48:08Z</dcterms:modified>
</cp:coreProperties>
</file>