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出力先\"/>
    </mc:Choice>
  </mc:AlternateContent>
  <xr:revisionPtr revIDLastSave="0" documentId="13_ncr:1_{B6831A11-31D5-4B99-8401-CE32F1510926}" xr6:coauthVersionLast="47" xr6:coauthVersionMax="47" xr10:uidLastSave="{00000000-0000-0000-0000-000000000000}"/>
  <bookViews>
    <workbookView xWindow="-120" yWindow="-120" windowWidth="29040" windowHeight="15840" xr2:uid="{2DB9BCDF-E92B-4F19-A606-A4127E4ECC0D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コミプラ!$A$6:$M$6</definedName>
    <definedName name="_xlnm._FilterDatabase" localSheetId="7" hidden="1">し尿!$A$6:$AI$19</definedName>
    <definedName name="_xlnm._FilterDatabase" localSheetId="4" hidden="1">その他!$A$6:$R$6</definedName>
    <definedName name="_xlnm._FilterDatabase" localSheetId="9" hidden="1">リユース・リペア施設!$A$6:$AQ$6</definedName>
    <definedName name="_xlnm._FilterDatabase" localSheetId="6" hidden="1">最終!$A$6:$AM$20</definedName>
    <definedName name="_xlnm._FilterDatabase" localSheetId="2" hidden="1">資源化!$A$6:$CB$16</definedName>
    <definedName name="_xlnm._FilterDatabase" localSheetId="0" hidden="1">焼却!$A$6:$CU$19</definedName>
    <definedName name="_xlnm._FilterDatabase" localSheetId="1" hidden="1">粗大!$A$6:$AX$9</definedName>
    <definedName name="_xlnm._FilterDatabase" localSheetId="3" hidden="1">燃料化!$A$6:$AZ$7</definedName>
    <definedName name="_xlnm._FilterDatabase" localSheetId="5" hidden="1">保管!$A$6:$R$15</definedName>
    <definedName name="_xlnm.Print_Area" localSheetId="8">コミプラ!$2:$6</definedName>
    <definedName name="_xlnm.Print_Area" localSheetId="7">し尿!$2:$19</definedName>
    <definedName name="_xlnm.Print_Area" localSheetId="4">その他!$2:$6</definedName>
    <definedName name="_xlnm.Print_Area" localSheetId="9">リユース・リペア施設!$2:$6</definedName>
    <definedName name="_xlnm.Print_Area" localSheetId="6">最終!$2:$20</definedName>
    <definedName name="_xlnm.Print_Area" localSheetId="2">資源化!$2:$16</definedName>
    <definedName name="_xlnm.Print_Area" localSheetId="0">焼却!$2:$19</definedName>
    <definedName name="_xlnm.Print_Area" localSheetId="1">粗大!$2:$9</definedName>
    <definedName name="_xlnm.Print_Area" localSheetId="3">燃料化!$2:$7</definedName>
    <definedName name="_xlnm.Print_Area" localSheetId="5">保管!$2:$16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19" i="11" l="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U9" i="10" l="1"/>
  <c r="T9" i="10"/>
  <c r="U8" i="10"/>
  <c r="T8" i="10"/>
  <c r="U7" i="10"/>
  <c r="T7" i="10"/>
  <c r="AG16" i="9" l="1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AT7" i="8"/>
  <c r="AL7" i="8"/>
</calcChain>
</file>

<file path=xl/sharedStrings.xml><?xml version="1.0" encoding="utf-8"?>
<sst xmlns="http://schemas.openxmlformats.org/spreadsheetml/2006/main" count="1699" uniqueCount="698">
  <si>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</si>
  <si>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</si>
  <si>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</si>
  <si>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</si>
  <si>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</si>
  <si>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</si>
  <si>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</si>
  <si>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</si>
  <si>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</si>
  <si>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</si>
  <si>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</si>
  <si>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</si>
  <si>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</si>
  <si>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</si>
  <si>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</si>
  <si>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</si>
  <si>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</si>
  <si>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</si>
  <si>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</si>
  <si>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</si>
  <si>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</si>
  <si>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</si>
  <si>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</si>
  <si>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</si>
  <si>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</si>
  <si>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</si>
  <si>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</si>
  <si>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</si>
  <si>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</si>
  <si>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</si>
  <si>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</si>
  <si>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</si>
  <si>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</si>
  <si>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</si>
  <si>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</si>
  <si>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</si>
  <si>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</si>
  <si>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</si>
  <si>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</si>
  <si>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</si>
  <si>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</si>
  <si>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</si>
  <si>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</si>
  <si>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</si>
  <si>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</si>
  <si>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</si>
  <si>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</si>
  <si>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</si>
  <si>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</si>
  <si>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</si>
  <si>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</si>
  <si>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</si>
  <si>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</si>
  <si>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</si>
  <si>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</si>
  <si>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</si>
  <si>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</si>
  <si>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</si>
  <si>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</si>
  <si>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</si>
  <si>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</si>
  <si>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</si>
  <si>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</si>
  <si>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</si>
  <si>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</si>
  <si>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</si>
  <si>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</si>
  <si>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</si>
  <si>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</si>
  <si>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</si>
  <si>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</si>
  <si>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</si>
  <si>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</si>
  <si>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</si>
  <si>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</si>
  <si>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</si>
  <si>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</si>
  <si>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</si>
  <si>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和歌山県</t>
  </si>
  <si>
    <t>30201</t>
  </si>
  <si>
    <t>3020041</t>
  </si>
  <si>
    <t>和歌山市</t>
  </si>
  <si>
    <t>青岸汚泥再生処理センター</t>
  </si>
  <si>
    <t>直接埋立無し</t>
  </si>
  <si>
    <t>施設外焼却</t>
  </si>
  <si>
    <t>高負荷</t>
  </si>
  <si>
    <t>脱水, 焼却</t>
  </si>
  <si>
    <t>③DB（公設公営、運転委託）</t>
  </si>
  <si>
    <t>委託</t>
  </si>
  <si>
    <t>関西電力</t>
  </si>
  <si>
    <t>30-1-201-08-001</t>
  </si>
  <si>
    <t>30811</t>
  </si>
  <si>
    <t>3020003</t>
  </si>
  <si>
    <t>那賀衛生環境整備組合</t>
  </si>
  <si>
    <t>那賀衛生環境整備組合し尿処理施設</t>
  </si>
  <si>
    <t>施設内焼却</t>
  </si>
  <si>
    <t>標脱</t>
  </si>
  <si>
    <t>脱水, 乾燥, 焼却</t>
  </si>
  <si>
    <t>①DB（公設公営、直営）</t>
  </si>
  <si>
    <t>直営</t>
  </si>
  <si>
    <t>関西電力株式会社</t>
  </si>
  <si>
    <t>30-2-011-08-001</t>
  </si>
  <si>
    <t>30813</t>
  </si>
  <si>
    <t>3020004</t>
  </si>
  <si>
    <t>橋本伊都衛生施設組合</t>
  </si>
  <si>
    <t>橋本環境管理センター</t>
  </si>
  <si>
    <t>脱水</t>
  </si>
  <si>
    <t>30-2-004-08-001</t>
  </si>
  <si>
    <t>30816</t>
  </si>
  <si>
    <t>3020005</t>
  </si>
  <si>
    <t>有田衛生施設事務組合</t>
  </si>
  <si>
    <t>リユースなぎ</t>
  </si>
  <si>
    <t>資源化物の生産量</t>
  </si>
  <si>
    <t>焼却無し</t>
  </si>
  <si>
    <t>高負荷, 膜分離</t>
  </si>
  <si>
    <t>30-2-014-08-001</t>
  </si>
  <si>
    <t>30845</t>
  </si>
  <si>
    <t>3020007</t>
  </si>
  <si>
    <t>串本町古座川町衛生施設事務組合</t>
  </si>
  <si>
    <t>池野山環境衛生センター</t>
  </si>
  <si>
    <t>⑦DB+O（公設民営、長期包括運営委託）</t>
  </si>
  <si>
    <t>30-2-006-08-001</t>
  </si>
  <si>
    <t>30846</t>
  </si>
  <si>
    <t>3020008</t>
  </si>
  <si>
    <t>大辺路衛生施設組合</t>
  </si>
  <si>
    <t>大辺路衛生センター</t>
  </si>
  <si>
    <t>30-2-009-08-001</t>
  </si>
  <si>
    <t>30850</t>
  </si>
  <si>
    <t>3020009</t>
  </si>
  <si>
    <t>紀南環境衛生施設事務組合</t>
  </si>
  <si>
    <t>南清園</t>
  </si>
  <si>
    <t>30-2-003-08-001</t>
  </si>
  <si>
    <t>30856</t>
  </si>
  <si>
    <t>3020010</t>
  </si>
  <si>
    <t>那智勝浦町・太地町環境衛生施設一部事務組合</t>
  </si>
  <si>
    <t>大浦浄苑</t>
  </si>
  <si>
    <t>焼却</t>
  </si>
  <si>
    <t>30-2-012-08-001</t>
  </si>
  <si>
    <t>30864</t>
  </si>
  <si>
    <t>3020011</t>
  </si>
  <si>
    <t>御坊広域行政事務組合</t>
  </si>
  <si>
    <t>御坊クリーンセンター汚泥再生処理センター</t>
  </si>
  <si>
    <t>膜分離</t>
  </si>
  <si>
    <t>30-2-007-08-001</t>
  </si>
  <si>
    <t>30880</t>
  </si>
  <si>
    <t>3020012</t>
  </si>
  <si>
    <t>有田周辺広域圏事務組合</t>
  </si>
  <si>
    <t>有田周辺広域圏事務組合クリーンセンター</t>
  </si>
  <si>
    <t>30-2-015-08-001</t>
  </si>
  <si>
    <t>30881</t>
  </si>
  <si>
    <t>3020013</t>
  </si>
  <si>
    <t>田辺市周辺衛生施設組合</t>
  </si>
  <si>
    <t>清浄館</t>
  </si>
  <si>
    <t>高負荷, 膜分離, 焼却</t>
  </si>
  <si>
    <t>30-2-010-08-001</t>
  </si>
  <si>
    <t>30884</t>
  </si>
  <si>
    <t>3020014</t>
  </si>
  <si>
    <t>富田川衛生施設組合</t>
  </si>
  <si>
    <t>白鳥苑</t>
  </si>
  <si>
    <t>30-2-013-08-001</t>
  </si>
  <si>
    <t>30886</t>
  </si>
  <si>
    <t>3020015</t>
  </si>
  <si>
    <t>海南海草環境衛生施設組合</t>
  </si>
  <si>
    <t>海南海草環境衛生センター</t>
  </si>
  <si>
    <t>嫌気, 好気, 高負荷, 膜分離, 焼却</t>
  </si>
  <si>
    <t>30-2-001-08-001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</si>
  <si>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</si>
  <si>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</si>
  <si>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</si>
  <si>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</si>
  <si>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</si>
  <si>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</si>
  <si>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</si>
  <si>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</si>
  <si>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</si>
  <si>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</si>
  <si>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</si>
  <si>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</si>
  <si>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</si>
  <si>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</si>
  <si>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</si>
  <si>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</si>
  <si>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</si>
  <si>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</si>
  <si>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</si>
  <si>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</si>
  <si>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</si>
  <si>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</si>
  <si>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</si>
  <si>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</si>
  <si>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</si>
  <si>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</si>
  <si>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</si>
  <si>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</si>
  <si>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</si>
  <si>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</si>
  <si>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</si>
  <si>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</si>
  <si>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</si>
  <si>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</si>
  <si>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</si>
  <si>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</si>
  <si>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</si>
  <si>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</si>
  <si>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</si>
  <si>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</si>
  <si>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30202</t>
  </si>
  <si>
    <t>3030005</t>
  </si>
  <si>
    <t>海南市</t>
  </si>
  <si>
    <t>海南市埋立処分地施設</t>
  </si>
  <si>
    <t>不燃ごみ, 破砕ごみ・処理残渣</t>
  </si>
  <si>
    <t>山間</t>
  </si>
  <si>
    <t>底部遮水工</t>
  </si>
  <si>
    <t>生物処理（脱窒なし）, 砂ろ過, 消毒, 活性炭処理</t>
  </si>
  <si>
    <t>埋立中</t>
  </si>
  <si>
    <t>有り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</si>
  <si>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</si>
  <si>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</si>
  <si>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</si>
  <si>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</si>
  <si>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</si>
  <si>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30-1-202-07-001</t>
  </si>
  <si>
    <t>3030001</t>
  </si>
  <si>
    <t>海南市下津一般廃棄物最終処分場</t>
  </si>
  <si>
    <t>不燃ごみ, 粗大ごみ</t>
  </si>
  <si>
    <t>生物処理（脱窒あり）, 砂ろ過, 消毒, 活性炭処理, キレート処理</t>
  </si>
  <si>
    <t>無し</t>
  </si>
  <si>
    <t>中間覆土</t>
  </si>
  <si>
    <t>30-1-202-07-002</t>
  </si>
  <si>
    <t>30203</t>
  </si>
  <si>
    <t>3030006</t>
  </si>
  <si>
    <t>橋本市</t>
  </si>
  <si>
    <t>橋本市一般廃棄物処理場</t>
  </si>
  <si>
    <t>不燃ごみ</t>
  </si>
  <si>
    <t>原地盤利用</t>
  </si>
  <si>
    <t>生物処理（脱窒あり）, 砂ろ過</t>
  </si>
  <si>
    <t>30-1-203-07-001</t>
  </si>
  <si>
    <t>30206</t>
  </si>
  <si>
    <t>3030012</t>
  </si>
  <si>
    <t>田辺市</t>
  </si>
  <si>
    <t>田辺市ごみ処理場(一般廃棄物最終処分場)</t>
  </si>
  <si>
    <t>焼却残渣（主灰）, 不燃ごみ, その他, 焼却残渣（飛灰）, 破砕ごみ・処理残渣</t>
  </si>
  <si>
    <t>原地盤利用, 鉛直遮水工</t>
  </si>
  <si>
    <t>凝集沈殿, 生物処理（脱窒なし）, 砂ろ過, 消毒, 活性炭処理</t>
  </si>
  <si>
    <t>一部委託</t>
  </si>
  <si>
    <t>埋立終了</t>
  </si>
  <si>
    <t>休止</t>
  </si>
  <si>
    <t>関西電力㈱</t>
  </si>
  <si>
    <t>末端集水管は水没</t>
  </si>
  <si>
    <t>30-1-206-07-001</t>
  </si>
  <si>
    <t>30344</t>
  </si>
  <si>
    <t>3030029</t>
  </si>
  <si>
    <t>高野町</t>
  </si>
  <si>
    <t>高野町不燃物処理場</t>
  </si>
  <si>
    <t>焼却残渣（主灰）, 不燃ごみ, その他</t>
  </si>
  <si>
    <t>表面遮水工（キャッピング）</t>
  </si>
  <si>
    <t>砂ろ過, 消毒, 活性炭処理</t>
  </si>
  <si>
    <t>30-1-344-07-001</t>
  </si>
  <si>
    <t>30366</t>
  </si>
  <si>
    <t>3030033</t>
  </si>
  <si>
    <t>有田川町</t>
  </si>
  <si>
    <t>尾岩坂ごみ処分場</t>
  </si>
  <si>
    <t>遮水なし</t>
  </si>
  <si>
    <t>凝集沈殿</t>
  </si>
  <si>
    <t>その他埋立構造</t>
  </si>
  <si>
    <t>30-1-366-07-001</t>
  </si>
  <si>
    <t>30391</t>
  </si>
  <si>
    <t>3030036</t>
  </si>
  <si>
    <t>みなべ町</t>
  </si>
  <si>
    <t>みなべ町ごみ処理場最終処分場</t>
  </si>
  <si>
    <t>焼却残渣（主灰）, 不燃ごみ, 焼却残渣（飛灰）, 破砕ごみ・処理残渣</t>
  </si>
  <si>
    <t>凝集沈殿, 砂ろ過, 消毒, 活性炭処理, キレート処理</t>
  </si>
  <si>
    <t>一部延長を行っている</t>
  </si>
  <si>
    <t>30-1-391-07-001</t>
  </si>
  <si>
    <t>30401</t>
  </si>
  <si>
    <t>3030039</t>
  </si>
  <si>
    <t>白浜町</t>
  </si>
  <si>
    <t>白浜町最終処分場</t>
  </si>
  <si>
    <t>焼却残渣（主灰）, 焼却残渣（飛灰）, 破砕ごみ・処理残渣</t>
  </si>
  <si>
    <t>⑤DBM（公設公営）</t>
  </si>
  <si>
    <t>凝集沈殿, 生物処理（脱窒あり）, 砂ろ過, 消毒, 活性炭処理</t>
  </si>
  <si>
    <t>30-1-401-07-001</t>
  </si>
  <si>
    <t>30404</t>
  </si>
  <si>
    <t>3030043</t>
  </si>
  <si>
    <t>上富田町</t>
  </si>
  <si>
    <t>上富田町一般廃棄物最終処分場</t>
  </si>
  <si>
    <t>④DB+M（公設公営、維持管理のみ委託）</t>
  </si>
  <si>
    <t>鉛直遮水工</t>
  </si>
  <si>
    <t>凝集沈殿, 生物処理（脱窒あり）, 砂ろ過, 消毒</t>
  </si>
  <si>
    <t>一部延長を行っていない</t>
  </si>
  <si>
    <t>30-1-404-07-001</t>
  </si>
  <si>
    <t>30424</t>
  </si>
  <si>
    <t>3030047</t>
  </si>
  <si>
    <t>古座川町</t>
  </si>
  <si>
    <t>古座川町最終処分場</t>
  </si>
  <si>
    <t>処理なし</t>
  </si>
  <si>
    <t>30-1-424-07-001</t>
  </si>
  <si>
    <t>3030054</t>
  </si>
  <si>
    <t>家の谷</t>
  </si>
  <si>
    <t>生物処理（脱窒あり）, 消毒</t>
  </si>
  <si>
    <t>30-2-009-07-001</t>
  </si>
  <si>
    <t>3030057</t>
  </si>
  <si>
    <t>御坊広域清掃センター</t>
  </si>
  <si>
    <t>焼却残渣（主灰）</t>
  </si>
  <si>
    <t>生物処理（脱窒なし）, 砂ろ過</t>
  </si>
  <si>
    <t>嫌気性埋立構造</t>
  </si>
  <si>
    <t>30-2-007-07-001</t>
  </si>
  <si>
    <t>3030060</t>
  </si>
  <si>
    <t>有田周辺広域圏事務組合埋立処分地</t>
  </si>
  <si>
    <t>破砕ごみ・処理残渣</t>
  </si>
  <si>
    <t>生物処理（脱窒あり）, 砂ろ過, 活性炭処理</t>
  </si>
  <si>
    <t>30-2-015-07-001</t>
  </si>
  <si>
    <t>30898</t>
  </si>
  <si>
    <t>3030061</t>
  </si>
  <si>
    <t>紀南環境広域施設組合</t>
  </si>
  <si>
    <t>紀南広域廃棄物最終処分場</t>
  </si>
  <si>
    <t>②DB（公設公営、一部運転委託）</t>
  </si>
  <si>
    <t>凝集沈殿, 生物処理（脱窒あり）, 砂ろ過, 消毒, 活性炭処理, キレート処理</t>
  </si>
  <si>
    <t>30-2-016-07-001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</si>
  <si>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</si>
  <si>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</si>
  <si>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</si>
  <si>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</si>
  <si>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</si>
  <si>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</si>
  <si>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</si>
  <si>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</si>
  <si>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3010097</t>
  </si>
  <si>
    <t>海南市クリーンセンター</t>
  </si>
  <si>
    <t>ストックヤード</t>
  </si>
  <si>
    <t>紙類, 金属類, ガラス類, その他資源ごみ, ペットボトル, プラスチック</t>
  </si>
  <si>
    <t>30-1-202-06-001</t>
  </si>
  <si>
    <t>3010084</t>
  </si>
  <si>
    <t>田辺市ごみ処理場(ストックヤード施設)</t>
  </si>
  <si>
    <t>金属類, ガラス類</t>
  </si>
  <si>
    <t>30-1-206-06-001</t>
  </si>
  <si>
    <t>3010085</t>
  </si>
  <si>
    <t>田辺市ごみ処理場(容器包装プラスチックリサイクル施設成型品保管庫)</t>
  </si>
  <si>
    <t>容器包装リサイクル推進施設</t>
  </si>
  <si>
    <t>プラスチック</t>
  </si>
  <si>
    <t>30-1-206-06-002</t>
  </si>
  <si>
    <t>30207</t>
  </si>
  <si>
    <t>3010086</t>
  </si>
  <si>
    <t>新宮市</t>
  </si>
  <si>
    <t>新宮市クリーンセンター</t>
  </si>
  <si>
    <t>ガラス類</t>
  </si>
  <si>
    <t>30-1-207-06-001</t>
  </si>
  <si>
    <t>3010087</t>
  </si>
  <si>
    <t>ペットボトル, プラスチック</t>
  </si>
  <si>
    <t>30-1-207-06-002</t>
  </si>
  <si>
    <t>3010090</t>
  </si>
  <si>
    <t>高野町じん芥処理センター</t>
  </si>
  <si>
    <t>紙類, 金属類, ガラス類, その他資源ごみ, ペットボトル, プラスチック, 布類, その他</t>
  </si>
  <si>
    <t>30-1-344-06-001</t>
  </si>
  <si>
    <t>3010094</t>
  </si>
  <si>
    <t>白浜町清掃センター</t>
  </si>
  <si>
    <t>紙類, 金属類, ガラス類, その他資源ごみ, ペットボトル, プラスチック, 布類</t>
  </si>
  <si>
    <t>30-1-401-06-001</t>
  </si>
  <si>
    <t>3010093</t>
  </si>
  <si>
    <t>白浜町リサイクルプラザ</t>
  </si>
  <si>
    <t>金属類, その他</t>
  </si>
  <si>
    <t>30-1-401-06-002</t>
  </si>
  <si>
    <t>30422</t>
  </si>
  <si>
    <t>3010095</t>
  </si>
  <si>
    <t>太地町</t>
  </si>
  <si>
    <t>太地町清掃センター</t>
  </si>
  <si>
    <t>紙類, 金属類, ガラス類, ペットボトル, プラスチック, 布類, その他</t>
  </si>
  <si>
    <t>30-1-422-06-001</t>
  </si>
  <si>
    <t>3010096</t>
  </si>
  <si>
    <t>ペットボトル</t>
  </si>
  <si>
    <t>30-2-007-06-001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</si>
  <si>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</si>
  <si>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</si>
  <si>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</si>
  <si>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</si>
  <si>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</si>
  <si>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</si>
  <si>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</si>
  <si>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</si>
  <si>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</si>
  <si>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</si>
  <si>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</si>
  <si>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</si>
  <si>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</si>
  <si>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</si>
  <si>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</si>
  <si>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</si>
  <si>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</si>
  <si>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</si>
  <si>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</si>
  <si>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</si>
  <si>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</si>
  <si>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</si>
  <si>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</si>
  <si>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</si>
  <si>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</si>
  <si>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</si>
  <si>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</si>
  <si>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</si>
  <si>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</si>
  <si>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</si>
  <si>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</si>
  <si>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</si>
  <si>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</si>
  <si>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</si>
  <si>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</si>
  <si>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</si>
  <si>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</si>
  <si>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</si>
  <si>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</si>
  <si>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</si>
  <si>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</si>
  <si>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</si>
  <si>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</si>
  <si>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</si>
  <si>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</si>
  <si>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</si>
  <si>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</si>
  <si>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</si>
  <si>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3010079</t>
  </si>
  <si>
    <t>可燃ごみ, 資源ごみ, 生ごみ（厨芥類）</t>
  </si>
  <si>
    <t>固形燃料化（RDF）</t>
  </si>
  <si>
    <t>燃料用</t>
  </si>
  <si>
    <t>30-2-014-04-001</t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</si>
  <si>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</si>
  <si>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</si>
  <si>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</si>
  <si>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</si>
  <si>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</si>
  <si>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</si>
  <si>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</si>
  <si>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</si>
  <si>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</si>
  <si>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</si>
  <si>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</si>
  <si>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</si>
  <si>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</si>
  <si>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</si>
  <si>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</si>
  <si>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</si>
  <si>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</si>
  <si>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</si>
  <si>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</si>
  <si>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</si>
  <si>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</si>
  <si>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</si>
  <si>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</si>
  <si>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</si>
  <si>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</si>
  <si>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</si>
  <si>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</si>
  <si>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</si>
  <si>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</si>
  <si>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</si>
  <si>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</si>
  <si>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</si>
  <si>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</si>
  <si>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</si>
  <si>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</si>
  <si>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</si>
  <si>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</si>
  <si>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</si>
  <si>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</si>
  <si>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3010058</t>
  </si>
  <si>
    <t>容器包装プラスチックリサイクル施設</t>
  </si>
  <si>
    <t>機能なし</t>
  </si>
  <si>
    <t>30-1-206-03-001</t>
  </si>
  <si>
    <t>3010060</t>
  </si>
  <si>
    <t>30-1-207-03-001</t>
  </si>
  <si>
    <t>3010062</t>
  </si>
  <si>
    <t>有田川町プラスチック収集場</t>
  </si>
  <si>
    <t>30-1-366-03-001</t>
  </si>
  <si>
    <t>3010064</t>
  </si>
  <si>
    <t>白浜町カレット選別棟</t>
  </si>
  <si>
    <t>30-1-401-03-001</t>
  </si>
  <si>
    <t>3010065</t>
  </si>
  <si>
    <t>リサイクルプラザ</t>
  </si>
  <si>
    <t>金属類, その他資源ごみ</t>
  </si>
  <si>
    <t>○</t>
  </si>
  <si>
    <t>展示</t>
  </si>
  <si>
    <t>30-1-401-03-002</t>
  </si>
  <si>
    <t>30421</t>
  </si>
  <si>
    <t>3010067</t>
  </si>
  <si>
    <t>那智勝浦町</t>
  </si>
  <si>
    <t>那智勝浦町クリーンセンター</t>
  </si>
  <si>
    <t>紙類, 金属類, ガラス類, その他資源ごみ, ペットボトル, プラスチック, 粗大ごみ, その他</t>
  </si>
  <si>
    <t>30-1-421-03-001</t>
  </si>
  <si>
    <t>30428</t>
  </si>
  <si>
    <t>3010073</t>
  </si>
  <si>
    <t>串本町</t>
  </si>
  <si>
    <t>串本町リサイクルセンター</t>
  </si>
  <si>
    <t>紙類, 金属類, ガラス類, その他資源ごみ, ペットボトル, プラスチック, 不燃ごみ, 粗大ごみ</t>
  </si>
  <si>
    <t>30-1-428-03-001</t>
  </si>
  <si>
    <t>3010075</t>
  </si>
  <si>
    <t>有田周辺広域圏事務組合環境センター</t>
  </si>
  <si>
    <t>30-2-015-03-001</t>
  </si>
  <si>
    <t>30893</t>
  </si>
  <si>
    <t>3010076</t>
  </si>
  <si>
    <t>橋本周辺広域市町村圏組合</t>
  </si>
  <si>
    <t>橋本周辺広域ごみ処理場</t>
  </si>
  <si>
    <t>リサイクルセンター（交付金）</t>
  </si>
  <si>
    <t>紙類, 金属類, ガラス類, ペットボトル, プラスチック, 布類, 不燃ごみ, 粗大ごみ</t>
  </si>
  <si>
    <t>貯留保管</t>
  </si>
  <si>
    <t>譲渡</t>
  </si>
  <si>
    <t>30-2-005-03-001</t>
  </si>
  <si>
    <t>30897</t>
  </si>
  <si>
    <t>3010077</t>
  </si>
  <si>
    <t>紀の海広域施設組合</t>
  </si>
  <si>
    <t>紀の海クリーンセンター：マテリアルリサイクル推進施設</t>
  </si>
  <si>
    <t>紙類, 金属類, ガラス類, その他資源ごみ, ペットボトル, プラスチック, 剪定枝, 可燃ごみ, 不燃ごみ, 粗大ごみ</t>
  </si>
  <si>
    <t>30-2-002-03-001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</si>
  <si>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</si>
  <si>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</si>
  <si>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</si>
  <si>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</si>
  <si>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3010047</t>
  </si>
  <si>
    <t>青岸エネルギーセンター</t>
  </si>
  <si>
    <t>粗大ごみ, 不燃ごみ</t>
  </si>
  <si>
    <t>30-1-201-02-001</t>
  </si>
  <si>
    <t>3010049</t>
  </si>
  <si>
    <t>回収量</t>
  </si>
  <si>
    <t>粗大ごみ</t>
  </si>
  <si>
    <t>圧縮</t>
  </si>
  <si>
    <t>30-1-207-02-001</t>
  </si>
  <si>
    <t>3010054</t>
  </si>
  <si>
    <t>30-2-015-02-001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</si>
  <si>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</si>
  <si>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</si>
  <si>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</si>
  <si>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</si>
  <si>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</si>
  <si>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</si>
  <si>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</si>
  <si>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</si>
  <si>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</si>
  <si>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</si>
  <si>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</si>
  <si>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</si>
  <si>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</si>
  <si>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</si>
  <si>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</si>
  <si>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</si>
  <si>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</si>
  <si>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</si>
  <si>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</si>
  <si>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</si>
  <si>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</si>
  <si>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</si>
  <si>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</si>
  <si>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</si>
  <si>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</si>
  <si>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</si>
  <si>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</si>
  <si>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</si>
  <si>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</si>
  <si>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</si>
  <si>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</si>
  <si>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</si>
  <si>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</si>
  <si>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</si>
  <si>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</si>
  <si>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</si>
  <si>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</si>
  <si>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</si>
  <si>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</si>
  <si>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</si>
  <si>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</si>
  <si>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</si>
  <si>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</si>
  <si>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</si>
  <si>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</si>
  <si>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</si>
  <si>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</si>
  <si>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</si>
  <si>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</si>
  <si>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</si>
  <si>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</si>
  <si>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</si>
  <si>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</si>
  <si>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</si>
  <si>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</si>
  <si>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</si>
  <si>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</si>
  <si>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</si>
  <si>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</si>
  <si>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</si>
  <si>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</si>
  <si>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</si>
  <si>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</si>
  <si>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</si>
  <si>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</si>
  <si>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</si>
  <si>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</si>
  <si>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</si>
  <si>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</si>
  <si>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</si>
  <si>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</si>
  <si>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</si>
  <si>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</si>
  <si>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</si>
  <si>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</si>
  <si>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</si>
  <si>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</si>
  <si>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</si>
  <si>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</si>
  <si>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</si>
  <si>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</si>
  <si>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</si>
  <si>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</si>
  <si>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</si>
  <si>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</si>
  <si>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</si>
  <si>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</si>
  <si>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</si>
  <si>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</si>
  <si>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</si>
  <si>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</si>
  <si>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</si>
  <si>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</si>
  <si>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</si>
  <si>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</si>
  <si>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</si>
  <si>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</si>
  <si>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</si>
  <si>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</si>
  <si>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</si>
  <si>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</si>
  <si>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</si>
  <si>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</si>
  <si>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</si>
  <si>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</si>
  <si>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3010001</t>
  </si>
  <si>
    <t>可燃ごみ, 混合（未分別）ごみ, 粗大ごみ, ごみ処理残渣, し尿処理残渣</t>
  </si>
  <si>
    <t>ストーカ式（可動）</t>
  </si>
  <si>
    <t>全連続運転</t>
  </si>
  <si>
    <t>⑤その他</t>
  </si>
  <si>
    <t>場内温水, 場内蒸気, 発電（場内利用）, 発電（場外利用）</t>
  </si>
  <si>
    <t>薬剤処理</t>
  </si>
  <si>
    <t>30-1-201-01-001</t>
  </si>
  <si>
    <t>3010002</t>
  </si>
  <si>
    <t>青岸クリーンセンター</t>
  </si>
  <si>
    <t>可燃ごみ, 混合（未分別）ごみ, 粗大ごみ, し尿処理残渣</t>
  </si>
  <si>
    <t>流動床式</t>
  </si>
  <si>
    <t>場内温水, 場内蒸気, 発電（場内利用）</t>
  </si>
  <si>
    <t>セメント固化, 薬剤処理</t>
  </si>
  <si>
    <t>30-1-201-01-002</t>
  </si>
  <si>
    <t>3010005</t>
  </si>
  <si>
    <t>田辺市ごみ処理場(焼却施設)</t>
  </si>
  <si>
    <t>可燃ごみ, 粗大ごみ</t>
  </si>
  <si>
    <t>能力変更</t>
  </si>
  <si>
    <t>30-1-206-01-001</t>
  </si>
  <si>
    <t>3010006</t>
  </si>
  <si>
    <t>可燃ごみ</t>
  </si>
  <si>
    <t>准連続運転</t>
  </si>
  <si>
    <t>場内温水</t>
  </si>
  <si>
    <t>30-1-207-01-001</t>
  </si>
  <si>
    <t>30209</t>
  </si>
  <si>
    <t>3010008</t>
  </si>
  <si>
    <t>岩出市</t>
  </si>
  <si>
    <t>岩出クリーンセンター</t>
  </si>
  <si>
    <t>資源化物生産量</t>
  </si>
  <si>
    <t>薬剤処理, 溶融処理</t>
  </si>
  <si>
    <t>30-1-209-01-001</t>
  </si>
  <si>
    <t>3010012</t>
  </si>
  <si>
    <t>資源化物搬出量</t>
  </si>
  <si>
    <t>可燃ごみ, その他, ごみ処理残渣</t>
  </si>
  <si>
    <t>場内温水, その他</t>
  </si>
  <si>
    <t>30-1-401-01-001</t>
  </si>
  <si>
    <t>30406</t>
  </si>
  <si>
    <t>3010013</t>
  </si>
  <si>
    <t>すさみ町</t>
  </si>
  <si>
    <t>すさみ町ゴミ焼却場</t>
  </si>
  <si>
    <t>バッチ運転</t>
  </si>
  <si>
    <t>30-1-406-01-001</t>
  </si>
  <si>
    <t>3010014</t>
  </si>
  <si>
    <t>可燃ごみ, ごみ処理残渣</t>
  </si>
  <si>
    <t>30-1-421-01-001</t>
  </si>
  <si>
    <t>3010015</t>
  </si>
  <si>
    <t>宝嶋クリーンセンター</t>
  </si>
  <si>
    <t>30-2-006-01-001</t>
  </si>
  <si>
    <t>3010016</t>
  </si>
  <si>
    <t>可燃ごみ, 粗大ごみ, し尿処理残渣</t>
  </si>
  <si>
    <t>30-2-007-01-001</t>
  </si>
  <si>
    <t>3010018</t>
  </si>
  <si>
    <t>可燃ごみ, 粗大ごみ, 不燃ごみ</t>
  </si>
  <si>
    <t>30-2-015-01-001</t>
  </si>
  <si>
    <t>3010019</t>
  </si>
  <si>
    <t>可燃ごみ, 粗大ごみ, ごみ処理残渣, し尿処理残渣</t>
  </si>
  <si>
    <t>発電（場内利用）, 場外温水, 発電（場外利用）</t>
  </si>
  <si>
    <t>①将来的に施設の更新や設備等の改修経費に充当する</t>
  </si>
  <si>
    <t>薬剤処理, その他</t>
  </si>
  <si>
    <t>30-2-005-01-001</t>
  </si>
  <si>
    <t>3010020</t>
  </si>
  <si>
    <t>紀の海クリーンセンター：エネルギー回収推進施設</t>
  </si>
  <si>
    <t>可燃ごみ, 粗大ごみ, ごみ処理残渣</t>
  </si>
  <si>
    <t>発電（場内利用）, 発電（場外利用）</t>
  </si>
  <si>
    <t>均等割＋ごみ量割＋人口割合</t>
  </si>
  <si>
    <t>30-2-002-01-001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</si>
</sst>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27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D29E6ABC-B146-4D12-A5AE-99EBE8F04463}"/>
    <cellStyle name="標準" xfId="0" builtinId="0"/>
    <cellStyle name="標準 2" xfId="1" xr:uid="{7296B865-21BB-411D-83D9-99407CEE2C79}"/>
    <cellStyle name="標準 3" xfId="6" xr:uid="{7421E3FC-B45E-43DF-8004-6CF061467258}"/>
    <cellStyle name="標準 4" xfId="4" xr:uid="{8C29F0D6-A669-4787-9B10-7577BC6AAB60}"/>
    <cellStyle name="標準_①焼却施設" xfId="3" xr:uid="{B91C9CEC-57A2-4556-B447-6082C530C4E1}"/>
    <cellStyle name="標準_H19集計結果（施設整備状況）２" xfId="2" xr:uid="{058E6480-35A1-42DF-BEAE-DEB28E9BFB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5A009-ED44-492F-B16C-F20C4FD28918}">
  <sheetPr>
    <pageSetUpPr fitToPage="1"/>
  </sheetPr>
  <dimension ref="A1:CV19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2.625" style="3" customWidth="1"/>
    <col min="5" max="5" width="35.875" style="18" customWidth="1"/>
    <col min="6" max="8" width="11.125" style="3" customWidth="1"/>
    <col min="9" max="9" width="7.25" style="3" customWidth="1"/>
    <col min="10" max="11" width="11.125" style="18" customWidth="1"/>
    <col min="12" max="17" width="11.125" style="3" customWidth="1"/>
    <col min="18" max="18" width="5.375" style="3" customWidth="1"/>
    <col min="19" max="19" width="7.75" style="3" customWidth="1"/>
    <col min="20" max="20" width="37.75" style="18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4"/>
    <col min="101" max="16384" width="9" style="3"/>
  </cols>
  <sheetData>
    <row r="1" spans="1:100" ht="15" customHeight="1">
      <c r="A1" s="98" t="s">
        <v>526</v>
      </c>
      <c r="B1" s="3"/>
      <c r="BC1" s="34"/>
      <c r="BK1" s="34"/>
      <c r="BP1" s="33"/>
      <c r="BQ1" s="4"/>
      <c r="BR1" s="4"/>
    </row>
    <row r="2" spans="1:100" s="18" customFormat="1" ht="13.5" customHeight="1">
      <c r="A2" s="164" t="s">
        <v>527</v>
      </c>
      <c r="B2" s="199" t="s">
        <v>528</v>
      </c>
      <c r="C2" s="201" t="s">
        <v>529</v>
      </c>
      <c r="D2" s="166" t="s">
        <v>530</v>
      </c>
      <c r="E2" s="166" t="s">
        <v>531</v>
      </c>
      <c r="F2" s="191" t="s">
        <v>532</v>
      </c>
      <c r="G2" s="193" t="s">
        <v>533</v>
      </c>
      <c r="H2" s="194"/>
      <c r="I2" s="194"/>
      <c r="J2" s="144" t="s">
        <v>534</v>
      </c>
      <c r="K2" s="132"/>
      <c r="L2" s="144" t="s">
        <v>535</v>
      </c>
      <c r="M2" s="132"/>
      <c r="N2" s="166" t="s">
        <v>536</v>
      </c>
      <c r="O2" s="166" t="s">
        <v>537</v>
      </c>
      <c r="P2" s="189" t="s">
        <v>8</v>
      </c>
      <c r="Q2" s="165" t="s">
        <v>538</v>
      </c>
      <c r="R2" s="164" t="s">
        <v>539</v>
      </c>
      <c r="S2" s="166" t="s">
        <v>540</v>
      </c>
      <c r="T2" s="164" t="s">
        <v>541</v>
      </c>
      <c r="U2" s="134" t="s">
        <v>542</v>
      </c>
      <c r="V2" s="134"/>
      <c r="W2" s="134" t="s">
        <v>543</v>
      </c>
      <c r="X2" s="134"/>
      <c r="Y2" s="144" t="s">
        <v>544</v>
      </c>
      <c r="Z2" s="169"/>
      <c r="AA2" s="169"/>
      <c r="AB2" s="132"/>
      <c r="AC2" s="173" t="s">
        <v>545</v>
      </c>
      <c r="AD2" s="174"/>
      <c r="AE2" s="174"/>
      <c r="AF2" s="174"/>
      <c r="AG2" s="174"/>
      <c r="AH2" s="175"/>
      <c r="AI2" s="179" t="s">
        <v>546</v>
      </c>
      <c r="AJ2" s="180"/>
      <c r="AK2" s="99" t="s">
        <v>547</v>
      </c>
      <c r="AL2" s="100"/>
      <c r="AM2" s="100"/>
      <c r="AN2" s="101"/>
      <c r="AO2" s="99" t="s">
        <v>548</v>
      </c>
      <c r="AP2" s="100"/>
      <c r="AQ2" s="100"/>
      <c r="AR2" s="102"/>
      <c r="AS2" s="100"/>
      <c r="AT2" s="100"/>
      <c r="AU2" s="102"/>
      <c r="AV2" s="102"/>
      <c r="AW2" s="183" t="s">
        <v>549</v>
      </c>
      <c r="AX2" s="184"/>
      <c r="AY2" s="164" t="s">
        <v>550</v>
      </c>
      <c r="AZ2" s="164" t="s">
        <v>551</v>
      </c>
      <c r="BA2" s="167" t="s">
        <v>552</v>
      </c>
      <c r="BB2" s="127" t="s">
        <v>553</v>
      </c>
      <c r="BC2" s="146" t="s">
        <v>554</v>
      </c>
      <c r="BD2" s="147"/>
      <c r="BE2" s="147"/>
      <c r="BF2" s="147"/>
      <c r="BG2" s="147"/>
      <c r="BH2" s="147"/>
      <c r="BI2" s="148"/>
      <c r="BJ2" s="127" t="s">
        <v>555</v>
      </c>
      <c r="BK2" s="146" t="s">
        <v>556</v>
      </c>
      <c r="BL2" s="147"/>
      <c r="BM2" s="147"/>
      <c r="BN2" s="148"/>
      <c r="BO2" s="151" t="s">
        <v>557</v>
      </c>
      <c r="BP2" s="148"/>
      <c r="BQ2" s="156" t="s">
        <v>558</v>
      </c>
      <c r="BR2" s="157"/>
      <c r="BS2" s="157"/>
      <c r="BT2" s="157"/>
      <c r="BU2" s="157"/>
      <c r="BV2" s="157"/>
      <c r="BW2" s="157"/>
      <c r="BX2" s="157"/>
      <c r="BY2" s="157"/>
      <c r="BZ2" s="157"/>
      <c r="CA2" s="157"/>
      <c r="CB2" s="157"/>
      <c r="CC2" s="157"/>
      <c r="CD2" s="157"/>
      <c r="CE2" s="157"/>
      <c r="CF2" s="157"/>
      <c r="CG2" s="157"/>
      <c r="CH2" s="157"/>
      <c r="CI2" s="157"/>
      <c r="CJ2" s="157"/>
      <c r="CK2" s="157"/>
      <c r="CL2" s="157"/>
      <c r="CM2" s="157"/>
      <c r="CN2" s="157"/>
      <c r="CO2" s="157"/>
      <c r="CP2" s="157"/>
      <c r="CQ2" s="157"/>
      <c r="CR2" s="157"/>
      <c r="CS2" s="158"/>
      <c r="CT2" s="162" t="s">
        <v>431</v>
      </c>
      <c r="CU2" s="20"/>
      <c r="CV2" s="20"/>
    </row>
    <row r="3" spans="1:100" s="18" customFormat="1" ht="13.5" customHeight="1">
      <c r="A3" s="164"/>
      <c r="B3" s="199"/>
      <c r="C3" s="202"/>
      <c r="D3" s="166"/>
      <c r="E3" s="166"/>
      <c r="F3" s="192"/>
      <c r="G3" s="195"/>
      <c r="H3" s="196"/>
      <c r="I3" s="196"/>
      <c r="J3" s="145"/>
      <c r="K3" s="190"/>
      <c r="L3" s="145"/>
      <c r="M3" s="190"/>
      <c r="N3" s="166"/>
      <c r="O3" s="166"/>
      <c r="P3" s="187"/>
      <c r="Q3" s="188"/>
      <c r="R3" s="166"/>
      <c r="S3" s="166"/>
      <c r="T3" s="164"/>
      <c r="U3" s="168"/>
      <c r="V3" s="168"/>
      <c r="W3" s="168"/>
      <c r="X3" s="168"/>
      <c r="Y3" s="170"/>
      <c r="Z3" s="171"/>
      <c r="AA3" s="171"/>
      <c r="AB3" s="172"/>
      <c r="AC3" s="176"/>
      <c r="AD3" s="177"/>
      <c r="AE3" s="177"/>
      <c r="AF3" s="177"/>
      <c r="AG3" s="177"/>
      <c r="AH3" s="178"/>
      <c r="AI3" s="181"/>
      <c r="AJ3" s="182"/>
      <c r="AK3" s="103"/>
      <c r="AL3" s="104"/>
      <c r="AM3" s="104"/>
      <c r="AN3" s="105"/>
      <c r="AO3" s="106" t="s">
        <v>559</v>
      </c>
      <c r="AP3" s="107"/>
      <c r="AQ3" s="108"/>
      <c r="AR3" s="106" t="s">
        <v>560</v>
      </c>
      <c r="AS3" s="107"/>
      <c r="AT3" s="108"/>
      <c r="AU3" s="106" t="s">
        <v>561</v>
      </c>
      <c r="AV3" s="109"/>
      <c r="AW3" s="185"/>
      <c r="AX3" s="186"/>
      <c r="AY3" s="164"/>
      <c r="AZ3" s="166"/>
      <c r="BA3" s="167"/>
      <c r="BB3" s="128"/>
      <c r="BC3" s="135"/>
      <c r="BD3" s="149"/>
      <c r="BE3" s="149"/>
      <c r="BF3" s="149"/>
      <c r="BG3" s="149"/>
      <c r="BH3" s="149"/>
      <c r="BI3" s="150"/>
      <c r="BJ3" s="128"/>
      <c r="BK3" s="135"/>
      <c r="BL3" s="149"/>
      <c r="BM3" s="149"/>
      <c r="BN3" s="150"/>
      <c r="BO3" s="152"/>
      <c r="BP3" s="153"/>
      <c r="BQ3" s="159"/>
      <c r="BR3" s="160"/>
      <c r="BS3" s="160"/>
      <c r="BT3" s="160"/>
      <c r="BU3" s="160"/>
      <c r="BV3" s="160"/>
      <c r="BW3" s="160"/>
      <c r="BX3" s="160"/>
      <c r="BY3" s="160"/>
      <c r="BZ3" s="160"/>
      <c r="CA3" s="160"/>
      <c r="CB3" s="160"/>
      <c r="CC3" s="160"/>
      <c r="CD3" s="160"/>
      <c r="CE3" s="160"/>
      <c r="CF3" s="160"/>
      <c r="CG3" s="160"/>
      <c r="CH3" s="160"/>
      <c r="CI3" s="160"/>
      <c r="CJ3" s="160"/>
      <c r="CK3" s="160"/>
      <c r="CL3" s="160"/>
      <c r="CM3" s="160"/>
      <c r="CN3" s="160"/>
      <c r="CO3" s="160"/>
      <c r="CP3" s="160"/>
      <c r="CQ3" s="160"/>
      <c r="CR3" s="160"/>
      <c r="CS3" s="161"/>
      <c r="CT3" s="162"/>
      <c r="CU3" s="20"/>
      <c r="CV3" s="20"/>
    </row>
    <row r="4" spans="1:100" s="18" customFormat="1" ht="18.75" customHeight="1">
      <c r="A4" s="164"/>
      <c r="B4" s="199"/>
      <c r="C4" s="202"/>
      <c r="D4" s="166"/>
      <c r="E4" s="166"/>
      <c r="F4" s="192"/>
      <c r="G4" s="197" t="s">
        <v>562</v>
      </c>
      <c r="H4" s="197" t="s">
        <v>563</v>
      </c>
      <c r="I4" s="191" t="s">
        <v>564</v>
      </c>
      <c r="J4" s="145"/>
      <c r="K4" s="172"/>
      <c r="L4" s="145"/>
      <c r="M4" s="172"/>
      <c r="N4" s="166"/>
      <c r="O4" s="166"/>
      <c r="P4" s="187"/>
      <c r="Q4" s="188"/>
      <c r="R4" s="166"/>
      <c r="S4" s="166"/>
      <c r="T4" s="164"/>
      <c r="U4" s="144" t="s">
        <v>565</v>
      </c>
      <c r="V4" s="134" t="s">
        <v>566</v>
      </c>
      <c r="W4" s="144" t="s">
        <v>565</v>
      </c>
      <c r="X4" s="134" t="s">
        <v>566</v>
      </c>
      <c r="Y4" s="134" t="s">
        <v>544</v>
      </c>
      <c r="Z4" s="127" t="s">
        <v>567</v>
      </c>
      <c r="AA4" s="127" t="s">
        <v>568</v>
      </c>
      <c r="AB4" s="127" t="s">
        <v>569</v>
      </c>
      <c r="AC4" s="127" t="s">
        <v>570</v>
      </c>
      <c r="AD4" s="127" t="s">
        <v>571</v>
      </c>
      <c r="AE4" s="141" t="s">
        <v>572</v>
      </c>
      <c r="AF4" s="142"/>
      <c r="AG4" s="142"/>
      <c r="AH4" s="143"/>
      <c r="AI4" s="127" t="s">
        <v>573</v>
      </c>
      <c r="AJ4" s="127" t="s">
        <v>574</v>
      </c>
      <c r="AK4" s="110" t="s">
        <v>575</v>
      </c>
      <c r="AL4" s="110" t="s">
        <v>576</v>
      </c>
      <c r="AM4" s="106" t="s">
        <v>561</v>
      </c>
      <c r="AN4" s="109"/>
      <c r="AO4" s="111"/>
      <c r="AP4" s="99" t="s">
        <v>577</v>
      </c>
      <c r="AQ4" s="108"/>
      <c r="AR4" s="112"/>
      <c r="AS4" s="99" t="s">
        <v>578</v>
      </c>
      <c r="AT4" s="108"/>
      <c r="AU4" s="113"/>
      <c r="AV4" s="114" t="s">
        <v>579</v>
      </c>
      <c r="AW4" s="132" t="s">
        <v>580</v>
      </c>
      <c r="AX4" s="134" t="s">
        <v>581</v>
      </c>
      <c r="AY4" s="164"/>
      <c r="AZ4" s="166"/>
      <c r="BA4" s="167"/>
      <c r="BB4" s="128"/>
      <c r="BC4" s="135" t="s">
        <v>582</v>
      </c>
      <c r="BD4" s="136" t="s">
        <v>583</v>
      </c>
      <c r="BE4" s="127" t="s">
        <v>584</v>
      </c>
      <c r="BF4" s="127" t="s">
        <v>585</v>
      </c>
      <c r="BG4" s="136" t="s">
        <v>586</v>
      </c>
      <c r="BH4" s="127" t="s">
        <v>587</v>
      </c>
      <c r="BI4" s="127" t="s">
        <v>588</v>
      </c>
      <c r="BJ4" s="128"/>
      <c r="BK4" s="135" t="s">
        <v>582</v>
      </c>
      <c r="BL4" s="127" t="s">
        <v>589</v>
      </c>
      <c r="BM4" s="127" t="s">
        <v>590</v>
      </c>
      <c r="BN4" s="127" t="s">
        <v>591</v>
      </c>
      <c r="BO4" s="127" t="s">
        <v>592</v>
      </c>
      <c r="BP4" s="127" t="s">
        <v>593</v>
      </c>
      <c r="BQ4" s="129" t="s">
        <v>582</v>
      </c>
      <c r="BR4" s="130"/>
      <c r="BS4" s="124" t="s">
        <v>594</v>
      </c>
      <c r="BT4" s="125"/>
      <c r="BU4" s="126"/>
      <c r="BV4" s="124" t="s">
        <v>595</v>
      </c>
      <c r="BW4" s="125"/>
      <c r="BX4" s="126"/>
      <c r="BY4" s="124" t="s">
        <v>596</v>
      </c>
      <c r="BZ4" s="125"/>
      <c r="CA4" s="126"/>
      <c r="CB4" s="124" t="s">
        <v>597</v>
      </c>
      <c r="CC4" s="125"/>
      <c r="CD4" s="126"/>
      <c r="CE4" s="124" t="s">
        <v>598</v>
      </c>
      <c r="CF4" s="125"/>
      <c r="CG4" s="126"/>
      <c r="CH4" s="124" t="s">
        <v>599</v>
      </c>
      <c r="CI4" s="125"/>
      <c r="CJ4" s="126"/>
      <c r="CK4" s="124" t="s">
        <v>600</v>
      </c>
      <c r="CL4" s="125"/>
      <c r="CM4" s="126"/>
      <c r="CN4" s="124" t="s">
        <v>601</v>
      </c>
      <c r="CO4" s="125"/>
      <c r="CP4" s="126"/>
      <c r="CQ4" s="124" t="s">
        <v>588</v>
      </c>
      <c r="CR4" s="125"/>
      <c r="CS4" s="126"/>
      <c r="CT4" s="162"/>
      <c r="CU4" s="20"/>
      <c r="CV4" s="20"/>
    </row>
    <row r="5" spans="1:100" s="18" customFormat="1" ht="20.25" customHeight="1">
      <c r="A5" s="164"/>
      <c r="B5" s="199"/>
      <c r="C5" s="202"/>
      <c r="D5" s="166"/>
      <c r="E5" s="166"/>
      <c r="F5" s="192"/>
      <c r="G5" s="198"/>
      <c r="H5" s="198"/>
      <c r="I5" s="192"/>
      <c r="J5" s="133"/>
      <c r="K5" s="134" t="s">
        <v>602</v>
      </c>
      <c r="L5" s="133"/>
      <c r="M5" s="134" t="s">
        <v>602</v>
      </c>
      <c r="N5" s="166"/>
      <c r="O5" s="166"/>
      <c r="P5" s="187"/>
      <c r="Q5" s="188"/>
      <c r="R5" s="166"/>
      <c r="S5" s="166"/>
      <c r="T5" s="164"/>
      <c r="U5" s="145"/>
      <c r="V5" s="133"/>
      <c r="W5" s="145"/>
      <c r="X5" s="133"/>
      <c r="Y5" s="133"/>
      <c r="Z5" s="128"/>
      <c r="AA5" s="128"/>
      <c r="AB5" s="128"/>
      <c r="AC5" s="131"/>
      <c r="AD5" s="131"/>
      <c r="AE5" s="35" t="s">
        <v>603</v>
      </c>
      <c r="AF5" s="35" t="s">
        <v>604</v>
      </c>
      <c r="AG5" s="35" t="s">
        <v>605</v>
      </c>
      <c r="AH5" s="35" t="s">
        <v>606</v>
      </c>
      <c r="AI5" s="131"/>
      <c r="AJ5" s="131"/>
      <c r="AK5" s="115"/>
      <c r="AL5" s="115"/>
      <c r="AM5" s="115"/>
      <c r="AN5" s="116" t="s">
        <v>607</v>
      </c>
      <c r="AO5" s="115"/>
      <c r="AP5" s="112"/>
      <c r="AQ5" s="137" t="s">
        <v>608</v>
      </c>
      <c r="AR5" s="115"/>
      <c r="AS5" s="139"/>
      <c r="AT5" s="137" t="s">
        <v>609</v>
      </c>
      <c r="AU5" s="117"/>
      <c r="AV5" s="115"/>
      <c r="AW5" s="133"/>
      <c r="AX5" s="133"/>
      <c r="AY5" s="164"/>
      <c r="AZ5" s="166"/>
      <c r="BA5" s="167"/>
      <c r="BB5" s="128"/>
      <c r="BC5" s="135"/>
      <c r="BD5" s="128"/>
      <c r="BE5" s="128"/>
      <c r="BF5" s="128"/>
      <c r="BG5" s="128"/>
      <c r="BH5" s="128"/>
      <c r="BI5" s="128"/>
      <c r="BJ5" s="128"/>
      <c r="BK5" s="135"/>
      <c r="BL5" s="128"/>
      <c r="BM5" s="128"/>
      <c r="BN5" s="128"/>
      <c r="BO5" s="128"/>
      <c r="BP5" s="128"/>
      <c r="BQ5" s="5" t="s">
        <v>610</v>
      </c>
      <c r="BR5" s="5" t="s">
        <v>611</v>
      </c>
      <c r="BS5" s="5" t="s">
        <v>612</v>
      </c>
      <c r="BT5" s="5" t="s">
        <v>610</v>
      </c>
      <c r="BU5" s="5" t="s">
        <v>611</v>
      </c>
      <c r="BV5" s="5" t="s">
        <v>612</v>
      </c>
      <c r="BW5" s="5" t="s">
        <v>610</v>
      </c>
      <c r="BX5" s="5" t="s">
        <v>611</v>
      </c>
      <c r="BY5" s="5" t="s">
        <v>612</v>
      </c>
      <c r="BZ5" s="5" t="s">
        <v>610</v>
      </c>
      <c r="CA5" s="5" t="s">
        <v>611</v>
      </c>
      <c r="CB5" s="5" t="s">
        <v>612</v>
      </c>
      <c r="CC5" s="5" t="s">
        <v>610</v>
      </c>
      <c r="CD5" s="5" t="s">
        <v>611</v>
      </c>
      <c r="CE5" s="5" t="s">
        <v>612</v>
      </c>
      <c r="CF5" s="5" t="s">
        <v>610</v>
      </c>
      <c r="CG5" s="5" t="s">
        <v>611</v>
      </c>
      <c r="CH5" s="5" t="s">
        <v>612</v>
      </c>
      <c r="CI5" s="5" t="s">
        <v>610</v>
      </c>
      <c r="CJ5" s="5" t="s">
        <v>611</v>
      </c>
      <c r="CK5" s="5" t="s">
        <v>612</v>
      </c>
      <c r="CL5" s="5" t="s">
        <v>610</v>
      </c>
      <c r="CM5" s="5" t="s">
        <v>611</v>
      </c>
      <c r="CN5" s="5" t="s">
        <v>612</v>
      </c>
      <c r="CO5" s="5" t="s">
        <v>610</v>
      </c>
      <c r="CP5" s="5" t="s">
        <v>611</v>
      </c>
      <c r="CQ5" s="5" t="s">
        <v>612</v>
      </c>
      <c r="CR5" s="5" t="s">
        <v>610</v>
      </c>
      <c r="CS5" s="5" t="s">
        <v>611</v>
      </c>
      <c r="CT5" s="162"/>
      <c r="CU5" s="20"/>
      <c r="CV5" s="20"/>
    </row>
    <row r="6" spans="1:100" s="58" customFormat="1" ht="33" customHeight="1">
      <c r="A6" s="165"/>
      <c r="B6" s="200"/>
      <c r="C6" s="202"/>
      <c r="D6" s="134"/>
      <c r="E6" s="134"/>
      <c r="F6" s="118" t="s">
        <v>613</v>
      </c>
      <c r="G6" s="118" t="s">
        <v>613</v>
      </c>
      <c r="H6" s="119" t="s">
        <v>614</v>
      </c>
      <c r="I6" s="192"/>
      <c r="J6" s="133"/>
      <c r="K6" s="133"/>
      <c r="L6" s="133"/>
      <c r="M6" s="133"/>
      <c r="N6" s="134"/>
      <c r="O6" s="134"/>
      <c r="P6" s="187"/>
      <c r="Q6" s="120" t="s">
        <v>615</v>
      </c>
      <c r="R6" s="134"/>
      <c r="S6" s="134"/>
      <c r="T6" s="165"/>
      <c r="U6" s="121" t="s">
        <v>616</v>
      </c>
      <c r="V6" s="120" t="s">
        <v>617</v>
      </c>
      <c r="W6" s="121" t="s">
        <v>616</v>
      </c>
      <c r="X6" s="120" t="s">
        <v>617</v>
      </c>
      <c r="Y6" s="120" t="s">
        <v>618</v>
      </c>
      <c r="Z6" s="26" t="s">
        <v>619</v>
      </c>
      <c r="AA6" s="26" t="s">
        <v>620</v>
      </c>
      <c r="AB6" s="26" t="s">
        <v>620</v>
      </c>
      <c r="AC6" s="26" t="s">
        <v>621</v>
      </c>
      <c r="AD6" s="26" t="s">
        <v>622</v>
      </c>
      <c r="AE6" s="26" t="s">
        <v>623</v>
      </c>
      <c r="AF6" s="26" t="s">
        <v>624</v>
      </c>
      <c r="AG6" s="26" t="s">
        <v>625</v>
      </c>
      <c r="AH6" s="26" t="s">
        <v>626</v>
      </c>
      <c r="AI6" s="131"/>
      <c r="AJ6" s="131"/>
      <c r="AK6" s="115"/>
      <c r="AL6" s="115"/>
      <c r="AM6" s="115"/>
      <c r="AN6" s="115"/>
      <c r="AO6" s="115"/>
      <c r="AP6" s="115"/>
      <c r="AQ6" s="138"/>
      <c r="AR6" s="115"/>
      <c r="AS6" s="140"/>
      <c r="AT6" s="138"/>
      <c r="AU6" s="117"/>
      <c r="AV6" s="122"/>
      <c r="AW6" s="133"/>
      <c r="AX6" s="133"/>
      <c r="AY6" s="165"/>
      <c r="AZ6" s="134"/>
      <c r="BA6" s="127"/>
      <c r="BB6" s="26" t="s">
        <v>627</v>
      </c>
      <c r="BC6" s="96" t="s">
        <v>627</v>
      </c>
      <c r="BD6" s="26" t="s">
        <v>627</v>
      </c>
      <c r="BE6" s="26" t="s">
        <v>627</v>
      </c>
      <c r="BF6" s="26" t="s">
        <v>627</v>
      </c>
      <c r="BG6" s="26" t="s">
        <v>627</v>
      </c>
      <c r="BH6" s="26" t="s">
        <v>627</v>
      </c>
      <c r="BI6" s="26" t="s">
        <v>627</v>
      </c>
      <c r="BJ6" s="26" t="s">
        <v>628</v>
      </c>
      <c r="BK6" s="26" t="s">
        <v>627</v>
      </c>
      <c r="BL6" s="26" t="s">
        <v>627</v>
      </c>
      <c r="BM6" s="26" t="s">
        <v>627</v>
      </c>
      <c r="BN6" s="26" t="s">
        <v>627</v>
      </c>
      <c r="BO6" s="26" t="s">
        <v>629</v>
      </c>
      <c r="BP6" s="26" t="s">
        <v>629</v>
      </c>
      <c r="BQ6" s="8" t="s">
        <v>613</v>
      </c>
      <c r="BR6" s="123" t="s">
        <v>630</v>
      </c>
      <c r="BS6" s="6"/>
      <c r="BT6" s="8" t="s">
        <v>613</v>
      </c>
      <c r="BU6" s="123" t="s">
        <v>630</v>
      </c>
      <c r="BV6" s="6"/>
      <c r="BW6" s="8" t="s">
        <v>613</v>
      </c>
      <c r="BX6" s="123" t="s">
        <v>630</v>
      </c>
      <c r="BY6" s="6"/>
      <c r="BZ6" s="8" t="s">
        <v>613</v>
      </c>
      <c r="CA6" s="123" t="s">
        <v>630</v>
      </c>
      <c r="CB6" s="6"/>
      <c r="CC6" s="8" t="s">
        <v>613</v>
      </c>
      <c r="CD6" s="123" t="s">
        <v>630</v>
      </c>
      <c r="CE6" s="6"/>
      <c r="CF6" s="8" t="s">
        <v>613</v>
      </c>
      <c r="CG6" s="123" t="s">
        <v>630</v>
      </c>
      <c r="CH6" s="6"/>
      <c r="CI6" s="8" t="s">
        <v>613</v>
      </c>
      <c r="CJ6" s="123" t="s">
        <v>630</v>
      </c>
      <c r="CK6" s="6"/>
      <c r="CL6" s="8" t="s">
        <v>613</v>
      </c>
      <c r="CM6" s="123" t="s">
        <v>630</v>
      </c>
      <c r="CN6" s="6"/>
      <c r="CO6" s="8" t="s">
        <v>613</v>
      </c>
      <c r="CP6" s="123" t="s">
        <v>630</v>
      </c>
      <c r="CQ6" s="6"/>
      <c r="CR6" s="8" t="s">
        <v>613</v>
      </c>
      <c r="CS6" s="123" t="s">
        <v>630</v>
      </c>
      <c r="CT6" s="163"/>
      <c r="CU6" s="57" t="s">
        <v>33</v>
      </c>
      <c r="CV6" s="57"/>
    </row>
    <row r="7" spans="1:100" ht="30" customHeight="1">
      <c r="A7" s="15" t="s">
        <v>78</v>
      </c>
      <c r="B7" s="49" t="s">
        <v>79</v>
      </c>
      <c r="C7" s="49" t="s">
        <v>631</v>
      </c>
      <c r="D7" s="15" t="s">
        <v>81</v>
      </c>
      <c r="E7" s="29" t="s">
        <v>516</v>
      </c>
      <c r="F7" s="15">
        <v>120615.07</v>
      </c>
      <c r="G7" s="15">
        <v>0</v>
      </c>
      <c r="H7" s="15">
        <v>0</v>
      </c>
      <c r="I7" s="15"/>
      <c r="J7" s="29" t="s">
        <v>632</v>
      </c>
      <c r="K7" s="29"/>
      <c r="L7" s="15" t="s">
        <v>136</v>
      </c>
      <c r="M7" s="15"/>
      <c r="N7" s="15" t="s">
        <v>633</v>
      </c>
      <c r="O7" s="15" t="s">
        <v>634</v>
      </c>
      <c r="P7" s="15" t="s">
        <v>87</v>
      </c>
      <c r="Q7" s="15">
        <v>400</v>
      </c>
      <c r="R7" s="15">
        <v>2</v>
      </c>
      <c r="S7" s="15">
        <v>1986</v>
      </c>
      <c r="T7" s="29" t="s">
        <v>636</v>
      </c>
      <c r="U7" s="15">
        <v>211680000</v>
      </c>
      <c r="V7" s="15"/>
      <c r="W7" s="15">
        <v>305506201</v>
      </c>
      <c r="X7" s="15"/>
      <c r="Y7" s="15">
        <v>4300</v>
      </c>
      <c r="Z7" s="15">
        <v>10.39</v>
      </c>
      <c r="AA7" s="15">
        <v>33434</v>
      </c>
      <c r="AB7" s="15">
        <v>2747</v>
      </c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 t="s">
        <v>226</v>
      </c>
      <c r="AX7" s="15" t="s">
        <v>637</v>
      </c>
      <c r="AY7" s="15" t="s">
        <v>244</v>
      </c>
      <c r="AZ7" s="15"/>
      <c r="BA7" s="15" t="s">
        <v>215</v>
      </c>
      <c r="BB7" s="15">
        <v>99.96</v>
      </c>
      <c r="BC7" s="15">
        <f t="shared" ref="BC7:BC19" si="0">IF(BD7&amp;BE7&amp;BF7&amp;BG7&amp;BH7&amp;BI7 ="","",SUM(BD7:BI7))</f>
        <v>99.999999999999986</v>
      </c>
      <c r="BD7" s="15">
        <v>47.1</v>
      </c>
      <c r="BE7" s="15">
        <v>26.6</v>
      </c>
      <c r="BF7" s="15">
        <v>9.6</v>
      </c>
      <c r="BG7" s="15">
        <v>8.8000000000000007</v>
      </c>
      <c r="BH7" s="15">
        <v>6.3</v>
      </c>
      <c r="BI7" s="15">
        <v>1.6</v>
      </c>
      <c r="BJ7" s="15">
        <v>118</v>
      </c>
      <c r="BK7" s="15">
        <f t="shared" ref="BK7:BK19" si="1">IF(BL7&amp;BM7&amp;BN7 ="","",SUM(BL7:BN7))</f>
        <v>100</v>
      </c>
      <c r="BL7" s="15">
        <v>38.799999999999997</v>
      </c>
      <c r="BM7" s="15">
        <v>50.1</v>
      </c>
      <c r="BN7" s="15">
        <v>11.1</v>
      </c>
      <c r="BO7" s="15">
        <v>8549</v>
      </c>
      <c r="BP7" s="15">
        <v>9600</v>
      </c>
      <c r="BQ7" s="14" t="str">
        <f t="shared" ref="BQ7:BR19" si="2">IF(BT7&amp;BW7&amp;BZ7&amp;CC7&amp;CF7&amp;CI7&amp;CL7&amp;CO7&amp;CR7="","",BT7+BW7+BZ7+CC7+CF7+CI7+CL7+CO7+CR7)</f>
        <v/>
      </c>
      <c r="BR7" s="14" t="str">
        <f t="shared" si="2"/>
        <v/>
      </c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 t="s">
        <v>465</v>
      </c>
      <c r="CU7" s="50" t="s">
        <v>638</v>
      </c>
    </row>
    <row r="8" spans="1:100" ht="30" customHeight="1">
      <c r="A8" s="15" t="s">
        <v>78</v>
      </c>
      <c r="B8" s="49" t="s">
        <v>79</v>
      </c>
      <c r="C8" s="49" t="s">
        <v>639</v>
      </c>
      <c r="D8" s="15" t="s">
        <v>81</v>
      </c>
      <c r="E8" s="29" t="s">
        <v>640</v>
      </c>
      <c r="F8" s="15">
        <v>0</v>
      </c>
      <c r="G8" s="15">
        <v>0</v>
      </c>
      <c r="H8" s="15">
        <v>0</v>
      </c>
      <c r="I8" s="15"/>
      <c r="J8" s="29" t="s">
        <v>641</v>
      </c>
      <c r="K8" s="29"/>
      <c r="L8" s="15" t="s">
        <v>136</v>
      </c>
      <c r="M8" s="15"/>
      <c r="N8" s="15" t="s">
        <v>642</v>
      </c>
      <c r="O8" s="15" t="s">
        <v>634</v>
      </c>
      <c r="P8" s="15" t="s">
        <v>286</v>
      </c>
      <c r="Q8" s="15">
        <v>320</v>
      </c>
      <c r="R8" s="15">
        <v>2</v>
      </c>
      <c r="S8" s="15">
        <v>1998</v>
      </c>
      <c r="T8" s="29" t="s">
        <v>643</v>
      </c>
      <c r="U8" s="15">
        <v>0</v>
      </c>
      <c r="V8" s="15"/>
      <c r="W8" s="15">
        <v>0</v>
      </c>
      <c r="X8" s="15"/>
      <c r="Y8" s="15">
        <v>3500</v>
      </c>
      <c r="Z8" s="15">
        <v>7.5</v>
      </c>
      <c r="AA8" s="15">
        <v>0</v>
      </c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 t="s">
        <v>226</v>
      </c>
      <c r="AX8" s="15" t="s">
        <v>644</v>
      </c>
      <c r="AY8" s="15" t="s">
        <v>244</v>
      </c>
      <c r="AZ8" s="15" t="s">
        <v>246</v>
      </c>
      <c r="BA8" s="15" t="s">
        <v>226</v>
      </c>
      <c r="BB8" s="15"/>
      <c r="BC8" s="15">
        <f t="shared" si="0"/>
        <v>0</v>
      </c>
      <c r="BD8" s="15">
        <v>0</v>
      </c>
      <c r="BE8" s="15">
        <v>0</v>
      </c>
      <c r="BF8" s="15">
        <v>0</v>
      </c>
      <c r="BG8" s="15">
        <v>0</v>
      </c>
      <c r="BH8" s="15">
        <v>0</v>
      </c>
      <c r="BI8" s="15">
        <v>0</v>
      </c>
      <c r="BJ8" s="15">
        <v>0</v>
      </c>
      <c r="BK8" s="15">
        <f t="shared" si="1"/>
        <v>0</v>
      </c>
      <c r="BL8" s="15">
        <v>0</v>
      </c>
      <c r="BM8" s="15">
        <v>0</v>
      </c>
      <c r="BN8" s="15">
        <v>0</v>
      </c>
      <c r="BO8" s="15">
        <v>8820</v>
      </c>
      <c r="BP8" s="15">
        <v>0</v>
      </c>
      <c r="BQ8" s="14" t="str">
        <f t="shared" si="2"/>
        <v/>
      </c>
      <c r="BR8" s="14" t="str">
        <f t="shared" si="2"/>
        <v/>
      </c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 t="s">
        <v>465</v>
      </c>
      <c r="CU8" s="50" t="s">
        <v>645</v>
      </c>
    </row>
    <row r="9" spans="1:100" ht="30" customHeight="1">
      <c r="A9" s="15" t="s">
        <v>78</v>
      </c>
      <c r="B9" s="49" t="s">
        <v>237</v>
      </c>
      <c r="C9" s="49" t="s">
        <v>646</v>
      </c>
      <c r="D9" s="15" t="s">
        <v>239</v>
      </c>
      <c r="E9" s="29" t="s">
        <v>647</v>
      </c>
      <c r="F9" s="15">
        <v>26142</v>
      </c>
      <c r="G9" s="15">
        <v>0</v>
      </c>
      <c r="H9" s="15">
        <v>0</v>
      </c>
      <c r="I9" s="15"/>
      <c r="J9" s="29" t="s">
        <v>648</v>
      </c>
      <c r="K9" s="29"/>
      <c r="L9" s="15" t="s">
        <v>136</v>
      </c>
      <c r="M9" s="15"/>
      <c r="N9" s="15" t="s">
        <v>633</v>
      </c>
      <c r="O9" s="15" t="s">
        <v>634</v>
      </c>
      <c r="P9" s="15" t="s">
        <v>87</v>
      </c>
      <c r="Q9" s="15">
        <v>150</v>
      </c>
      <c r="R9" s="15">
        <v>2</v>
      </c>
      <c r="S9" s="15">
        <v>1996</v>
      </c>
      <c r="T9" s="29" t="s">
        <v>226</v>
      </c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 t="s">
        <v>226</v>
      </c>
      <c r="AX9" s="15" t="s">
        <v>644</v>
      </c>
      <c r="AY9" s="15" t="s">
        <v>88</v>
      </c>
      <c r="AZ9" s="15" t="s">
        <v>649</v>
      </c>
      <c r="BA9" s="15" t="s">
        <v>226</v>
      </c>
      <c r="BB9" s="15"/>
      <c r="BC9" s="15">
        <f t="shared" si="0"/>
        <v>100.00000000000001</v>
      </c>
      <c r="BD9" s="15">
        <v>61.4</v>
      </c>
      <c r="BE9" s="15">
        <v>13.5</v>
      </c>
      <c r="BF9" s="15">
        <v>7.9</v>
      </c>
      <c r="BG9" s="15">
        <v>13.6</v>
      </c>
      <c r="BH9" s="15">
        <v>2.4</v>
      </c>
      <c r="BI9" s="15">
        <v>1.2</v>
      </c>
      <c r="BJ9" s="15">
        <v>123</v>
      </c>
      <c r="BK9" s="15">
        <f t="shared" si="1"/>
        <v>100.00000000000001</v>
      </c>
      <c r="BL9" s="15">
        <v>45.7</v>
      </c>
      <c r="BM9" s="15">
        <v>46.1</v>
      </c>
      <c r="BN9" s="15">
        <v>8.1999999999999993</v>
      </c>
      <c r="BO9" s="15">
        <v>7426</v>
      </c>
      <c r="BP9" s="15">
        <v>13875</v>
      </c>
      <c r="BQ9" s="14" t="str">
        <f t="shared" si="2"/>
        <v/>
      </c>
      <c r="BR9" s="14" t="str">
        <f t="shared" si="2"/>
        <v/>
      </c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 t="s">
        <v>465</v>
      </c>
      <c r="CU9" s="50" t="s">
        <v>650</v>
      </c>
    </row>
    <row r="10" spans="1:100" ht="30" customHeight="1">
      <c r="A10" s="15" t="s">
        <v>78</v>
      </c>
      <c r="B10" s="49" t="s">
        <v>341</v>
      </c>
      <c r="C10" s="49" t="s">
        <v>651</v>
      </c>
      <c r="D10" s="15" t="s">
        <v>343</v>
      </c>
      <c r="E10" s="29" t="s">
        <v>344</v>
      </c>
      <c r="F10" s="15">
        <v>9202</v>
      </c>
      <c r="G10" s="15">
        <v>0</v>
      </c>
      <c r="H10" s="15">
        <v>0</v>
      </c>
      <c r="I10" s="15"/>
      <c r="J10" s="29" t="s">
        <v>652</v>
      </c>
      <c r="K10" s="29"/>
      <c r="L10" s="15" t="s">
        <v>136</v>
      </c>
      <c r="M10" s="15"/>
      <c r="N10" s="15" t="s">
        <v>633</v>
      </c>
      <c r="O10" s="15" t="s">
        <v>653</v>
      </c>
      <c r="P10" s="15" t="s">
        <v>87</v>
      </c>
      <c r="Q10" s="15">
        <v>49</v>
      </c>
      <c r="R10" s="15">
        <v>2</v>
      </c>
      <c r="S10" s="15">
        <v>2002</v>
      </c>
      <c r="T10" s="29" t="s">
        <v>654</v>
      </c>
      <c r="U10" s="15">
        <v>937888</v>
      </c>
      <c r="V10" s="15">
        <v>0</v>
      </c>
      <c r="W10" s="15">
        <v>924888</v>
      </c>
      <c r="X10" s="15">
        <v>0</v>
      </c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 t="s">
        <v>247</v>
      </c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 t="s">
        <v>226</v>
      </c>
      <c r="AX10" s="15" t="s">
        <v>637</v>
      </c>
      <c r="AY10" s="15" t="s">
        <v>88</v>
      </c>
      <c r="AZ10" s="15"/>
      <c r="BA10" s="15" t="s">
        <v>226</v>
      </c>
      <c r="BB10" s="15"/>
      <c r="BC10" s="15">
        <f t="shared" si="0"/>
        <v>100</v>
      </c>
      <c r="BD10" s="15">
        <v>39.83</v>
      </c>
      <c r="BE10" s="15">
        <v>15.98</v>
      </c>
      <c r="BF10" s="15">
        <v>23.17</v>
      </c>
      <c r="BG10" s="15">
        <v>12.49</v>
      </c>
      <c r="BH10" s="15">
        <v>2.1800000000000002</v>
      </c>
      <c r="BI10" s="15">
        <v>6.35</v>
      </c>
      <c r="BJ10" s="15">
        <v>225</v>
      </c>
      <c r="BK10" s="15">
        <f t="shared" si="1"/>
        <v>100</v>
      </c>
      <c r="BL10" s="15">
        <v>51.16</v>
      </c>
      <c r="BM10" s="15">
        <v>41.5</v>
      </c>
      <c r="BN10" s="15">
        <v>7.34</v>
      </c>
      <c r="BO10" s="15">
        <v>6350</v>
      </c>
      <c r="BP10" s="15">
        <v>7610</v>
      </c>
      <c r="BQ10" s="14" t="str">
        <f t="shared" si="2"/>
        <v/>
      </c>
      <c r="BR10" s="14" t="str">
        <f t="shared" si="2"/>
        <v/>
      </c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 t="s">
        <v>465</v>
      </c>
      <c r="CU10" s="50" t="s">
        <v>655</v>
      </c>
    </row>
    <row r="11" spans="1:100" ht="30" customHeight="1">
      <c r="A11" s="15" t="s">
        <v>78</v>
      </c>
      <c r="B11" s="49" t="s">
        <v>656</v>
      </c>
      <c r="C11" s="49" t="s">
        <v>657</v>
      </c>
      <c r="D11" s="15" t="s">
        <v>658</v>
      </c>
      <c r="E11" s="29" t="s">
        <v>659</v>
      </c>
      <c r="F11" s="15">
        <v>15009</v>
      </c>
      <c r="G11" s="15">
        <v>648</v>
      </c>
      <c r="H11" s="15"/>
      <c r="I11" s="15" t="s">
        <v>660</v>
      </c>
      <c r="J11" s="29" t="s">
        <v>648</v>
      </c>
      <c r="K11" s="29"/>
      <c r="L11" s="15" t="s">
        <v>136</v>
      </c>
      <c r="M11" s="15"/>
      <c r="N11" s="15" t="s">
        <v>642</v>
      </c>
      <c r="O11" s="15" t="s">
        <v>634</v>
      </c>
      <c r="P11" s="15" t="s">
        <v>120</v>
      </c>
      <c r="Q11" s="15">
        <v>65</v>
      </c>
      <c r="R11" s="15">
        <v>2</v>
      </c>
      <c r="S11" s="15">
        <v>2008</v>
      </c>
      <c r="T11" s="29" t="s">
        <v>226</v>
      </c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 t="s">
        <v>661</v>
      </c>
      <c r="AX11" s="15" t="s">
        <v>661</v>
      </c>
      <c r="AY11" s="15" t="s">
        <v>88</v>
      </c>
      <c r="AZ11" s="15"/>
      <c r="BA11" s="15" t="s">
        <v>226</v>
      </c>
      <c r="BB11" s="15"/>
      <c r="BC11" s="15">
        <f t="shared" si="0"/>
        <v>100</v>
      </c>
      <c r="BD11" s="15">
        <v>44.7</v>
      </c>
      <c r="BE11" s="15">
        <v>29.3</v>
      </c>
      <c r="BF11" s="15">
        <v>3</v>
      </c>
      <c r="BG11" s="15">
        <v>17</v>
      </c>
      <c r="BH11" s="15">
        <v>5.4</v>
      </c>
      <c r="BI11" s="15">
        <v>0.6</v>
      </c>
      <c r="BJ11" s="15">
        <v>116.5</v>
      </c>
      <c r="BK11" s="15">
        <f t="shared" si="1"/>
        <v>100.00000000000001</v>
      </c>
      <c r="BL11" s="15">
        <v>39.700000000000003</v>
      </c>
      <c r="BM11" s="15">
        <v>52.6</v>
      </c>
      <c r="BN11" s="15">
        <v>7.7</v>
      </c>
      <c r="BO11" s="15">
        <v>8903</v>
      </c>
      <c r="BP11" s="15">
        <v>14235</v>
      </c>
      <c r="BQ11" s="14" t="str">
        <f t="shared" si="2"/>
        <v/>
      </c>
      <c r="BR11" s="14" t="str">
        <f t="shared" si="2"/>
        <v/>
      </c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 t="s">
        <v>465</v>
      </c>
      <c r="CU11" s="50" t="s">
        <v>662</v>
      </c>
    </row>
    <row r="12" spans="1:100" ht="30" customHeight="1">
      <c r="A12" s="15" t="s">
        <v>78</v>
      </c>
      <c r="B12" s="49" t="s">
        <v>274</v>
      </c>
      <c r="C12" s="49" t="s">
        <v>663</v>
      </c>
      <c r="D12" s="15" t="s">
        <v>276</v>
      </c>
      <c r="E12" s="29" t="s">
        <v>355</v>
      </c>
      <c r="F12" s="15">
        <v>8548</v>
      </c>
      <c r="G12" s="15">
        <v>25</v>
      </c>
      <c r="H12" s="15"/>
      <c r="I12" s="15" t="s">
        <v>664</v>
      </c>
      <c r="J12" s="29" t="s">
        <v>665</v>
      </c>
      <c r="K12" s="29"/>
      <c r="L12" s="15" t="s">
        <v>136</v>
      </c>
      <c r="M12" s="15"/>
      <c r="N12" s="15" t="s">
        <v>642</v>
      </c>
      <c r="O12" s="15" t="s">
        <v>653</v>
      </c>
      <c r="P12" s="15" t="s">
        <v>279</v>
      </c>
      <c r="Q12" s="15">
        <v>55</v>
      </c>
      <c r="R12" s="15">
        <v>2</v>
      </c>
      <c r="S12" s="15">
        <v>1995</v>
      </c>
      <c r="T12" s="29" t="s">
        <v>666</v>
      </c>
      <c r="U12" s="15">
        <v>1883448</v>
      </c>
      <c r="V12" s="15"/>
      <c r="W12" s="15">
        <v>552340</v>
      </c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 t="s">
        <v>100</v>
      </c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 t="s">
        <v>226</v>
      </c>
      <c r="AX12" s="15" t="s">
        <v>644</v>
      </c>
      <c r="AY12" s="15" t="s">
        <v>244</v>
      </c>
      <c r="AZ12" s="15"/>
      <c r="BA12" s="15" t="s">
        <v>215</v>
      </c>
      <c r="BB12" s="15">
        <v>95</v>
      </c>
      <c r="BC12" s="15">
        <f t="shared" si="0"/>
        <v>100</v>
      </c>
      <c r="BD12" s="15">
        <v>33.1</v>
      </c>
      <c r="BE12" s="15">
        <v>21.2</v>
      </c>
      <c r="BF12" s="15">
        <v>14.4</v>
      </c>
      <c r="BG12" s="15">
        <v>14.7</v>
      </c>
      <c r="BH12" s="15">
        <v>3.8</v>
      </c>
      <c r="BI12" s="15">
        <v>12.8</v>
      </c>
      <c r="BJ12" s="15">
        <v>179</v>
      </c>
      <c r="BK12" s="15">
        <f t="shared" si="1"/>
        <v>100</v>
      </c>
      <c r="BL12" s="15">
        <v>45.4</v>
      </c>
      <c r="BM12" s="15">
        <v>43.6</v>
      </c>
      <c r="BN12" s="15">
        <v>11</v>
      </c>
      <c r="BO12" s="15">
        <v>7098</v>
      </c>
      <c r="BP12" s="15">
        <v>0</v>
      </c>
      <c r="BQ12" s="14" t="str">
        <f t="shared" si="2"/>
        <v/>
      </c>
      <c r="BR12" s="14" t="str">
        <f t="shared" si="2"/>
        <v/>
      </c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 t="s">
        <v>465</v>
      </c>
      <c r="CU12" s="50" t="s">
        <v>667</v>
      </c>
    </row>
    <row r="13" spans="1:100" ht="30" customHeight="1">
      <c r="A13" s="15" t="s">
        <v>78</v>
      </c>
      <c r="B13" s="49" t="s">
        <v>668</v>
      </c>
      <c r="C13" s="49" t="s">
        <v>669</v>
      </c>
      <c r="D13" s="15" t="s">
        <v>670</v>
      </c>
      <c r="E13" s="29" t="s">
        <v>671</v>
      </c>
      <c r="F13" s="15">
        <v>1188</v>
      </c>
      <c r="G13" s="15">
        <v>0</v>
      </c>
      <c r="H13" s="15">
        <v>0</v>
      </c>
      <c r="I13" s="15" t="s">
        <v>660</v>
      </c>
      <c r="J13" s="29" t="s">
        <v>652</v>
      </c>
      <c r="K13" s="29"/>
      <c r="L13" s="15" t="s">
        <v>136</v>
      </c>
      <c r="M13" s="15"/>
      <c r="N13" s="15" t="s">
        <v>633</v>
      </c>
      <c r="O13" s="15" t="s">
        <v>672</v>
      </c>
      <c r="P13" s="15" t="s">
        <v>98</v>
      </c>
      <c r="Q13" s="15">
        <v>15</v>
      </c>
      <c r="R13" s="15">
        <v>2</v>
      </c>
      <c r="S13" s="15">
        <v>1987</v>
      </c>
      <c r="T13" s="29" t="s">
        <v>226</v>
      </c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 t="s">
        <v>226</v>
      </c>
      <c r="AX13" s="15" t="s">
        <v>637</v>
      </c>
      <c r="AY13" s="15" t="s">
        <v>99</v>
      </c>
      <c r="AZ13" s="15"/>
      <c r="BA13" s="15" t="s">
        <v>226</v>
      </c>
      <c r="BB13" s="15"/>
      <c r="BC13" s="15">
        <f t="shared" si="0"/>
        <v>99.999999999999986</v>
      </c>
      <c r="BD13" s="15">
        <v>53</v>
      </c>
      <c r="BE13" s="15">
        <v>33.6</v>
      </c>
      <c r="BF13" s="15">
        <v>3</v>
      </c>
      <c r="BG13" s="15">
        <v>8.8000000000000007</v>
      </c>
      <c r="BH13" s="15">
        <v>0.8</v>
      </c>
      <c r="BI13" s="15">
        <v>0.8</v>
      </c>
      <c r="BJ13" s="15">
        <v>92</v>
      </c>
      <c r="BK13" s="15">
        <f t="shared" si="1"/>
        <v>100</v>
      </c>
      <c r="BL13" s="15">
        <v>37.1</v>
      </c>
      <c r="BM13" s="15">
        <v>56.9</v>
      </c>
      <c r="BN13" s="15">
        <v>6</v>
      </c>
      <c r="BO13" s="15">
        <v>9790</v>
      </c>
      <c r="BP13" s="15">
        <v>0</v>
      </c>
      <c r="BQ13" s="14" t="str">
        <f t="shared" si="2"/>
        <v/>
      </c>
      <c r="BR13" s="14" t="str">
        <f t="shared" si="2"/>
        <v/>
      </c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 t="s">
        <v>465</v>
      </c>
      <c r="CU13" s="50" t="s">
        <v>673</v>
      </c>
    </row>
    <row r="14" spans="1:100" ht="30" customHeight="1">
      <c r="A14" s="15" t="s">
        <v>78</v>
      </c>
      <c r="B14" s="49" t="s">
        <v>481</v>
      </c>
      <c r="C14" s="49" t="s">
        <v>674</v>
      </c>
      <c r="D14" s="15" t="s">
        <v>483</v>
      </c>
      <c r="E14" s="29" t="s">
        <v>484</v>
      </c>
      <c r="F14" s="15">
        <v>4825</v>
      </c>
      <c r="G14" s="15">
        <v>0</v>
      </c>
      <c r="H14" s="15">
        <v>0</v>
      </c>
      <c r="I14" s="15"/>
      <c r="J14" s="29" t="s">
        <v>675</v>
      </c>
      <c r="K14" s="29"/>
      <c r="L14" s="15" t="s">
        <v>136</v>
      </c>
      <c r="M14" s="15"/>
      <c r="N14" s="15" t="s">
        <v>642</v>
      </c>
      <c r="O14" s="15" t="s">
        <v>653</v>
      </c>
      <c r="P14" s="15" t="s">
        <v>279</v>
      </c>
      <c r="Q14" s="15">
        <v>50</v>
      </c>
      <c r="R14" s="15">
        <v>2</v>
      </c>
      <c r="S14" s="15">
        <v>1991</v>
      </c>
      <c r="T14" s="29" t="s">
        <v>226</v>
      </c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 t="s">
        <v>226</v>
      </c>
      <c r="AX14" s="15" t="s">
        <v>637</v>
      </c>
      <c r="AY14" s="15" t="s">
        <v>88</v>
      </c>
      <c r="AZ14" s="15"/>
      <c r="BA14" s="15" t="s">
        <v>215</v>
      </c>
      <c r="BB14" s="15">
        <v>99</v>
      </c>
      <c r="BC14" s="15">
        <f t="shared" si="0"/>
        <v>100</v>
      </c>
      <c r="BD14" s="15">
        <v>41.7</v>
      </c>
      <c r="BE14" s="15">
        <v>36.799999999999997</v>
      </c>
      <c r="BF14" s="15">
        <v>5</v>
      </c>
      <c r="BG14" s="15">
        <v>13.4</v>
      </c>
      <c r="BH14" s="15">
        <v>2.6</v>
      </c>
      <c r="BI14" s="15">
        <v>0.5</v>
      </c>
      <c r="BJ14" s="15">
        <v>134</v>
      </c>
      <c r="BK14" s="15">
        <f t="shared" si="1"/>
        <v>100</v>
      </c>
      <c r="BL14" s="15">
        <v>43.3</v>
      </c>
      <c r="BM14" s="15">
        <v>51</v>
      </c>
      <c r="BN14" s="15">
        <v>5.7</v>
      </c>
      <c r="BO14" s="15">
        <v>7415</v>
      </c>
      <c r="BP14" s="15">
        <v>8200</v>
      </c>
      <c r="BQ14" s="14" t="str">
        <f t="shared" si="2"/>
        <v/>
      </c>
      <c r="BR14" s="14" t="str">
        <f t="shared" si="2"/>
        <v/>
      </c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 t="s">
        <v>465</v>
      </c>
      <c r="CU14" s="50" t="s">
        <v>676</v>
      </c>
    </row>
    <row r="15" spans="1:100" ht="30" customHeight="1">
      <c r="A15" s="15" t="s">
        <v>78</v>
      </c>
      <c r="B15" s="49" t="s">
        <v>116</v>
      </c>
      <c r="C15" s="49" t="s">
        <v>677</v>
      </c>
      <c r="D15" s="15" t="s">
        <v>118</v>
      </c>
      <c r="E15" s="29" t="s">
        <v>678</v>
      </c>
      <c r="F15" s="15">
        <v>6008</v>
      </c>
      <c r="G15" s="15">
        <v>0</v>
      </c>
      <c r="H15" s="15">
        <v>0</v>
      </c>
      <c r="I15" s="15"/>
      <c r="J15" s="29" t="s">
        <v>652</v>
      </c>
      <c r="K15" s="29"/>
      <c r="L15" s="15" t="s">
        <v>136</v>
      </c>
      <c r="M15" s="15"/>
      <c r="N15" s="15" t="s">
        <v>633</v>
      </c>
      <c r="O15" s="15" t="s">
        <v>672</v>
      </c>
      <c r="P15" s="15" t="s">
        <v>87</v>
      </c>
      <c r="Q15" s="15">
        <v>30</v>
      </c>
      <c r="R15" s="15">
        <v>2</v>
      </c>
      <c r="S15" s="15">
        <v>2006</v>
      </c>
      <c r="T15" s="29" t="s">
        <v>226</v>
      </c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 t="s">
        <v>100</v>
      </c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 t="s">
        <v>226</v>
      </c>
      <c r="AX15" s="15" t="s">
        <v>637</v>
      </c>
      <c r="AY15" s="15" t="s">
        <v>88</v>
      </c>
      <c r="AZ15" s="15"/>
      <c r="BA15" s="15" t="s">
        <v>226</v>
      </c>
      <c r="BB15" s="15"/>
      <c r="BC15" s="15">
        <f t="shared" si="0"/>
        <v>100</v>
      </c>
      <c r="BD15" s="15">
        <v>43.5</v>
      </c>
      <c r="BE15" s="15">
        <v>24.1</v>
      </c>
      <c r="BF15" s="15">
        <v>21.7</v>
      </c>
      <c r="BG15" s="15">
        <v>10.7</v>
      </c>
      <c r="BH15" s="15">
        <v>0</v>
      </c>
      <c r="BI15" s="15">
        <v>0</v>
      </c>
      <c r="BJ15" s="15">
        <v>186.25</v>
      </c>
      <c r="BK15" s="15">
        <f t="shared" si="1"/>
        <v>100</v>
      </c>
      <c r="BL15" s="15">
        <v>58.8</v>
      </c>
      <c r="BM15" s="15">
        <v>37.6</v>
      </c>
      <c r="BN15" s="15">
        <v>3.6</v>
      </c>
      <c r="BO15" s="15">
        <v>5588</v>
      </c>
      <c r="BP15" s="15">
        <v>0</v>
      </c>
      <c r="BQ15" s="14" t="str">
        <f t="shared" si="2"/>
        <v/>
      </c>
      <c r="BR15" s="14" t="str">
        <f t="shared" si="2"/>
        <v/>
      </c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 t="s">
        <v>465</v>
      </c>
      <c r="CU15" s="50" t="s">
        <v>679</v>
      </c>
    </row>
    <row r="16" spans="1:100" ht="30" customHeight="1">
      <c r="A16" s="15" t="s">
        <v>78</v>
      </c>
      <c r="B16" s="49" t="s">
        <v>138</v>
      </c>
      <c r="C16" s="49" t="s">
        <v>680</v>
      </c>
      <c r="D16" s="15" t="s">
        <v>140</v>
      </c>
      <c r="E16" s="29" t="s">
        <v>302</v>
      </c>
      <c r="F16" s="15">
        <v>16812</v>
      </c>
      <c r="G16" s="15">
        <v>53</v>
      </c>
      <c r="H16" s="15"/>
      <c r="I16" s="15" t="s">
        <v>664</v>
      </c>
      <c r="J16" s="29" t="s">
        <v>681</v>
      </c>
      <c r="K16" s="29"/>
      <c r="L16" s="15" t="s">
        <v>136</v>
      </c>
      <c r="M16" s="15"/>
      <c r="N16" s="15" t="s">
        <v>642</v>
      </c>
      <c r="O16" s="15" t="s">
        <v>634</v>
      </c>
      <c r="P16" s="15" t="s">
        <v>316</v>
      </c>
      <c r="Q16" s="15">
        <v>147</v>
      </c>
      <c r="R16" s="15">
        <v>2</v>
      </c>
      <c r="S16" s="15">
        <v>1998</v>
      </c>
      <c r="T16" s="29" t="s">
        <v>226</v>
      </c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 t="s">
        <v>100</v>
      </c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 t="s">
        <v>226</v>
      </c>
      <c r="AX16" s="15" t="s">
        <v>637</v>
      </c>
      <c r="AY16" s="15" t="s">
        <v>244</v>
      </c>
      <c r="AZ16" s="15"/>
      <c r="BA16" s="15" t="s">
        <v>215</v>
      </c>
      <c r="BB16" s="15">
        <v>98</v>
      </c>
      <c r="BC16" s="15">
        <f t="shared" si="0"/>
        <v>100.00000000000001</v>
      </c>
      <c r="BD16" s="15">
        <v>64.900000000000006</v>
      </c>
      <c r="BE16" s="15">
        <v>12.7</v>
      </c>
      <c r="BF16" s="15">
        <v>14.9</v>
      </c>
      <c r="BG16" s="15">
        <v>7.5</v>
      </c>
      <c r="BH16" s="15">
        <v>0</v>
      </c>
      <c r="BI16" s="15">
        <v>0</v>
      </c>
      <c r="BJ16" s="15">
        <v>182</v>
      </c>
      <c r="BK16" s="15">
        <f t="shared" si="1"/>
        <v>100</v>
      </c>
      <c r="BL16" s="15">
        <v>55.1</v>
      </c>
      <c r="BM16" s="15">
        <v>40.4</v>
      </c>
      <c r="BN16" s="15">
        <v>4.5</v>
      </c>
      <c r="BO16" s="15">
        <v>6197</v>
      </c>
      <c r="BP16" s="15">
        <v>6816</v>
      </c>
      <c r="BQ16" s="14" t="str">
        <f t="shared" si="2"/>
        <v/>
      </c>
      <c r="BR16" s="14" t="str">
        <f t="shared" si="2"/>
        <v/>
      </c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 t="s">
        <v>465</v>
      </c>
      <c r="CU16" s="50" t="s">
        <v>682</v>
      </c>
    </row>
    <row r="17" spans="1:99" ht="30" customHeight="1">
      <c r="A17" s="15" t="s">
        <v>78</v>
      </c>
      <c r="B17" s="49" t="s">
        <v>144</v>
      </c>
      <c r="C17" s="49" t="s">
        <v>683</v>
      </c>
      <c r="D17" s="15" t="s">
        <v>146</v>
      </c>
      <c r="E17" s="29" t="s">
        <v>494</v>
      </c>
      <c r="F17" s="15">
        <v>12908</v>
      </c>
      <c r="G17" s="15">
        <v>0</v>
      </c>
      <c r="H17" s="15"/>
      <c r="I17" s="15"/>
      <c r="J17" s="29" t="s">
        <v>684</v>
      </c>
      <c r="K17" s="29"/>
      <c r="L17" s="15" t="s">
        <v>136</v>
      </c>
      <c r="M17" s="15"/>
      <c r="N17" s="15" t="s">
        <v>633</v>
      </c>
      <c r="O17" s="15" t="s">
        <v>634</v>
      </c>
      <c r="P17" s="15" t="s">
        <v>316</v>
      </c>
      <c r="Q17" s="15">
        <v>100</v>
      </c>
      <c r="R17" s="15">
        <v>2</v>
      </c>
      <c r="S17" s="15">
        <v>2000</v>
      </c>
      <c r="T17" s="29" t="s">
        <v>226</v>
      </c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 t="s">
        <v>226</v>
      </c>
      <c r="AX17" s="15" t="s">
        <v>637</v>
      </c>
      <c r="AY17" s="15" t="s">
        <v>88</v>
      </c>
      <c r="AZ17" s="15"/>
      <c r="BA17" s="15" t="s">
        <v>226</v>
      </c>
      <c r="BB17" s="15"/>
      <c r="BC17" s="15">
        <f t="shared" si="0"/>
        <v>100.00000000000001</v>
      </c>
      <c r="BD17" s="15">
        <v>62.3</v>
      </c>
      <c r="BE17" s="15">
        <v>17.100000000000001</v>
      </c>
      <c r="BF17" s="15">
        <v>5.5</v>
      </c>
      <c r="BG17" s="15">
        <v>12.9</v>
      </c>
      <c r="BH17" s="15">
        <v>1.5</v>
      </c>
      <c r="BI17" s="15">
        <v>0.7</v>
      </c>
      <c r="BJ17" s="15">
        <v>134</v>
      </c>
      <c r="BK17" s="15">
        <f t="shared" si="1"/>
        <v>100</v>
      </c>
      <c r="BL17" s="15">
        <v>47.3</v>
      </c>
      <c r="BM17" s="15">
        <v>47.7</v>
      </c>
      <c r="BN17" s="15">
        <v>5</v>
      </c>
      <c r="BO17" s="15">
        <v>7815</v>
      </c>
      <c r="BP17" s="15">
        <v>0</v>
      </c>
      <c r="BQ17" s="14" t="str">
        <f t="shared" si="2"/>
        <v/>
      </c>
      <c r="BR17" s="14" t="str">
        <f t="shared" si="2"/>
        <v/>
      </c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 t="s">
        <v>465</v>
      </c>
      <c r="CU17" s="50" t="s">
        <v>685</v>
      </c>
    </row>
    <row r="18" spans="1:99" ht="30" customHeight="1">
      <c r="A18" s="15" t="s">
        <v>78</v>
      </c>
      <c r="B18" s="49" t="s">
        <v>496</v>
      </c>
      <c r="C18" s="49" t="s">
        <v>686</v>
      </c>
      <c r="D18" s="15" t="s">
        <v>498</v>
      </c>
      <c r="E18" s="29" t="s">
        <v>499</v>
      </c>
      <c r="F18" s="15">
        <v>21619</v>
      </c>
      <c r="G18" s="15">
        <v>0</v>
      </c>
      <c r="H18" s="15">
        <v>0</v>
      </c>
      <c r="I18" s="15"/>
      <c r="J18" s="29" t="s">
        <v>687</v>
      </c>
      <c r="K18" s="29"/>
      <c r="L18" s="15" t="s">
        <v>136</v>
      </c>
      <c r="M18" s="15"/>
      <c r="N18" s="15" t="s">
        <v>633</v>
      </c>
      <c r="O18" s="15" t="s">
        <v>634</v>
      </c>
      <c r="P18" s="15" t="s">
        <v>120</v>
      </c>
      <c r="Q18" s="15">
        <v>101</v>
      </c>
      <c r="R18" s="15">
        <v>2</v>
      </c>
      <c r="S18" s="15">
        <v>2009</v>
      </c>
      <c r="T18" s="29" t="s">
        <v>688</v>
      </c>
      <c r="U18" s="15">
        <v>9508800</v>
      </c>
      <c r="V18" s="15">
        <v>3561600</v>
      </c>
      <c r="W18" s="15">
        <v>5323920</v>
      </c>
      <c r="X18" s="15">
        <v>1780800</v>
      </c>
      <c r="Y18" s="15">
        <v>500</v>
      </c>
      <c r="Z18" s="15">
        <v>4.9000000000000004</v>
      </c>
      <c r="AA18" s="15">
        <v>2718</v>
      </c>
      <c r="AB18" s="15">
        <v>0</v>
      </c>
      <c r="AC18" s="15">
        <v>64</v>
      </c>
      <c r="AD18" s="15">
        <v>364150</v>
      </c>
      <c r="AE18" s="15">
        <v>5.7</v>
      </c>
      <c r="AF18" s="15"/>
      <c r="AG18" s="15"/>
      <c r="AH18" s="15"/>
      <c r="AI18" s="15" t="s">
        <v>89</v>
      </c>
      <c r="AJ18" s="15" t="s">
        <v>89</v>
      </c>
      <c r="AK18" s="15"/>
      <c r="AL18" s="15"/>
      <c r="AM18" s="15"/>
      <c r="AN18" s="15"/>
      <c r="AO18" s="15"/>
      <c r="AP18" s="15"/>
      <c r="AQ18" s="15"/>
      <c r="AR18" s="15" t="s">
        <v>478</v>
      </c>
      <c r="AS18" s="15" t="s">
        <v>689</v>
      </c>
      <c r="AT18" s="15"/>
      <c r="AU18" s="15"/>
      <c r="AV18" s="15"/>
      <c r="AW18" s="15" t="s">
        <v>226</v>
      </c>
      <c r="AX18" s="15" t="s">
        <v>690</v>
      </c>
      <c r="AY18" s="15" t="s">
        <v>88</v>
      </c>
      <c r="AZ18" s="15"/>
      <c r="BA18" s="15" t="s">
        <v>215</v>
      </c>
      <c r="BB18" s="15">
        <v>99</v>
      </c>
      <c r="BC18" s="15">
        <f t="shared" si="0"/>
        <v>100.00000000000001</v>
      </c>
      <c r="BD18" s="15">
        <v>46.6</v>
      </c>
      <c r="BE18" s="15">
        <v>28.3</v>
      </c>
      <c r="BF18" s="15">
        <v>8.1999999999999993</v>
      </c>
      <c r="BG18" s="15">
        <v>11.5</v>
      </c>
      <c r="BH18" s="15">
        <v>2.9</v>
      </c>
      <c r="BI18" s="15">
        <v>2.5</v>
      </c>
      <c r="BJ18" s="15">
        <v>175</v>
      </c>
      <c r="BK18" s="15">
        <f t="shared" si="1"/>
        <v>100</v>
      </c>
      <c r="BL18" s="15">
        <v>46.3</v>
      </c>
      <c r="BM18" s="15">
        <v>47.7</v>
      </c>
      <c r="BN18" s="15">
        <v>6</v>
      </c>
      <c r="BO18" s="15">
        <v>9200</v>
      </c>
      <c r="BP18" s="15">
        <v>7807</v>
      </c>
      <c r="BQ18" s="14">
        <f t="shared" si="2"/>
        <v>1</v>
      </c>
      <c r="BR18" s="14">
        <f t="shared" si="2"/>
        <v>86</v>
      </c>
      <c r="BS18" s="14" t="s">
        <v>478</v>
      </c>
      <c r="BT18" s="14">
        <v>1</v>
      </c>
      <c r="BU18" s="14">
        <v>86</v>
      </c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 t="s">
        <v>478</v>
      </c>
      <c r="CO18" s="14"/>
      <c r="CP18" s="14"/>
      <c r="CQ18" s="14"/>
      <c r="CR18" s="14"/>
      <c r="CS18" s="14"/>
      <c r="CT18" s="14" t="s">
        <v>503</v>
      </c>
      <c r="CU18" s="50" t="s">
        <v>691</v>
      </c>
    </row>
    <row r="19" spans="1:99" ht="30" customHeight="1">
      <c r="A19" s="15" t="s">
        <v>78</v>
      </c>
      <c r="B19" s="49" t="s">
        <v>505</v>
      </c>
      <c r="C19" s="49" t="s">
        <v>692</v>
      </c>
      <c r="D19" s="15" t="s">
        <v>507</v>
      </c>
      <c r="E19" s="29" t="s">
        <v>693</v>
      </c>
      <c r="F19" s="15">
        <v>32761</v>
      </c>
      <c r="G19" s="15">
        <v>0</v>
      </c>
      <c r="H19" s="15">
        <v>0</v>
      </c>
      <c r="I19" s="15"/>
      <c r="J19" s="29" t="s">
        <v>694</v>
      </c>
      <c r="K19" s="29"/>
      <c r="L19" s="15" t="s">
        <v>136</v>
      </c>
      <c r="M19" s="15"/>
      <c r="N19" s="15" t="s">
        <v>633</v>
      </c>
      <c r="O19" s="15" t="s">
        <v>634</v>
      </c>
      <c r="P19" s="15" t="s">
        <v>120</v>
      </c>
      <c r="Q19" s="15">
        <v>135</v>
      </c>
      <c r="R19" s="15">
        <v>2</v>
      </c>
      <c r="S19" s="15">
        <v>2015</v>
      </c>
      <c r="T19" s="29" t="s">
        <v>695</v>
      </c>
      <c r="U19" s="15"/>
      <c r="V19" s="15"/>
      <c r="W19" s="15"/>
      <c r="X19" s="15"/>
      <c r="Y19" s="15">
        <v>1950</v>
      </c>
      <c r="Z19" s="15">
        <v>10</v>
      </c>
      <c r="AA19" s="15">
        <v>10068</v>
      </c>
      <c r="AB19" s="15">
        <v>0</v>
      </c>
      <c r="AC19" s="15">
        <v>5397</v>
      </c>
      <c r="AD19" s="15">
        <v>74665754</v>
      </c>
      <c r="AE19" s="15">
        <v>18</v>
      </c>
      <c r="AF19" s="15">
        <v>5</v>
      </c>
      <c r="AG19" s="15"/>
      <c r="AH19" s="15"/>
      <c r="AI19" s="15" t="s">
        <v>247</v>
      </c>
      <c r="AJ19" s="15" t="s">
        <v>247</v>
      </c>
      <c r="AK19" s="15" t="s">
        <v>478</v>
      </c>
      <c r="AL19" s="15"/>
      <c r="AM19" s="15"/>
      <c r="AN19" s="15"/>
      <c r="AO19" s="15" t="s">
        <v>478</v>
      </c>
      <c r="AP19" s="15" t="s">
        <v>635</v>
      </c>
      <c r="AQ19" s="15" t="s">
        <v>696</v>
      </c>
      <c r="AR19" s="15"/>
      <c r="AS19" s="15"/>
      <c r="AT19" s="15"/>
      <c r="AU19" s="15"/>
      <c r="AV19" s="15"/>
      <c r="AW19" s="15" t="s">
        <v>226</v>
      </c>
      <c r="AX19" s="15" t="s">
        <v>637</v>
      </c>
      <c r="AY19" s="15" t="s">
        <v>88</v>
      </c>
      <c r="AZ19" s="15"/>
      <c r="BA19" s="15" t="s">
        <v>215</v>
      </c>
      <c r="BB19" s="15">
        <v>99</v>
      </c>
      <c r="BC19" s="15">
        <f t="shared" si="0"/>
        <v>100.00000000000001</v>
      </c>
      <c r="BD19" s="15">
        <v>46.7</v>
      </c>
      <c r="BE19" s="15">
        <v>26.5</v>
      </c>
      <c r="BF19" s="15">
        <v>16</v>
      </c>
      <c r="BG19" s="15">
        <v>8.1999999999999993</v>
      </c>
      <c r="BH19" s="15">
        <v>0.9</v>
      </c>
      <c r="BI19" s="15">
        <v>1.7</v>
      </c>
      <c r="BJ19" s="15">
        <v>134</v>
      </c>
      <c r="BK19" s="15">
        <f t="shared" si="1"/>
        <v>100</v>
      </c>
      <c r="BL19" s="15">
        <v>43.5</v>
      </c>
      <c r="BM19" s="15">
        <v>52</v>
      </c>
      <c r="BN19" s="15">
        <v>4.5</v>
      </c>
      <c r="BO19" s="15">
        <v>11149.17</v>
      </c>
      <c r="BP19" s="15">
        <v>8685</v>
      </c>
      <c r="BQ19" s="14" t="str">
        <f t="shared" si="2"/>
        <v/>
      </c>
      <c r="BR19" s="14" t="str">
        <f t="shared" si="2"/>
        <v/>
      </c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 t="s">
        <v>465</v>
      </c>
      <c r="CU19" s="50" t="s">
        <v>697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21" man="1"/>
    <brk id="52" min="1" max="21" man="1"/>
    <brk id="79" min="1" max="21" man="1"/>
    <brk id="91" min="1" max="2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7C0E73-D1E1-4420-9C6A-DBFE9BBAAEE6}">
  <dimension ref="A1:AR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2" customWidth="1"/>
    <col min="2" max="2" width="8.75" style="16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3" t="s">
        <v>1</v>
      </c>
      <c r="B2" s="199" t="s">
        <v>2</v>
      </c>
      <c r="C2" s="134" t="s">
        <v>3</v>
      </c>
      <c r="D2" s="325" t="s">
        <v>4</v>
      </c>
      <c r="E2" s="323" t="s">
        <v>5</v>
      </c>
      <c r="F2" s="323" t="s">
        <v>6</v>
      </c>
      <c r="G2" s="323" t="s">
        <v>7</v>
      </c>
      <c r="H2" s="323" t="s">
        <v>8</v>
      </c>
      <c r="I2" s="323" t="s">
        <v>9</v>
      </c>
      <c r="J2" s="323" t="s">
        <v>10</v>
      </c>
      <c r="K2" s="209" t="s">
        <v>11</v>
      </c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1"/>
      <c r="AN2" s="324" t="s">
        <v>12</v>
      </c>
      <c r="AO2" s="323" t="s">
        <v>13</v>
      </c>
      <c r="AP2" s="323" t="s">
        <v>14</v>
      </c>
    </row>
    <row r="3" spans="1:44" ht="13.5" customHeight="1">
      <c r="A3" s="155"/>
      <c r="B3" s="199"/>
      <c r="C3" s="133"/>
      <c r="D3" s="325"/>
      <c r="E3" s="155"/>
      <c r="F3" s="155"/>
      <c r="G3" s="155"/>
      <c r="H3" s="155"/>
      <c r="I3" s="155"/>
      <c r="J3" s="155"/>
      <c r="K3" s="212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4"/>
      <c r="AN3" s="324"/>
      <c r="AO3" s="155"/>
      <c r="AP3" s="155"/>
    </row>
    <row r="4" spans="1:44" ht="18.75" customHeight="1">
      <c r="A4" s="155"/>
      <c r="B4" s="199"/>
      <c r="C4" s="133"/>
      <c r="D4" s="325"/>
      <c r="E4" s="155"/>
      <c r="F4" s="155"/>
      <c r="G4" s="155"/>
      <c r="H4" s="155"/>
      <c r="I4" s="155"/>
      <c r="J4" s="155"/>
      <c r="K4" s="215" t="s">
        <v>16</v>
      </c>
      <c r="L4" s="216"/>
      <c r="M4" s="203" t="s">
        <v>17</v>
      </c>
      <c r="N4" s="204"/>
      <c r="O4" s="205"/>
      <c r="P4" s="203" t="s">
        <v>18</v>
      </c>
      <c r="Q4" s="204"/>
      <c r="R4" s="205"/>
      <c r="S4" s="203" t="s">
        <v>19</v>
      </c>
      <c r="T4" s="204"/>
      <c r="U4" s="205"/>
      <c r="V4" s="203" t="s">
        <v>20</v>
      </c>
      <c r="W4" s="204"/>
      <c r="X4" s="205"/>
      <c r="Y4" s="203" t="s">
        <v>21</v>
      </c>
      <c r="Z4" s="204"/>
      <c r="AA4" s="205"/>
      <c r="AB4" s="203" t="s">
        <v>22</v>
      </c>
      <c r="AC4" s="204"/>
      <c r="AD4" s="205"/>
      <c r="AE4" s="203" t="s">
        <v>23</v>
      </c>
      <c r="AF4" s="204"/>
      <c r="AG4" s="205"/>
      <c r="AH4" s="203" t="s">
        <v>24</v>
      </c>
      <c r="AI4" s="204"/>
      <c r="AJ4" s="205"/>
      <c r="AK4" s="203" t="s">
        <v>25</v>
      </c>
      <c r="AL4" s="204"/>
      <c r="AM4" s="205"/>
      <c r="AN4" s="324"/>
      <c r="AO4" s="155"/>
      <c r="AP4" s="155"/>
    </row>
    <row r="5" spans="1:44" ht="26.25" customHeight="1">
      <c r="A5" s="155"/>
      <c r="B5" s="199"/>
      <c r="C5" s="133"/>
      <c r="D5" s="325"/>
      <c r="E5" s="155"/>
      <c r="F5" s="155"/>
      <c r="G5" s="155"/>
      <c r="H5" s="155"/>
      <c r="I5" s="155"/>
      <c r="J5" s="155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24"/>
      <c r="AO5" s="155"/>
      <c r="AP5" s="155"/>
    </row>
    <row r="6" spans="1:44" s="13" customFormat="1" ht="13.5" customHeight="1">
      <c r="A6" s="155"/>
      <c r="B6" s="200"/>
      <c r="C6" s="133"/>
      <c r="D6" s="326"/>
      <c r="E6" s="155"/>
      <c r="F6" s="8" t="s">
        <v>29</v>
      </c>
      <c r="G6" s="8"/>
      <c r="H6" s="155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4"/>
      <c r="AO6" s="155"/>
      <c r="AP6" s="155"/>
      <c r="AQ6" s="12" t="s">
        <v>33</v>
      </c>
      <c r="AR6" s="12"/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D3D00-D5EF-4E97-99D7-96AEBC8E3B59}">
  <dimension ref="A1:AY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10.25" style="59" customWidth="1"/>
    <col min="3" max="3" width="14" style="3" customWidth="1"/>
    <col min="4" max="4" width="22.625" style="3" customWidth="1"/>
    <col min="5" max="5" width="35.875" style="18" customWidth="1"/>
    <col min="6" max="8" width="8.75" style="3" customWidth="1"/>
    <col min="9" max="9" width="27.875" style="18" customWidth="1"/>
    <col min="10" max="10" width="21.125" style="18" customWidth="1"/>
    <col min="11" max="11" width="27.875" style="18" customWidth="1"/>
    <col min="12" max="13" width="9" style="3" customWidth="1"/>
    <col min="14" max="14" width="10.5" style="3" bestFit="1" customWidth="1"/>
    <col min="15" max="16" width="10.5" style="3" customWidth="1"/>
    <col min="17" max="18" width="9" style="3"/>
    <col min="19" max="19" width="12.5" style="2" customWidth="1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10.5" style="2" customWidth="1"/>
    <col min="50" max="51" width="9" style="34"/>
    <col min="52" max="16384" width="9" style="3"/>
  </cols>
  <sheetData>
    <row r="1" spans="1:51" ht="15" customHeight="1">
      <c r="A1" s="54" t="s">
        <v>512</v>
      </c>
      <c r="B1" s="3"/>
      <c r="R1" s="33"/>
      <c r="T1" s="4"/>
      <c r="U1" s="4"/>
    </row>
    <row r="2" spans="1:51" s="18" customFormat="1" ht="13.5" customHeight="1">
      <c r="A2" s="206" t="s">
        <v>1</v>
      </c>
      <c r="B2" s="227" t="s">
        <v>372</v>
      </c>
      <c r="C2" s="206" t="s">
        <v>3</v>
      </c>
      <c r="D2" s="206" t="s">
        <v>4</v>
      </c>
      <c r="E2" s="206" t="s">
        <v>5</v>
      </c>
      <c r="F2" s="136" t="s">
        <v>6</v>
      </c>
      <c r="G2" s="225" t="s">
        <v>425</v>
      </c>
      <c r="H2" s="95"/>
      <c r="I2" s="146" t="s">
        <v>170</v>
      </c>
      <c r="J2" s="21"/>
      <c r="K2" s="207" t="s">
        <v>37</v>
      </c>
      <c r="L2" s="206" t="s">
        <v>46</v>
      </c>
      <c r="M2" s="222" t="s">
        <v>513</v>
      </c>
      <c r="N2" s="206" t="s">
        <v>10</v>
      </c>
      <c r="O2" s="136" t="s">
        <v>13</v>
      </c>
      <c r="P2" s="151" t="s">
        <v>14</v>
      </c>
      <c r="Q2" s="167" t="s">
        <v>179</v>
      </c>
      <c r="R2" s="206" t="s">
        <v>180</v>
      </c>
      <c r="S2" s="154" t="s">
        <v>430</v>
      </c>
      <c r="T2" s="209" t="s">
        <v>11</v>
      </c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1"/>
      <c r="AW2" s="162" t="s">
        <v>431</v>
      </c>
      <c r="AX2" s="20"/>
      <c r="AY2" s="20"/>
    </row>
    <row r="3" spans="1:51" s="18" customFormat="1" ht="13.5" customHeight="1">
      <c r="A3" s="128"/>
      <c r="B3" s="228"/>
      <c r="C3" s="128"/>
      <c r="D3" s="128"/>
      <c r="E3" s="128"/>
      <c r="F3" s="224"/>
      <c r="G3" s="226"/>
      <c r="H3" s="97"/>
      <c r="I3" s="135"/>
      <c r="J3" s="24"/>
      <c r="K3" s="208"/>
      <c r="L3" s="128"/>
      <c r="M3" s="223"/>
      <c r="N3" s="128"/>
      <c r="O3" s="128"/>
      <c r="P3" s="217"/>
      <c r="Q3" s="167"/>
      <c r="R3" s="128"/>
      <c r="S3" s="155"/>
      <c r="T3" s="212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4"/>
      <c r="AW3" s="162"/>
      <c r="AX3" s="20"/>
      <c r="AY3" s="20"/>
    </row>
    <row r="4" spans="1:51" s="18" customFormat="1" ht="18.75" customHeight="1">
      <c r="A4" s="128"/>
      <c r="B4" s="228"/>
      <c r="C4" s="128"/>
      <c r="D4" s="128"/>
      <c r="E4" s="128"/>
      <c r="F4" s="224"/>
      <c r="G4" s="226"/>
      <c r="H4" s="206" t="s">
        <v>514</v>
      </c>
      <c r="I4" s="135"/>
      <c r="J4" s="25"/>
      <c r="K4" s="208"/>
      <c r="L4" s="128"/>
      <c r="M4" s="223"/>
      <c r="N4" s="128"/>
      <c r="O4" s="128"/>
      <c r="P4" s="217"/>
      <c r="Q4" s="167"/>
      <c r="R4" s="128"/>
      <c r="S4" s="155"/>
      <c r="T4" s="215" t="s">
        <v>16</v>
      </c>
      <c r="U4" s="216"/>
      <c r="V4" s="203" t="s">
        <v>17</v>
      </c>
      <c r="W4" s="204"/>
      <c r="X4" s="205"/>
      <c r="Y4" s="203" t="s">
        <v>18</v>
      </c>
      <c r="Z4" s="204"/>
      <c r="AA4" s="205"/>
      <c r="AB4" s="203" t="s">
        <v>19</v>
      </c>
      <c r="AC4" s="204"/>
      <c r="AD4" s="205"/>
      <c r="AE4" s="203" t="s">
        <v>20</v>
      </c>
      <c r="AF4" s="204"/>
      <c r="AG4" s="205"/>
      <c r="AH4" s="203" t="s">
        <v>21</v>
      </c>
      <c r="AI4" s="204"/>
      <c r="AJ4" s="205"/>
      <c r="AK4" s="203" t="s">
        <v>22</v>
      </c>
      <c r="AL4" s="204"/>
      <c r="AM4" s="205"/>
      <c r="AN4" s="203" t="s">
        <v>23</v>
      </c>
      <c r="AO4" s="204"/>
      <c r="AP4" s="205"/>
      <c r="AQ4" s="203" t="s">
        <v>24</v>
      </c>
      <c r="AR4" s="204"/>
      <c r="AS4" s="205"/>
      <c r="AT4" s="203" t="s">
        <v>25</v>
      </c>
      <c r="AU4" s="204"/>
      <c r="AV4" s="205"/>
      <c r="AW4" s="162"/>
      <c r="AX4" s="20"/>
      <c r="AY4" s="20"/>
    </row>
    <row r="5" spans="1:51" s="18" customFormat="1" ht="26.25" customHeight="1">
      <c r="A5" s="128"/>
      <c r="B5" s="228"/>
      <c r="C5" s="128"/>
      <c r="D5" s="128"/>
      <c r="E5" s="128"/>
      <c r="F5" s="224"/>
      <c r="G5" s="226"/>
      <c r="H5" s="128"/>
      <c r="I5" s="128"/>
      <c r="J5" s="167" t="s">
        <v>70</v>
      </c>
      <c r="K5" s="208"/>
      <c r="L5" s="128"/>
      <c r="M5" s="223"/>
      <c r="N5" s="128"/>
      <c r="O5" s="128"/>
      <c r="P5" s="217"/>
      <c r="Q5" s="167"/>
      <c r="R5" s="128"/>
      <c r="S5" s="155"/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7" t="s">
        <v>28</v>
      </c>
      <c r="AO5" s="7" t="s">
        <v>26</v>
      </c>
      <c r="AP5" s="7" t="s">
        <v>27</v>
      </c>
      <c r="AQ5" s="7" t="s">
        <v>28</v>
      </c>
      <c r="AR5" s="7" t="s">
        <v>26</v>
      </c>
      <c r="AS5" s="7" t="s">
        <v>27</v>
      </c>
      <c r="AT5" s="7" t="s">
        <v>28</v>
      </c>
      <c r="AU5" s="7" t="s">
        <v>26</v>
      </c>
      <c r="AV5" s="7" t="s">
        <v>27</v>
      </c>
      <c r="AW5" s="162"/>
      <c r="AX5" s="20"/>
      <c r="AY5" s="20"/>
    </row>
    <row r="6" spans="1:51" s="58" customFormat="1" ht="13.5" customHeight="1">
      <c r="A6" s="128"/>
      <c r="B6" s="228"/>
      <c r="C6" s="224"/>
      <c r="D6" s="128"/>
      <c r="E6" s="128"/>
      <c r="F6" s="96" t="s">
        <v>72</v>
      </c>
      <c r="G6" s="96" t="s">
        <v>72</v>
      </c>
      <c r="H6" s="128"/>
      <c r="I6" s="128"/>
      <c r="J6" s="206"/>
      <c r="K6" s="208"/>
      <c r="L6" s="128"/>
      <c r="M6" s="26" t="s">
        <v>77</v>
      </c>
      <c r="N6" s="128"/>
      <c r="O6" s="128"/>
      <c r="P6" s="217"/>
      <c r="Q6" s="206"/>
      <c r="R6" s="26" t="s">
        <v>202</v>
      </c>
      <c r="S6" s="9" t="s">
        <v>30</v>
      </c>
      <c r="T6" s="9" t="s">
        <v>31</v>
      </c>
      <c r="U6" s="10" t="s">
        <v>32</v>
      </c>
      <c r="V6" s="9"/>
      <c r="W6" s="9" t="s">
        <v>31</v>
      </c>
      <c r="X6" s="10" t="s">
        <v>32</v>
      </c>
      <c r="Y6" s="9"/>
      <c r="Z6" s="9" t="s">
        <v>31</v>
      </c>
      <c r="AA6" s="10" t="s">
        <v>32</v>
      </c>
      <c r="AB6" s="9"/>
      <c r="AC6" s="9" t="s">
        <v>31</v>
      </c>
      <c r="AD6" s="10" t="s">
        <v>32</v>
      </c>
      <c r="AE6" s="9"/>
      <c r="AF6" s="9" t="s">
        <v>31</v>
      </c>
      <c r="AG6" s="10" t="s">
        <v>32</v>
      </c>
      <c r="AH6" s="9"/>
      <c r="AI6" s="9" t="s">
        <v>31</v>
      </c>
      <c r="AJ6" s="10" t="s">
        <v>32</v>
      </c>
      <c r="AK6" s="9"/>
      <c r="AL6" s="9" t="s">
        <v>31</v>
      </c>
      <c r="AM6" s="10" t="s">
        <v>32</v>
      </c>
      <c r="AN6" s="9"/>
      <c r="AO6" s="9" t="s">
        <v>31</v>
      </c>
      <c r="AP6" s="10" t="s">
        <v>32</v>
      </c>
      <c r="AQ6" s="9"/>
      <c r="AR6" s="9" t="s">
        <v>31</v>
      </c>
      <c r="AS6" s="10" t="s">
        <v>32</v>
      </c>
      <c r="AT6" s="9"/>
      <c r="AU6" s="9" t="s">
        <v>31</v>
      </c>
      <c r="AV6" s="10" t="s">
        <v>32</v>
      </c>
      <c r="AW6" s="163"/>
      <c r="AX6" s="57" t="s">
        <v>41</v>
      </c>
      <c r="AY6" s="57"/>
    </row>
    <row r="7" spans="1:51" ht="30" customHeight="1">
      <c r="A7" s="15" t="s">
        <v>78</v>
      </c>
      <c r="B7" s="49" t="s">
        <v>79</v>
      </c>
      <c r="C7" s="49" t="s">
        <v>515</v>
      </c>
      <c r="D7" s="15" t="s">
        <v>81</v>
      </c>
      <c r="E7" s="29" t="s">
        <v>516</v>
      </c>
      <c r="F7" s="15">
        <v>0</v>
      </c>
      <c r="G7" s="15"/>
      <c r="H7" s="15"/>
      <c r="I7" s="29" t="s">
        <v>517</v>
      </c>
      <c r="J7" s="29"/>
      <c r="K7" s="29" t="s">
        <v>87</v>
      </c>
      <c r="L7" s="15" t="s">
        <v>374</v>
      </c>
      <c r="M7" s="15">
        <v>75</v>
      </c>
      <c r="N7" s="15">
        <v>1986</v>
      </c>
      <c r="O7" s="15" t="s">
        <v>244</v>
      </c>
      <c r="P7" s="15" t="s">
        <v>246</v>
      </c>
      <c r="Q7" s="15" t="s">
        <v>226</v>
      </c>
      <c r="R7" s="15"/>
      <c r="S7" s="14"/>
      <c r="T7" s="14" t="str">
        <f t="shared" ref="T7:U9" si="0">IF(W7&amp;Z7&amp;AC7&amp;AF7&amp;AI7&amp;AL7&amp;AO7&amp;AR7&amp;AU7="","",W7+Z7+AC7+AF7+AI7+AL7+AO7+AR7+AU7)</f>
        <v/>
      </c>
      <c r="U7" s="14" t="str">
        <f t="shared" si="0"/>
        <v/>
      </c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 t="s">
        <v>465</v>
      </c>
      <c r="AX7" s="50" t="s">
        <v>518</v>
      </c>
    </row>
    <row r="8" spans="1:51" ht="30" customHeight="1">
      <c r="A8" s="15" t="s">
        <v>78</v>
      </c>
      <c r="B8" s="49" t="s">
        <v>341</v>
      </c>
      <c r="C8" s="49" t="s">
        <v>519</v>
      </c>
      <c r="D8" s="15" t="s">
        <v>343</v>
      </c>
      <c r="E8" s="29" t="s">
        <v>344</v>
      </c>
      <c r="F8" s="15">
        <v>47</v>
      </c>
      <c r="G8" s="15">
        <v>47</v>
      </c>
      <c r="H8" s="15" t="s">
        <v>520</v>
      </c>
      <c r="I8" s="29" t="s">
        <v>521</v>
      </c>
      <c r="J8" s="29"/>
      <c r="K8" s="29" t="s">
        <v>87</v>
      </c>
      <c r="L8" s="15" t="s">
        <v>522</v>
      </c>
      <c r="M8" s="15">
        <v>1</v>
      </c>
      <c r="N8" s="15">
        <v>2002</v>
      </c>
      <c r="O8" s="15" t="s">
        <v>88</v>
      </c>
      <c r="P8" s="15"/>
      <c r="Q8" s="15" t="s">
        <v>226</v>
      </c>
      <c r="R8" s="15"/>
      <c r="S8" s="14"/>
      <c r="T8" s="14" t="str">
        <f t="shared" si="0"/>
        <v/>
      </c>
      <c r="U8" s="14" t="str">
        <f t="shared" si="0"/>
        <v/>
      </c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 t="s">
        <v>465</v>
      </c>
      <c r="AX8" s="50" t="s">
        <v>523</v>
      </c>
    </row>
    <row r="9" spans="1:51" ht="30" customHeight="1">
      <c r="A9" s="15" t="s">
        <v>78</v>
      </c>
      <c r="B9" s="49" t="s">
        <v>144</v>
      </c>
      <c r="C9" s="49" t="s">
        <v>524</v>
      </c>
      <c r="D9" s="15" t="s">
        <v>146</v>
      </c>
      <c r="E9" s="29" t="s">
        <v>494</v>
      </c>
      <c r="F9" s="15">
        <v>2239</v>
      </c>
      <c r="G9" s="15">
        <v>257</v>
      </c>
      <c r="H9" s="15" t="s">
        <v>511</v>
      </c>
      <c r="I9" s="29" t="s">
        <v>517</v>
      </c>
      <c r="J9" s="29"/>
      <c r="K9" s="29" t="s">
        <v>316</v>
      </c>
      <c r="L9" s="15" t="s">
        <v>374</v>
      </c>
      <c r="M9" s="15">
        <v>30</v>
      </c>
      <c r="N9" s="15">
        <v>1981</v>
      </c>
      <c r="O9" s="15" t="s">
        <v>88</v>
      </c>
      <c r="P9" s="15"/>
      <c r="Q9" s="15" t="s">
        <v>226</v>
      </c>
      <c r="R9" s="15"/>
      <c r="S9" s="14"/>
      <c r="T9" s="14" t="str">
        <f t="shared" si="0"/>
        <v/>
      </c>
      <c r="U9" s="14" t="str">
        <f t="shared" si="0"/>
        <v/>
      </c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 t="s">
        <v>465</v>
      </c>
      <c r="AX9" s="50" t="s">
        <v>525</v>
      </c>
    </row>
  </sheetData>
  <mergeCells count="31">
    <mergeCell ref="E2:E6"/>
    <mergeCell ref="A2:A6"/>
    <mergeCell ref="B2:B6"/>
    <mergeCell ref="C2:C6"/>
    <mergeCell ref="D2:D6"/>
    <mergeCell ref="F2:F5"/>
    <mergeCell ref="G2:G5"/>
    <mergeCell ref="I2:I6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AK4:AM4"/>
    <mergeCell ref="O2:O6"/>
    <mergeCell ref="P2:P6"/>
    <mergeCell ref="Q2:Q6"/>
    <mergeCell ref="R2:R5"/>
    <mergeCell ref="S2:S5"/>
    <mergeCell ref="AN4:AP4"/>
    <mergeCell ref="AQ4:AS4"/>
    <mergeCell ref="AT4:AV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46CBD-DD03-4340-B466-EDF07A503F0F}">
  <dimension ref="A1:CC1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7.125" style="3" customWidth="1"/>
    <col min="5" max="5" width="27.5" style="18" customWidth="1"/>
    <col min="6" max="13" width="11.25" style="3" customWidth="1"/>
    <col min="14" max="14" width="21.625" style="18" customWidth="1"/>
    <col min="15" max="15" width="12.125" style="18" customWidth="1"/>
    <col min="16" max="16" width="29.5" style="18" customWidth="1"/>
    <col min="17" max="17" width="12.125" style="18" customWidth="1"/>
    <col min="18" max="22" width="13.875" style="18" customWidth="1"/>
    <col min="23" max="23" width="15.5" style="18" customWidth="1"/>
    <col min="24" max="24" width="28" style="18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4"/>
    <col min="82" max="16384" width="9" style="3"/>
  </cols>
  <sheetData>
    <row r="1" spans="1:81" ht="15" customHeight="1">
      <c r="A1" s="54" t="s">
        <v>424</v>
      </c>
      <c r="B1" s="3"/>
      <c r="AD1" s="33"/>
      <c r="AF1" s="4"/>
      <c r="AG1" s="4"/>
      <c r="BQ1" s="3"/>
      <c r="BS1" s="78"/>
    </row>
    <row r="2" spans="1:81" s="18" customFormat="1" ht="13.5" customHeight="1">
      <c r="A2" s="127" t="s">
        <v>1</v>
      </c>
      <c r="B2" s="278" t="s">
        <v>372</v>
      </c>
      <c r="C2" s="127" t="s">
        <v>3</v>
      </c>
      <c r="D2" s="280" t="s">
        <v>4</v>
      </c>
      <c r="E2" s="127" t="s">
        <v>5</v>
      </c>
      <c r="F2" s="264" t="s">
        <v>6</v>
      </c>
      <c r="G2" s="266" t="s">
        <v>425</v>
      </c>
      <c r="H2" s="273"/>
      <c r="I2" s="55"/>
      <c r="J2" s="268" t="s">
        <v>426</v>
      </c>
      <c r="K2" s="261"/>
      <c r="L2" s="268" t="s">
        <v>427</v>
      </c>
      <c r="M2" s="261"/>
      <c r="N2" s="268" t="s">
        <v>321</v>
      </c>
      <c r="O2" s="37"/>
      <c r="P2" s="268" t="s">
        <v>170</v>
      </c>
      <c r="Q2" s="37"/>
      <c r="R2" s="218" t="s">
        <v>428</v>
      </c>
      <c r="S2" s="271"/>
      <c r="T2" s="271"/>
      <c r="U2" s="271"/>
      <c r="V2" s="271"/>
      <c r="W2" s="220"/>
      <c r="X2" s="127" t="s">
        <v>37</v>
      </c>
      <c r="Y2" s="264" t="s">
        <v>429</v>
      </c>
      <c r="Z2" s="127" t="s">
        <v>10</v>
      </c>
      <c r="AA2" s="264" t="s">
        <v>13</v>
      </c>
      <c r="AB2" s="266" t="s">
        <v>14</v>
      </c>
      <c r="AC2" s="254" t="s">
        <v>179</v>
      </c>
      <c r="AD2" s="127" t="s">
        <v>180</v>
      </c>
      <c r="AE2" s="163" t="s">
        <v>430</v>
      </c>
      <c r="AF2" s="255" t="s">
        <v>11</v>
      </c>
      <c r="AG2" s="256"/>
      <c r="AH2" s="256"/>
      <c r="AI2" s="256"/>
      <c r="AJ2" s="256"/>
      <c r="AK2" s="256"/>
      <c r="AL2" s="256"/>
      <c r="AM2" s="256"/>
      <c r="AN2" s="256"/>
      <c r="AO2" s="256"/>
      <c r="AP2" s="256"/>
      <c r="AQ2" s="256"/>
      <c r="AR2" s="256"/>
      <c r="AS2" s="256"/>
      <c r="AT2" s="256"/>
      <c r="AU2" s="256"/>
      <c r="AV2" s="256"/>
      <c r="AW2" s="256"/>
      <c r="AX2" s="256"/>
      <c r="AY2" s="256"/>
      <c r="AZ2" s="256"/>
      <c r="BA2" s="256"/>
      <c r="BB2" s="256"/>
      <c r="BC2" s="256"/>
      <c r="BD2" s="256"/>
      <c r="BE2" s="256"/>
      <c r="BF2" s="256"/>
      <c r="BG2" s="256"/>
      <c r="BH2" s="257"/>
      <c r="BI2" s="162" t="s">
        <v>431</v>
      </c>
      <c r="BJ2" s="237" t="s">
        <v>432</v>
      </c>
      <c r="BK2" s="237" t="s">
        <v>433</v>
      </c>
      <c r="BL2" s="239" t="s">
        <v>434</v>
      </c>
      <c r="BM2" s="240"/>
      <c r="BN2" s="240"/>
      <c r="BO2" s="240"/>
      <c r="BP2" s="240"/>
      <c r="BQ2" s="240"/>
      <c r="BR2" s="240"/>
      <c r="BS2" s="240"/>
      <c r="BT2" s="240"/>
      <c r="BU2" s="240"/>
      <c r="BV2" s="243" t="s">
        <v>435</v>
      </c>
      <c r="BW2" s="229" t="s">
        <v>436</v>
      </c>
      <c r="BX2" s="245" t="s">
        <v>437</v>
      </c>
      <c r="BY2" s="246"/>
      <c r="BZ2" s="229" t="s">
        <v>438</v>
      </c>
      <c r="CA2" s="229" t="s">
        <v>439</v>
      </c>
      <c r="CB2" s="20"/>
      <c r="CC2" s="20"/>
    </row>
    <row r="3" spans="1:81" s="18" customFormat="1" ht="13.5" customHeight="1">
      <c r="A3" s="231"/>
      <c r="B3" s="279"/>
      <c r="C3" s="231"/>
      <c r="D3" s="280"/>
      <c r="E3" s="231"/>
      <c r="F3" s="265"/>
      <c r="G3" s="267"/>
      <c r="H3" s="274"/>
      <c r="I3" s="79"/>
      <c r="J3" s="269"/>
      <c r="K3" s="262"/>
      <c r="L3" s="269"/>
      <c r="M3" s="262"/>
      <c r="N3" s="269"/>
      <c r="O3" s="43"/>
      <c r="P3" s="269"/>
      <c r="Q3" s="43"/>
      <c r="R3" s="219"/>
      <c r="S3" s="272"/>
      <c r="T3" s="272"/>
      <c r="U3" s="272"/>
      <c r="V3" s="272"/>
      <c r="W3" s="221"/>
      <c r="X3" s="231"/>
      <c r="Y3" s="265"/>
      <c r="Z3" s="231"/>
      <c r="AA3" s="231"/>
      <c r="AB3" s="267"/>
      <c r="AC3" s="254"/>
      <c r="AD3" s="231"/>
      <c r="AE3" s="238"/>
      <c r="AF3" s="258"/>
      <c r="AG3" s="259"/>
      <c r="AH3" s="259"/>
      <c r="AI3" s="259"/>
      <c r="AJ3" s="259"/>
      <c r="AK3" s="259"/>
      <c r="AL3" s="259"/>
      <c r="AM3" s="259"/>
      <c r="AN3" s="259"/>
      <c r="AO3" s="259"/>
      <c r="AP3" s="259"/>
      <c r="AQ3" s="259"/>
      <c r="AR3" s="259"/>
      <c r="AS3" s="259"/>
      <c r="AT3" s="259"/>
      <c r="AU3" s="259"/>
      <c r="AV3" s="259"/>
      <c r="AW3" s="259"/>
      <c r="AX3" s="259"/>
      <c r="AY3" s="259"/>
      <c r="AZ3" s="259"/>
      <c r="BA3" s="259"/>
      <c r="BB3" s="259"/>
      <c r="BC3" s="259"/>
      <c r="BD3" s="259"/>
      <c r="BE3" s="259"/>
      <c r="BF3" s="259"/>
      <c r="BG3" s="259"/>
      <c r="BH3" s="260"/>
      <c r="BI3" s="162"/>
      <c r="BJ3" s="238"/>
      <c r="BK3" s="238"/>
      <c r="BL3" s="241"/>
      <c r="BM3" s="242"/>
      <c r="BN3" s="242"/>
      <c r="BO3" s="242"/>
      <c r="BP3" s="242"/>
      <c r="BQ3" s="242"/>
      <c r="BR3" s="242"/>
      <c r="BS3" s="242"/>
      <c r="BT3" s="242"/>
      <c r="BU3" s="242"/>
      <c r="BV3" s="243"/>
      <c r="BW3" s="229"/>
      <c r="BX3" s="247"/>
      <c r="BY3" s="248"/>
      <c r="BZ3" s="229"/>
      <c r="CA3" s="229"/>
      <c r="CB3" s="20"/>
      <c r="CC3" s="20"/>
    </row>
    <row r="4" spans="1:81" s="18" customFormat="1" ht="18.75" customHeight="1">
      <c r="A4" s="231"/>
      <c r="B4" s="279"/>
      <c r="C4" s="231"/>
      <c r="D4" s="280"/>
      <c r="E4" s="231"/>
      <c r="F4" s="265"/>
      <c r="G4" s="267"/>
      <c r="H4" s="275"/>
      <c r="I4" s="127" t="s">
        <v>440</v>
      </c>
      <c r="J4" s="269"/>
      <c r="K4" s="262"/>
      <c r="L4" s="269"/>
      <c r="M4" s="262"/>
      <c r="N4" s="269"/>
      <c r="O4" s="41"/>
      <c r="P4" s="269"/>
      <c r="Q4" s="41"/>
      <c r="R4" s="219"/>
      <c r="S4" s="272"/>
      <c r="T4" s="272"/>
      <c r="U4" s="272"/>
      <c r="V4" s="272"/>
      <c r="W4" s="221"/>
      <c r="X4" s="231"/>
      <c r="Y4" s="265"/>
      <c r="Z4" s="231"/>
      <c r="AA4" s="231"/>
      <c r="AB4" s="267"/>
      <c r="AC4" s="254"/>
      <c r="AD4" s="231"/>
      <c r="AE4" s="238"/>
      <c r="AF4" s="232" t="s">
        <v>16</v>
      </c>
      <c r="AG4" s="233"/>
      <c r="AH4" s="234" t="s">
        <v>17</v>
      </c>
      <c r="AI4" s="235"/>
      <c r="AJ4" s="236"/>
      <c r="AK4" s="234" t="s">
        <v>18</v>
      </c>
      <c r="AL4" s="235"/>
      <c r="AM4" s="236"/>
      <c r="AN4" s="234" t="s">
        <v>19</v>
      </c>
      <c r="AO4" s="235"/>
      <c r="AP4" s="236"/>
      <c r="AQ4" s="234" t="s">
        <v>20</v>
      </c>
      <c r="AR4" s="235"/>
      <c r="AS4" s="236"/>
      <c r="AT4" s="234" t="s">
        <v>21</v>
      </c>
      <c r="AU4" s="235"/>
      <c r="AV4" s="236"/>
      <c r="AW4" s="234" t="s">
        <v>22</v>
      </c>
      <c r="AX4" s="235"/>
      <c r="AY4" s="236"/>
      <c r="AZ4" s="234" t="s">
        <v>23</v>
      </c>
      <c r="BA4" s="235"/>
      <c r="BB4" s="236"/>
      <c r="BC4" s="234" t="s">
        <v>24</v>
      </c>
      <c r="BD4" s="235"/>
      <c r="BE4" s="236"/>
      <c r="BF4" s="234" t="s">
        <v>25</v>
      </c>
      <c r="BG4" s="235"/>
      <c r="BH4" s="236"/>
      <c r="BI4" s="162"/>
      <c r="BJ4" s="238"/>
      <c r="BK4" s="238"/>
      <c r="BL4" s="249" t="s">
        <v>441</v>
      </c>
      <c r="BM4" s="250"/>
      <c r="BN4" s="250"/>
      <c r="BO4" s="250"/>
      <c r="BP4" s="250"/>
      <c r="BQ4" s="250"/>
      <c r="BR4" s="250"/>
      <c r="BS4" s="251"/>
      <c r="BT4" s="252" t="s">
        <v>442</v>
      </c>
      <c r="BU4" s="253"/>
      <c r="BV4" s="243"/>
      <c r="BW4" s="229"/>
      <c r="BX4" s="247"/>
      <c r="BY4" s="248"/>
      <c r="BZ4" s="229"/>
      <c r="CA4" s="229"/>
      <c r="CB4" s="20"/>
      <c r="CC4" s="20"/>
    </row>
    <row r="5" spans="1:81" s="18" customFormat="1" ht="26.25" customHeight="1">
      <c r="A5" s="231"/>
      <c r="B5" s="279"/>
      <c r="C5" s="231"/>
      <c r="D5" s="280"/>
      <c r="E5" s="231"/>
      <c r="F5" s="265"/>
      <c r="G5" s="270"/>
      <c r="H5" s="276"/>
      <c r="I5" s="231"/>
      <c r="J5" s="277"/>
      <c r="K5" s="263"/>
      <c r="L5" s="277"/>
      <c r="M5" s="263"/>
      <c r="N5" s="269"/>
      <c r="O5" s="254" t="s">
        <v>70</v>
      </c>
      <c r="P5" s="231"/>
      <c r="Q5" s="254" t="s">
        <v>70</v>
      </c>
      <c r="R5" s="81" t="s">
        <v>443</v>
      </c>
      <c r="S5" s="81" t="s">
        <v>444</v>
      </c>
      <c r="T5" s="81" t="s">
        <v>445</v>
      </c>
      <c r="U5" s="81" t="s">
        <v>446</v>
      </c>
      <c r="V5" s="81" t="s">
        <v>447</v>
      </c>
      <c r="W5" s="81" t="s">
        <v>448</v>
      </c>
      <c r="X5" s="231"/>
      <c r="Y5" s="265"/>
      <c r="Z5" s="231"/>
      <c r="AA5" s="231"/>
      <c r="AB5" s="267"/>
      <c r="AC5" s="254"/>
      <c r="AD5" s="231"/>
      <c r="AE5" s="238"/>
      <c r="AF5" s="82" t="s">
        <v>26</v>
      </c>
      <c r="AG5" s="82" t="s">
        <v>27</v>
      </c>
      <c r="AH5" s="82" t="s">
        <v>28</v>
      </c>
      <c r="AI5" s="82" t="s">
        <v>26</v>
      </c>
      <c r="AJ5" s="82" t="s">
        <v>27</v>
      </c>
      <c r="AK5" s="82" t="s">
        <v>28</v>
      </c>
      <c r="AL5" s="82" t="s">
        <v>26</v>
      </c>
      <c r="AM5" s="82" t="s">
        <v>27</v>
      </c>
      <c r="AN5" s="82" t="s">
        <v>28</v>
      </c>
      <c r="AO5" s="82" t="s">
        <v>26</v>
      </c>
      <c r="AP5" s="82" t="s">
        <v>27</v>
      </c>
      <c r="AQ5" s="82" t="s">
        <v>28</v>
      </c>
      <c r="AR5" s="82" t="s">
        <v>26</v>
      </c>
      <c r="AS5" s="82" t="s">
        <v>27</v>
      </c>
      <c r="AT5" s="82" t="s">
        <v>28</v>
      </c>
      <c r="AU5" s="82" t="s">
        <v>26</v>
      </c>
      <c r="AV5" s="82" t="s">
        <v>27</v>
      </c>
      <c r="AW5" s="82" t="s">
        <v>28</v>
      </c>
      <c r="AX5" s="82" t="s">
        <v>26</v>
      </c>
      <c r="AY5" s="82" t="s">
        <v>27</v>
      </c>
      <c r="AZ5" s="82" t="s">
        <v>28</v>
      </c>
      <c r="BA5" s="82" t="s">
        <v>26</v>
      </c>
      <c r="BB5" s="82" t="s">
        <v>27</v>
      </c>
      <c r="BC5" s="82" t="s">
        <v>28</v>
      </c>
      <c r="BD5" s="82" t="s">
        <v>26</v>
      </c>
      <c r="BE5" s="82" t="s">
        <v>27</v>
      </c>
      <c r="BF5" s="82" t="s">
        <v>28</v>
      </c>
      <c r="BG5" s="82" t="s">
        <v>26</v>
      </c>
      <c r="BH5" s="82" t="s">
        <v>27</v>
      </c>
      <c r="BI5" s="162"/>
      <c r="BJ5" s="238"/>
      <c r="BK5" s="238"/>
      <c r="BL5" s="83" t="s">
        <v>449</v>
      </c>
      <c r="BM5" s="80" t="s">
        <v>450</v>
      </c>
      <c r="BN5" s="80" t="s">
        <v>451</v>
      </c>
      <c r="BO5" s="80" t="s">
        <v>452</v>
      </c>
      <c r="BP5" s="83" t="s">
        <v>453</v>
      </c>
      <c r="BQ5" s="74" t="s">
        <v>454</v>
      </c>
      <c r="BR5" s="80" t="s">
        <v>455</v>
      </c>
      <c r="BS5" s="80" t="s">
        <v>25</v>
      </c>
      <c r="BT5" s="80" t="s">
        <v>456</v>
      </c>
      <c r="BU5" s="84" t="s">
        <v>25</v>
      </c>
      <c r="BV5" s="243"/>
      <c r="BW5" s="230"/>
      <c r="BX5" s="86"/>
      <c r="BY5" s="85" t="s">
        <v>457</v>
      </c>
      <c r="BZ5" s="230"/>
      <c r="CA5" s="229"/>
      <c r="CB5" s="20"/>
      <c r="CC5" s="20"/>
    </row>
    <row r="6" spans="1:81" s="58" customFormat="1" ht="13.5" customHeight="1">
      <c r="A6" s="231"/>
      <c r="B6" s="279"/>
      <c r="C6" s="231"/>
      <c r="D6" s="281"/>
      <c r="E6" s="231"/>
      <c r="F6" s="73" t="s">
        <v>72</v>
      </c>
      <c r="G6" s="87" t="s">
        <v>72</v>
      </c>
      <c r="H6" s="87" t="s">
        <v>39</v>
      </c>
      <c r="I6" s="231"/>
      <c r="J6" s="87" t="s">
        <v>72</v>
      </c>
      <c r="K6" s="87" t="s">
        <v>39</v>
      </c>
      <c r="L6" s="87" t="s">
        <v>72</v>
      </c>
      <c r="M6" s="87" t="s">
        <v>39</v>
      </c>
      <c r="N6" s="270"/>
      <c r="O6" s="254"/>
      <c r="P6" s="231"/>
      <c r="Q6" s="127"/>
      <c r="R6" s="88" t="s">
        <v>458</v>
      </c>
      <c r="S6" s="88" t="s">
        <v>459</v>
      </c>
      <c r="T6" s="88" t="s">
        <v>459</v>
      </c>
      <c r="U6" s="88" t="s">
        <v>459</v>
      </c>
      <c r="V6" s="88" t="s">
        <v>459</v>
      </c>
      <c r="W6" s="38"/>
      <c r="X6" s="231"/>
      <c r="Y6" s="44" t="s">
        <v>77</v>
      </c>
      <c r="Z6" s="231"/>
      <c r="AA6" s="231"/>
      <c r="AB6" s="267"/>
      <c r="AC6" s="127"/>
      <c r="AD6" s="44" t="s">
        <v>202</v>
      </c>
      <c r="AE6" s="89" t="s">
        <v>30</v>
      </c>
      <c r="AF6" s="89" t="s">
        <v>31</v>
      </c>
      <c r="AG6" s="90" t="s">
        <v>32</v>
      </c>
      <c r="AH6" s="91"/>
      <c r="AI6" s="89" t="s">
        <v>31</v>
      </c>
      <c r="AJ6" s="90" t="s">
        <v>32</v>
      </c>
      <c r="AK6" s="91"/>
      <c r="AL6" s="89" t="s">
        <v>31</v>
      </c>
      <c r="AM6" s="90" t="s">
        <v>32</v>
      </c>
      <c r="AN6" s="91"/>
      <c r="AO6" s="89" t="s">
        <v>31</v>
      </c>
      <c r="AP6" s="90" t="s">
        <v>32</v>
      </c>
      <c r="AQ6" s="91"/>
      <c r="AR6" s="89" t="s">
        <v>31</v>
      </c>
      <c r="AS6" s="90" t="s">
        <v>32</v>
      </c>
      <c r="AT6" s="91"/>
      <c r="AU6" s="89" t="s">
        <v>31</v>
      </c>
      <c r="AV6" s="90" t="s">
        <v>32</v>
      </c>
      <c r="AW6" s="91"/>
      <c r="AX6" s="89" t="s">
        <v>31</v>
      </c>
      <c r="AY6" s="90" t="s">
        <v>32</v>
      </c>
      <c r="AZ6" s="91"/>
      <c r="BA6" s="89" t="s">
        <v>31</v>
      </c>
      <c r="BB6" s="90" t="s">
        <v>32</v>
      </c>
      <c r="BC6" s="91"/>
      <c r="BD6" s="89" t="s">
        <v>31</v>
      </c>
      <c r="BE6" s="90" t="s">
        <v>32</v>
      </c>
      <c r="BF6" s="91"/>
      <c r="BG6" s="89" t="s">
        <v>31</v>
      </c>
      <c r="BH6" s="90" t="s">
        <v>32</v>
      </c>
      <c r="BI6" s="163"/>
      <c r="BJ6" s="238"/>
      <c r="BK6" s="238"/>
      <c r="BL6" s="92" t="s">
        <v>73</v>
      </c>
      <c r="BM6" s="92" t="s">
        <v>73</v>
      </c>
      <c r="BN6" s="92" t="s">
        <v>73</v>
      </c>
      <c r="BO6" s="92" t="s">
        <v>73</v>
      </c>
      <c r="BP6" s="92" t="s">
        <v>73</v>
      </c>
      <c r="BQ6" s="92" t="s">
        <v>73</v>
      </c>
      <c r="BR6" s="92" t="s">
        <v>73</v>
      </c>
      <c r="BS6" s="92" t="s">
        <v>73</v>
      </c>
      <c r="BT6" s="92" t="s">
        <v>73</v>
      </c>
      <c r="BU6" s="93" t="s">
        <v>73</v>
      </c>
      <c r="BV6" s="244"/>
      <c r="BW6" s="94" t="s">
        <v>460</v>
      </c>
      <c r="BX6" s="94" t="s">
        <v>460</v>
      </c>
      <c r="BY6" s="94" t="s">
        <v>461</v>
      </c>
      <c r="BZ6" s="94" t="s">
        <v>462</v>
      </c>
      <c r="CA6" s="230"/>
      <c r="CB6" s="57" t="s">
        <v>41</v>
      </c>
      <c r="CC6" s="57"/>
    </row>
    <row r="7" spans="1:81" ht="30" customHeight="1">
      <c r="A7" s="15" t="s">
        <v>78</v>
      </c>
      <c r="B7" s="49" t="s">
        <v>237</v>
      </c>
      <c r="C7" s="49" t="s">
        <v>463</v>
      </c>
      <c r="D7" s="15" t="s">
        <v>239</v>
      </c>
      <c r="E7" s="29" t="s">
        <v>464</v>
      </c>
      <c r="F7" s="15">
        <v>1628</v>
      </c>
      <c r="G7" s="15">
        <v>1010</v>
      </c>
      <c r="H7" s="15"/>
      <c r="I7" s="15"/>
      <c r="J7" s="15"/>
      <c r="K7" s="15"/>
      <c r="L7" s="15"/>
      <c r="M7" s="15"/>
      <c r="N7" s="29" t="s">
        <v>338</v>
      </c>
      <c r="O7" s="29"/>
      <c r="P7" s="29" t="s">
        <v>348</v>
      </c>
      <c r="Q7" s="29"/>
      <c r="R7" s="29">
        <v>5</v>
      </c>
      <c r="S7" s="29">
        <v>5</v>
      </c>
      <c r="T7" s="29"/>
      <c r="U7" s="29"/>
      <c r="V7" s="29"/>
      <c r="W7" s="29"/>
      <c r="X7" s="29" t="s">
        <v>87</v>
      </c>
      <c r="Y7" s="15">
        <v>4.9000000000000004</v>
      </c>
      <c r="Z7" s="15">
        <v>2007</v>
      </c>
      <c r="AA7" s="15" t="s">
        <v>88</v>
      </c>
      <c r="AB7" s="15"/>
      <c r="AC7" s="15" t="s">
        <v>226</v>
      </c>
      <c r="AD7" s="15"/>
      <c r="AE7" s="14"/>
      <c r="AF7" s="14" t="str">
        <f t="shared" ref="AF7:AG16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465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0" t="s">
        <v>466</v>
      </c>
    </row>
    <row r="8" spans="1:81" ht="30" customHeight="1">
      <c r="A8" s="15" t="s">
        <v>78</v>
      </c>
      <c r="B8" s="49" t="s">
        <v>341</v>
      </c>
      <c r="C8" s="49" t="s">
        <v>467</v>
      </c>
      <c r="D8" s="15" t="s">
        <v>343</v>
      </c>
      <c r="E8" s="29" t="s">
        <v>344</v>
      </c>
      <c r="F8" s="15">
        <v>562</v>
      </c>
      <c r="G8" s="15">
        <v>562</v>
      </c>
      <c r="H8" s="15"/>
      <c r="I8" s="15"/>
      <c r="J8" s="15">
        <v>562</v>
      </c>
      <c r="K8" s="15"/>
      <c r="L8" s="15"/>
      <c r="M8" s="15"/>
      <c r="N8" s="29" t="s">
        <v>329</v>
      </c>
      <c r="O8" s="29"/>
      <c r="P8" s="29" t="s">
        <v>356</v>
      </c>
      <c r="Q8" s="29"/>
      <c r="R8" s="29">
        <v>5</v>
      </c>
      <c r="S8" s="29">
        <v>5</v>
      </c>
      <c r="T8" s="29"/>
      <c r="U8" s="29"/>
      <c r="V8" s="29"/>
      <c r="W8" s="29"/>
      <c r="X8" s="29" t="s">
        <v>87</v>
      </c>
      <c r="Y8" s="15">
        <v>48</v>
      </c>
      <c r="Z8" s="15">
        <v>2002</v>
      </c>
      <c r="AA8" s="15" t="s">
        <v>244</v>
      </c>
      <c r="AB8" s="15"/>
      <c r="AC8" s="15" t="s">
        <v>226</v>
      </c>
      <c r="AD8" s="15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465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0" t="s">
        <v>468</v>
      </c>
    </row>
    <row r="9" spans="1:81" ht="30" customHeight="1">
      <c r="A9" s="15" t="s">
        <v>78</v>
      </c>
      <c r="B9" s="49" t="s">
        <v>258</v>
      </c>
      <c r="C9" s="49" t="s">
        <v>469</v>
      </c>
      <c r="D9" s="15" t="s">
        <v>260</v>
      </c>
      <c r="E9" s="29" t="s">
        <v>470</v>
      </c>
      <c r="F9" s="15">
        <v>314</v>
      </c>
      <c r="G9" s="15">
        <v>314</v>
      </c>
      <c r="H9" s="15"/>
      <c r="I9" s="15"/>
      <c r="J9" s="15"/>
      <c r="K9" s="15"/>
      <c r="L9" s="15"/>
      <c r="M9" s="15"/>
      <c r="N9" s="29" t="s">
        <v>338</v>
      </c>
      <c r="O9" s="29"/>
      <c r="P9" s="29" t="s">
        <v>339</v>
      </c>
      <c r="Q9" s="29"/>
      <c r="R9" s="29">
        <v>4</v>
      </c>
      <c r="S9" s="29">
        <v>4</v>
      </c>
      <c r="T9" s="29"/>
      <c r="U9" s="29"/>
      <c r="V9" s="29"/>
      <c r="W9" s="29"/>
      <c r="X9" s="29" t="s">
        <v>98</v>
      </c>
      <c r="Y9" s="15">
        <v>4</v>
      </c>
      <c r="Z9" s="15">
        <v>2005</v>
      </c>
      <c r="AA9" s="15" t="s">
        <v>99</v>
      </c>
      <c r="AB9" s="15"/>
      <c r="AC9" s="15" t="s">
        <v>226</v>
      </c>
      <c r="AD9" s="15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465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0" t="s">
        <v>471</v>
      </c>
    </row>
    <row r="10" spans="1:81" ht="30" customHeight="1">
      <c r="A10" s="15" t="s">
        <v>78</v>
      </c>
      <c r="B10" s="49" t="s">
        <v>274</v>
      </c>
      <c r="C10" s="49" t="s">
        <v>472</v>
      </c>
      <c r="D10" s="15" t="s">
        <v>276</v>
      </c>
      <c r="E10" s="29" t="s">
        <v>473</v>
      </c>
      <c r="F10" s="15">
        <v>153</v>
      </c>
      <c r="G10" s="15">
        <v>153</v>
      </c>
      <c r="H10" s="15"/>
      <c r="I10" s="15"/>
      <c r="J10" s="15">
        <v>153</v>
      </c>
      <c r="K10" s="15"/>
      <c r="L10" s="15"/>
      <c r="M10" s="15"/>
      <c r="N10" s="29" t="s">
        <v>338</v>
      </c>
      <c r="O10" s="29"/>
      <c r="P10" s="29" t="s">
        <v>345</v>
      </c>
      <c r="Q10" s="29"/>
      <c r="R10" s="29">
        <v>3</v>
      </c>
      <c r="S10" s="29"/>
      <c r="T10" s="29"/>
      <c r="U10" s="29"/>
      <c r="V10" s="29"/>
      <c r="W10" s="29"/>
      <c r="X10" s="29" t="s">
        <v>279</v>
      </c>
      <c r="Y10" s="15">
        <v>3</v>
      </c>
      <c r="Z10" s="15">
        <v>1995</v>
      </c>
      <c r="AA10" s="15" t="s">
        <v>99</v>
      </c>
      <c r="AB10" s="15"/>
      <c r="AC10" s="15" t="s">
        <v>226</v>
      </c>
      <c r="AD10" s="15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465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0" t="s">
        <v>474</v>
      </c>
    </row>
    <row r="11" spans="1:81" ht="30" customHeight="1">
      <c r="A11" s="15" t="s">
        <v>78</v>
      </c>
      <c r="B11" s="49" t="s">
        <v>274</v>
      </c>
      <c r="C11" s="49" t="s">
        <v>475</v>
      </c>
      <c r="D11" s="15" t="s">
        <v>276</v>
      </c>
      <c r="E11" s="29" t="s">
        <v>359</v>
      </c>
      <c r="F11" s="15">
        <v>1380</v>
      </c>
      <c r="G11" s="15">
        <v>343</v>
      </c>
      <c r="H11" s="15"/>
      <c r="I11" s="15"/>
      <c r="J11" s="15">
        <v>343</v>
      </c>
      <c r="K11" s="15"/>
      <c r="L11" s="15"/>
      <c r="M11" s="15"/>
      <c r="N11" s="29" t="s">
        <v>476</v>
      </c>
      <c r="O11" s="29"/>
      <c r="P11" s="29" t="s">
        <v>477</v>
      </c>
      <c r="Q11" s="29"/>
      <c r="R11" s="29">
        <v>7</v>
      </c>
      <c r="S11" s="29"/>
      <c r="T11" s="29"/>
      <c r="U11" s="29"/>
      <c r="V11" s="29"/>
      <c r="W11" s="29"/>
      <c r="X11" s="29" t="s">
        <v>279</v>
      </c>
      <c r="Y11" s="15">
        <v>6.6</v>
      </c>
      <c r="Z11" s="15">
        <v>1996</v>
      </c>
      <c r="AA11" s="15" t="s">
        <v>99</v>
      </c>
      <c r="AB11" s="15"/>
      <c r="AC11" s="15" t="s">
        <v>226</v>
      </c>
      <c r="AD11" s="15"/>
      <c r="AE11" s="14">
        <v>25</v>
      </c>
      <c r="AF11" s="14" t="str">
        <f t="shared" si="0"/>
        <v/>
      </c>
      <c r="AG11" s="14">
        <f t="shared" si="0"/>
        <v>20</v>
      </c>
      <c r="AH11" s="14" t="s">
        <v>478</v>
      </c>
      <c r="AI11" s="14"/>
      <c r="AJ11" s="14">
        <v>20</v>
      </c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 t="s">
        <v>478</v>
      </c>
      <c r="BA11" s="14"/>
      <c r="BB11" s="14"/>
      <c r="BC11" s="14"/>
      <c r="BD11" s="14"/>
      <c r="BE11" s="14"/>
      <c r="BF11" s="14"/>
      <c r="BG11" s="14"/>
      <c r="BH11" s="14"/>
      <c r="BI11" s="14" t="s">
        <v>479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0" t="s">
        <v>480</v>
      </c>
    </row>
    <row r="12" spans="1:81" ht="30" customHeight="1">
      <c r="A12" s="15" t="s">
        <v>78</v>
      </c>
      <c r="B12" s="49" t="s">
        <v>481</v>
      </c>
      <c r="C12" s="49" t="s">
        <v>482</v>
      </c>
      <c r="D12" s="15" t="s">
        <v>483</v>
      </c>
      <c r="E12" s="29" t="s">
        <v>484</v>
      </c>
      <c r="F12" s="15">
        <v>663</v>
      </c>
      <c r="G12" s="15">
        <v>663</v>
      </c>
      <c r="H12" s="15"/>
      <c r="I12" s="15"/>
      <c r="J12" s="15">
        <v>663</v>
      </c>
      <c r="K12" s="15"/>
      <c r="L12" s="15">
        <v>0</v>
      </c>
      <c r="M12" s="15"/>
      <c r="N12" s="29" t="s">
        <v>329</v>
      </c>
      <c r="O12" s="29"/>
      <c r="P12" s="29" t="s">
        <v>485</v>
      </c>
      <c r="Q12" s="29"/>
      <c r="R12" s="29">
        <v>7</v>
      </c>
      <c r="S12" s="29">
        <v>5</v>
      </c>
      <c r="T12" s="29"/>
      <c r="U12" s="29"/>
      <c r="V12" s="29"/>
      <c r="W12" s="29"/>
      <c r="X12" s="29" t="s">
        <v>98</v>
      </c>
      <c r="Y12" s="15">
        <v>12</v>
      </c>
      <c r="Z12" s="15">
        <v>1991</v>
      </c>
      <c r="AA12" s="15" t="s">
        <v>99</v>
      </c>
      <c r="AB12" s="15"/>
      <c r="AC12" s="15" t="s">
        <v>215</v>
      </c>
      <c r="AD12" s="15">
        <v>90</v>
      </c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465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0" t="s">
        <v>486</v>
      </c>
    </row>
    <row r="13" spans="1:81" ht="30" customHeight="1">
      <c r="A13" s="15" t="s">
        <v>78</v>
      </c>
      <c r="B13" s="49" t="s">
        <v>487</v>
      </c>
      <c r="C13" s="49" t="s">
        <v>488</v>
      </c>
      <c r="D13" s="15" t="s">
        <v>489</v>
      </c>
      <c r="E13" s="29" t="s">
        <v>490</v>
      </c>
      <c r="F13" s="15">
        <v>1282</v>
      </c>
      <c r="G13" s="15">
        <v>1002</v>
      </c>
      <c r="H13" s="15"/>
      <c r="I13" s="15"/>
      <c r="J13" s="15">
        <v>1002</v>
      </c>
      <c r="K13" s="15"/>
      <c r="L13" s="15"/>
      <c r="M13" s="15"/>
      <c r="N13" s="29" t="s">
        <v>329</v>
      </c>
      <c r="O13" s="29"/>
      <c r="P13" s="29" t="s">
        <v>491</v>
      </c>
      <c r="Q13" s="29"/>
      <c r="R13" s="29">
        <v>7</v>
      </c>
      <c r="S13" s="29">
        <v>2</v>
      </c>
      <c r="T13" s="29"/>
      <c r="U13" s="29"/>
      <c r="V13" s="29"/>
      <c r="W13" s="29"/>
      <c r="X13" s="29" t="s">
        <v>87</v>
      </c>
      <c r="Y13" s="15">
        <v>6.7</v>
      </c>
      <c r="Z13" s="15">
        <v>2016</v>
      </c>
      <c r="AA13" s="15" t="s">
        <v>88</v>
      </c>
      <c r="AB13" s="15"/>
      <c r="AC13" s="15" t="s">
        <v>226</v>
      </c>
      <c r="AD13" s="15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465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0" t="s">
        <v>492</v>
      </c>
    </row>
    <row r="14" spans="1:81" ht="30" customHeight="1">
      <c r="A14" s="15" t="s">
        <v>78</v>
      </c>
      <c r="B14" s="49" t="s">
        <v>144</v>
      </c>
      <c r="C14" s="49" t="s">
        <v>493</v>
      </c>
      <c r="D14" s="15" t="s">
        <v>146</v>
      </c>
      <c r="E14" s="29" t="s">
        <v>494</v>
      </c>
      <c r="F14" s="15">
        <v>2239</v>
      </c>
      <c r="G14" s="15">
        <v>257</v>
      </c>
      <c r="H14" s="15"/>
      <c r="I14" s="15"/>
      <c r="J14" s="15">
        <v>257</v>
      </c>
      <c r="K14" s="15"/>
      <c r="L14" s="15"/>
      <c r="M14" s="15"/>
      <c r="N14" s="29" t="s">
        <v>476</v>
      </c>
      <c r="O14" s="29"/>
      <c r="P14" s="29" t="s">
        <v>224</v>
      </c>
      <c r="Q14" s="29"/>
      <c r="R14" s="29">
        <v>257</v>
      </c>
      <c r="S14" s="29"/>
      <c r="T14" s="29"/>
      <c r="U14" s="29"/>
      <c r="V14" s="29"/>
      <c r="W14" s="29"/>
      <c r="X14" s="29" t="s">
        <v>316</v>
      </c>
      <c r="Y14" s="15">
        <v>20</v>
      </c>
      <c r="Z14" s="15">
        <v>1999</v>
      </c>
      <c r="AA14" s="15" t="s">
        <v>88</v>
      </c>
      <c r="AB14" s="15"/>
      <c r="AC14" s="15" t="s">
        <v>226</v>
      </c>
      <c r="AD14" s="15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465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0" t="s">
        <v>495</v>
      </c>
    </row>
    <row r="15" spans="1:81" ht="30" customHeight="1">
      <c r="A15" s="15" t="s">
        <v>78</v>
      </c>
      <c r="B15" s="49" t="s">
        <v>496</v>
      </c>
      <c r="C15" s="49" t="s">
        <v>497</v>
      </c>
      <c r="D15" s="15" t="s">
        <v>498</v>
      </c>
      <c r="E15" s="29" t="s">
        <v>499</v>
      </c>
      <c r="F15" s="15">
        <v>2704</v>
      </c>
      <c r="G15" s="15">
        <v>1829</v>
      </c>
      <c r="H15" s="15"/>
      <c r="I15" s="15"/>
      <c r="J15" s="15">
        <v>1829</v>
      </c>
      <c r="K15" s="15"/>
      <c r="L15" s="15"/>
      <c r="M15" s="15"/>
      <c r="N15" s="29" t="s">
        <v>500</v>
      </c>
      <c r="O15" s="29"/>
      <c r="P15" s="29" t="s">
        <v>501</v>
      </c>
      <c r="Q15" s="29"/>
      <c r="R15" s="29">
        <v>40</v>
      </c>
      <c r="S15" s="29">
        <v>15</v>
      </c>
      <c r="T15" s="29"/>
      <c r="U15" s="29"/>
      <c r="V15" s="29">
        <v>7</v>
      </c>
      <c r="W15" s="29" t="s">
        <v>502</v>
      </c>
      <c r="X15" s="29" t="s">
        <v>120</v>
      </c>
      <c r="Y15" s="15">
        <v>46.4</v>
      </c>
      <c r="Z15" s="15">
        <v>2009</v>
      </c>
      <c r="AA15" s="15" t="s">
        <v>88</v>
      </c>
      <c r="AB15" s="15"/>
      <c r="AC15" s="15" t="s">
        <v>226</v>
      </c>
      <c r="AD15" s="15"/>
      <c r="AE15" s="14">
        <v>189</v>
      </c>
      <c r="AF15" s="14">
        <f t="shared" si="0"/>
        <v>1</v>
      </c>
      <c r="AG15" s="14">
        <f t="shared" si="0"/>
        <v>85</v>
      </c>
      <c r="AH15" s="14" t="s">
        <v>478</v>
      </c>
      <c r="AI15" s="14">
        <v>1</v>
      </c>
      <c r="AJ15" s="14">
        <v>85</v>
      </c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503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0" t="s">
        <v>504</v>
      </c>
    </row>
    <row r="16" spans="1:81" ht="30" customHeight="1">
      <c r="A16" s="15" t="s">
        <v>78</v>
      </c>
      <c r="B16" s="49" t="s">
        <v>505</v>
      </c>
      <c r="C16" s="49" t="s">
        <v>506</v>
      </c>
      <c r="D16" s="15" t="s">
        <v>507</v>
      </c>
      <c r="E16" s="29" t="s">
        <v>508</v>
      </c>
      <c r="F16" s="15">
        <v>2954</v>
      </c>
      <c r="G16" s="15">
        <v>1284</v>
      </c>
      <c r="H16" s="15"/>
      <c r="I16" s="15"/>
      <c r="J16" s="15">
        <v>1284</v>
      </c>
      <c r="K16" s="15"/>
      <c r="L16" s="15"/>
      <c r="M16" s="15"/>
      <c r="N16" s="29" t="s">
        <v>338</v>
      </c>
      <c r="O16" s="29"/>
      <c r="P16" s="29" t="s">
        <v>509</v>
      </c>
      <c r="Q16" s="29"/>
      <c r="R16" s="29">
        <v>14</v>
      </c>
      <c r="S16" s="29">
        <v>4</v>
      </c>
      <c r="T16" s="29"/>
      <c r="U16" s="29"/>
      <c r="V16" s="29">
        <v>7</v>
      </c>
      <c r="W16" s="29" t="s">
        <v>374</v>
      </c>
      <c r="X16" s="29" t="s">
        <v>120</v>
      </c>
      <c r="Y16" s="15">
        <v>17</v>
      </c>
      <c r="Z16" s="15">
        <v>2015</v>
      </c>
      <c r="AA16" s="15" t="s">
        <v>88</v>
      </c>
      <c r="AB16" s="15"/>
      <c r="AC16" s="15" t="s">
        <v>226</v>
      </c>
      <c r="AD16" s="15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465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0" t="s">
        <v>510</v>
      </c>
    </row>
  </sheetData>
  <mergeCells count="45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I4:I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67" man="1"/>
    <brk id="39" min="1" max="6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91751-2C22-4F85-80F8-D3F6703048F8}">
  <dimension ref="A1:BA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2.625" style="3" customWidth="1"/>
    <col min="5" max="5" width="27.5" style="18" customWidth="1"/>
    <col min="6" max="13" width="9.875" style="3" customWidth="1"/>
    <col min="14" max="14" width="19.125" style="18" customWidth="1"/>
    <col min="15" max="15" width="9.875" style="18" customWidth="1"/>
    <col min="16" max="16" width="19.125" style="18" customWidth="1"/>
    <col min="17" max="17" width="10.125" style="18" customWidth="1"/>
    <col min="18" max="18" width="30.625" style="18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4"/>
    <col min="54" max="16384" width="9" style="3"/>
  </cols>
  <sheetData>
    <row r="1" spans="1:53" ht="15" customHeight="1">
      <c r="A1" s="54" t="s">
        <v>375</v>
      </c>
      <c r="B1" s="3"/>
      <c r="AJ1" s="33"/>
      <c r="AL1" s="34"/>
      <c r="AT1" s="34"/>
    </row>
    <row r="2" spans="1:53" s="18" customFormat="1" ht="13.5" customHeight="1">
      <c r="A2" s="127" t="s">
        <v>1</v>
      </c>
      <c r="B2" s="278" t="s">
        <v>2</v>
      </c>
      <c r="C2" s="127" t="s">
        <v>3</v>
      </c>
      <c r="D2" s="127" t="s">
        <v>4</v>
      </c>
      <c r="E2" s="127" t="s">
        <v>5</v>
      </c>
      <c r="F2" s="266" t="s">
        <v>6</v>
      </c>
      <c r="G2" s="296"/>
      <c r="H2" s="268" t="s">
        <v>376</v>
      </c>
      <c r="I2" s="261"/>
      <c r="J2" s="268" t="s">
        <v>377</v>
      </c>
      <c r="K2" s="261"/>
      <c r="L2" s="268" t="s">
        <v>378</v>
      </c>
      <c r="M2" s="261"/>
      <c r="N2" s="268" t="s">
        <v>170</v>
      </c>
      <c r="O2" s="37"/>
      <c r="P2" s="127" t="s">
        <v>379</v>
      </c>
      <c r="Q2" s="127" t="s">
        <v>380</v>
      </c>
      <c r="R2" s="207" t="s">
        <v>37</v>
      </c>
      <c r="S2" s="264" t="s">
        <v>48</v>
      </c>
      <c r="T2" s="127" t="s">
        <v>10</v>
      </c>
      <c r="U2" s="264" t="s">
        <v>13</v>
      </c>
      <c r="V2" s="264" t="s">
        <v>14</v>
      </c>
      <c r="W2" s="284" t="s">
        <v>381</v>
      </c>
      <c r="X2" s="285"/>
      <c r="Y2" s="285"/>
      <c r="Z2" s="286"/>
      <c r="AA2" s="173" t="s">
        <v>382</v>
      </c>
      <c r="AB2" s="290"/>
      <c r="AC2" s="290"/>
      <c r="AD2" s="290"/>
      <c r="AE2" s="290"/>
      <c r="AF2" s="291"/>
      <c r="AG2" s="295" t="s">
        <v>15</v>
      </c>
      <c r="AH2" s="180"/>
      <c r="AI2" s="254" t="s">
        <v>179</v>
      </c>
      <c r="AJ2" s="127" t="s">
        <v>180</v>
      </c>
      <c r="AK2" s="218" t="s">
        <v>383</v>
      </c>
      <c r="AL2" s="271"/>
      <c r="AM2" s="271"/>
      <c r="AN2" s="271"/>
      <c r="AO2" s="271"/>
      <c r="AP2" s="271"/>
      <c r="AQ2" s="271"/>
      <c r="AR2" s="220"/>
      <c r="AS2" s="127" t="s">
        <v>384</v>
      </c>
      <c r="AT2" s="268" t="s">
        <v>385</v>
      </c>
      <c r="AU2" s="282"/>
      <c r="AV2" s="282"/>
      <c r="AW2" s="261"/>
      <c r="AX2" s="266" t="s">
        <v>386</v>
      </c>
      <c r="AY2" s="261"/>
      <c r="AZ2" s="20"/>
      <c r="BA2" s="20"/>
    </row>
    <row r="3" spans="1:53" s="18" customFormat="1" ht="13.5" customHeight="1">
      <c r="A3" s="231"/>
      <c r="B3" s="279"/>
      <c r="C3" s="231"/>
      <c r="D3" s="231"/>
      <c r="E3" s="231"/>
      <c r="F3" s="267"/>
      <c r="G3" s="275"/>
      <c r="H3" s="269"/>
      <c r="I3" s="262"/>
      <c r="J3" s="269"/>
      <c r="K3" s="262"/>
      <c r="L3" s="269"/>
      <c r="M3" s="262"/>
      <c r="N3" s="269"/>
      <c r="O3" s="43"/>
      <c r="P3" s="231"/>
      <c r="Q3" s="231"/>
      <c r="R3" s="208"/>
      <c r="S3" s="265"/>
      <c r="T3" s="231"/>
      <c r="U3" s="231"/>
      <c r="V3" s="265"/>
      <c r="W3" s="287"/>
      <c r="X3" s="288"/>
      <c r="Y3" s="288"/>
      <c r="Z3" s="289"/>
      <c r="AA3" s="292"/>
      <c r="AB3" s="293"/>
      <c r="AC3" s="293"/>
      <c r="AD3" s="293"/>
      <c r="AE3" s="293"/>
      <c r="AF3" s="294"/>
      <c r="AG3" s="181"/>
      <c r="AH3" s="182"/>
      <c r="AI3" s="254"/>
      <c r="AJ3" s="231"/>
      <c r="AK3" s="219"/>
      <c r="AL3" s="272"/>
      <c r="AM3" s="272"/>
      <c r="AN3" s="272"/>
      <c r="AO3" s="272"/>
      <c r="AP3" s="272"/>
      <c r="AQ3" s="272"/>
      <c r="AR3" s="221"/>
      <c r="AS3" s="231"/>
      <c r="AT3" s="269"/>
      <c r="AU3" s="283"/>
      <c r="AV3" s="283"/>
      <c r="AW3" s="262"/>
      <c r="AX3" s="277"/>
      <c r="AY3" s="263"/>
      <c r="AZ3" s="20"/>
      <c r="BA3" s="20"/>
    </row>
    <row r="4" spans="1:53" s="18" customFormat="1" ht="18.75" customHeight="1">
      <c r="A4" s="231"/>
      <c r="B4" s="279"/>
      <c r="C4" s="231"/>
      <c r="D4" s="231"/>
      <c r="E4" s="231"/>
      <c r="F4" s="267"/>
      <c r="G4" s="275"/>
      <c r="H4" s="269"/>
      <c r="I4" s="262"/>
      <c r="J4" s="269"/>
      <c r="K4" s="262"/>
      <c r="L4" s="269"/>
      <c r="M4" s="262"/>
      <c r="N4" s="269"/>
      <c r="O4" s="41"/>
      <c r="P4" s="231"/>
      <c r="Q4" s="231"/>
      <c r="R4" s="208"/>
      <c r="S4" s="265"/>
      <c r="T4" s="231"/>
      <c r="U4" s="231"/>
      <c r="V4" s="265"/>
      <c r="W4" s="201" t="s">
        <v>387</v>
      </c>
      <c r="X4" s="127" t="s">
        <v>388</v>
      </c>
      <c r="Y4" s="127" t="s">
        <v>389</v>
      </c>
      <c r="Z4" s="127" t="s">
        <v>390</v>
      </c>
      <c r="AA4" s="127" t="s">
        <v>391</v>
      </c>
      <c r="AB4" s="127" t="s">
        <v>392</v>
      </c>
      <c r="AC4" s="141" t="s">
        <v>393</v>
      </c>
      <c r="AD4" s="142"/>
      <c r="AE4" s="142"/>
      <c r="AF4" s="143"/>
      <c r="AG4" s="127" t="s">
        <v>394</v>
      </c>
      <c r="AH4" s="127" t="s">
        <v>395</v>
      </c>
      <c r="AI4" s="254"/>
      <c r="AJ4" s="231"/>
      <c r="AK4" s="127" t="s">
        <v>396</v>
      </c>
      <c r="AL4" s="127" t="s">
        <v>16</v>
      </c>
      <c r="AM4" s="264" t="s">
        <v>397</v>
      </c>
      <c r="AN4" s="127" t="s">
        <v>398</v>
      </c>
      <c r="AO4" s="127" t="s">
        <v>399</v>
      </c>
      <c r="AP4" s="264" t="s">
        <v>400</v>
      </c>
      <c r="AQ4" s="127" t="s">
        <v>401</v>
      </c>
      <c r="AR4" s="127" t="s">
        <v>25</v>
      </c>
      <c r="AS4" s="231"/>
      <c r="AT4" s="269" t="s">
        <v>16</v>
      </c>
      <c r="AU4" s="127" t="s">
        <v>402</v>
      </c>
      <c r="AV4" s="127" t="s">
        <v>403</v>
      </c>
      <c r="AW4" s="127" t="s">
        <v>404</v>
      </c>
      <c r="AX4" s="127" t="s">
        <v>405</v>
      </c>
      <c r="AY4" s="127" t="s">
        <v>406</v>
      </c>
      <c r="AZ4" s="20"/>
      <c r="BA4" s="20"/>
    </row>
    <row r="5" spans="1:53" s="18" customFormat="1" ht="26.25" customHeight="1">
      <c r="A5" s="231"/>
      <c r="B5" s="279"/>
      <c r="C5" s="231"/>
      <c r="D5" s="231"/>
      <c r="E5" s="231"/>
      <c r="F5" s="267"/>
      <c r="G5" s="275"/>
      <c r="H5" s="269"/>
      <c r="I5" s="263"/>
      <c r="J5" s="269"/>
      <c r="K5" s="263"/>
      <c r="L5" s="269"/>
      <c r="M5" s="263"/>
      <c r="N5" s="231"/>
      <c r="O5" s="127" t="s">
        <v>70</v>
      </c>
      <c r="P5" s="231"/>
      <c r="Q5" s="231"/>
      <c r="R5" s="208"/>
      <c r="S5" s="265"/>
      <c r="T5" s="231"/>
      <c r="U5" s="231"/>
      <c r="V5" s="265"/>
      <c r="W5" s="202"/>
      <c r="X5" s="231"/>
      <c r="Y5" s="231"/>
      <c r="Z5" s="231"/>
      <c r="AA5" s="131"/>
      <c r="AB5" s="131"/>
      <c r="AC5" s="39" t="s">
        <v>407</v>
      </c>
      <c r="AD5" s="39" t="s">
        <v>408</v>
      </c>
      <c r="AE5" s="39" t="s">
        <v>409</v>
      </c>
      <c r="AF5" s="39" t="s">
        <v>410</v>
      </c>
      <c r="AG5" s="131"/>
      <c r="AH5" s="131"/>
      <c r="AI5" s="254"/>
      <c r="AJ5" s="231"/>
      <c r="AK5" s="231"/>
      <c r="AL5" s="231"/>
      <c r="AM5" s="231"/>
      <c r="AN5" s="231"/>
      <c r="AO5" s="231"/>
      <c r="AP5" s="231"/>
      <c r="AQ5" s="231"/>
      <c r="AR5" s="231"/>
      <c r="AS5" s="231"/>
      <c r="AT5" s="269"/>
      <c r="AU5" s="231"/>
      <c r="AV5" s="231"/>
      <c r="AW5" s="231"/>
      <c r="AX5" s="231"/>
      <c r="AY5" s="231"/>
      <c r="AZ5" s="20"/>
      <c r="BA5" s="20"/>
    </row>
    <row r="6" spans="1:53" s="58" customFormat="1" ht="13.5" customHeight="1">
      <c r="A6" s="231"/>
      <c r="B6" s="279"/>
      <c r="C6" s="231"/>
      <c r="D6" s="231"/>
      <c r="E6" s="231"/>
      <c r="F6" s="75" t="s">
        <v>72</v>
      </c>
      <c r="G6" s="76" t="s">
        <v>411</v>
      </c>
      <c r="H6" s="76" t="s">
        <v>72</v>
      </c>
      <c r="I6" s="76" t="s">
        <v>39</v>
      </c>
      <c r="J6" s="76" t="s">
        <v>72</v>
      </c>
      <c r="K6" s="76" t="s">
        <v>39</v>
      </c>
      <c r="L6" s="76" t="s">
        <v>72</v>
      </c>
      <c r="M6" s="76" t="s">
        <v>39</v>
      </c>
      <c r="N6" s="231"/>
      <c r="O6" s="231"/>
      <c r="P6" s="231"/>
      <c r="Q6" s="231"/>
      <c r="R6" s="208"/>
      <c r="S6" s="44" t="s">
        <v>77</v>
      </c>
      <c r="T6" s="231"/>
      <c r="U6" s="231"/>
      <c r="V6" s="265"/>
      <c r="W6" s="77" t="s">
        <v>412</v>
      </c>
      <c r="X6" s="44" t="s">
        <v>413</v>
      </c>
      <c r="Y6" s="44" t="s">
        <v>414</v>
      </c>
      <c r="Z6" s="44" t="s">
        <v>414</v>
      </c>
      <c r="AA6" s="44" t="s">
        <v>414</v>
      </c>
      <c r="AB6" s="44" t="s">
        <v>415</v>
      </c>
      <c r="AC6" s="44" t="s">
        <v>416</v>
      </c>
      <c r="AD6" s="44" t="s">
        <v>416</v>
      </c>
      <c r="AE6" s="44" t="s">
        <v>416</v>
      </c>
      <c r="AF6" s="44" t="s">
        <v>416</v>
      </c>
      <c r="AG6" s="131"/>
      <c r="AH6" s="131"/>
      <c r="AI6" s="127"/>
      <c r="AJ6" s="44" t="s">
        <v>202</v>
      </c>
      <c r="AK6" s="38"/>
      <c r="AL6" s="73" t="s">
        <v>202</v>
      </c>
      <c r="AM6" s="44" t="s">
        <v>202</v>
      </c>
      <c r="AN6" s="44" t="s">
        <v>202</v>
      </c>
      <c r="AO6" s="44" t="s">
        <v>202</v>
      </c>
      <c r="AP6" s="44" t="s">
        <v>202</v>
      </c>
      <c r="AQ6" s="44" t="s">
        <v>202</v>
      </c>
      <c r="AR6" s="44" t="s">
        <v>202</v>
      </c>
      <c r="AS6" s="44" t="s">
        <v>417</v>
      </c>
      <c r="AT6" s="44" t="s">
        <v>202</v>
      </c>
      <c r="AU6" s="44" t="s">
        <v>202</v>
      </c>
      <c r="AV6" s="44" t="s">
        <v>202</v>
      </c>
      <c r="AW6" s="44" t="s">
        <v>202</v>
      </c>
      <c r="AX6" s="44" t="s">
        <v>418</v>
      </c>
      <c r="AY6" s="44" t="s">
        <v>418</v>
      </c>
      <c r="AZ6" s="57" t="s">
        <v>41</v>
      </c>
      <c r="BA6" s="57"/>
    </row>
    <row r="7" spans="1:53" ht="30" customHeight="1">
      <c r="A7" s="15" t="s">
        <v>78</v>
      </c>
      <c r="B7" s="49" t="s">
        <v>108</v>
      </c>
      <c r="C7" s="49" t="s">
        <v>419</v>
      </c>
      <c r="D7" s="15" t="s">
        <v>110</v>
      </c>
      <c r="E7" s="29" t="s">
        <v>111</v>
      </c>
      <c r="F7" s="15">
        <v>0</v>
      </c>
      <c r="G7" s="15"/>
      <c r="H7" s="15"/>
      <c r="I7" s="15"/>
      <c r="J7" s="15"/>
      <c r="K7" s="15"/>
      <c r="L7" s="15"/>
      <c r="M7" s="15"/>
      <c r="N7" s="29" t="s">
        <v>420</v>
      </c>
      <c r="O7" s="29"/>
      <c r="P7" s="29" t="s">
        <v>421</v>
      </c>
      <c r="Q7" s="29" t="s">
        <v>422</v>
      </c>
      <c r="R7" s="29" t="s">
        <v>98</v>
      </c>
      <c r="S7" s="15">
        <v>30</v>
      </c>
      <c r="T7" s="15">
        <v>2002</v>
      </c>
      <c r="U7" s="15" t="s">
        <v>99</v>
      </c>
      <c r="V7" s="15" t="s">
        <v>246</v>
      </c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 t="s">
        <v>226</v>
      </c>
      <c r="AJ7" s="15"/>
      <c r="AK7" s="15"/>
      <c r="AL7" s="15">
        <f>IF(AM7&amp;AN7&amp;AO7&amp;AP7&amp;AQ7&amp;AR7="","",SUM(AM7:AR7))</f>
        <v>0</v>
      </c>
      <c r="AM7" s="15">
        <v>0</v>
      </c>
      <c r="AN7" s="15">
        <v>0</v>
      </c>
      <c r="AO7" s="15">
        <v>0</v>
      </c>
      <c r="AP7" s="15">
        <v>0</v>
      </c>
      <c r="AQ7" s="15">
        <v>0</v>
      </c>
      <c r="AR7" s="15">
        <v>0</v>
      </c>
      <c r="AS7" s="15">
        <v>0</v>
      </c>
      <c r="AT7" s="15">
        <f>IF(AU7&amp;AV7&amp;AW7="","",SUM(AU7:AW7))</f>
        <v>0</v>
      </c>
      <c r="AU7" s="15">
        <v>0</v>
      </c>
      <c r="AV7" s="15">
        <v>0</v>
      </c>
      <c r="AW7" s="15">
        <v>0</v>
      </c>
      <c r="AX7" s="15">
        <v>0</v>
      </c>
      <c r="AY7" s="15">
        <v>0</v>
      </c>
      <c r="AZ7" s="50" t="s">
        <v>423</v>
      </c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6" man="1"/>
    <brk id="22" min="1" max="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0D338-17B2-471E-A619-413245F2439C}">
  <dimension ref="A1:S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2.625" style="3" customWidth="1"/>
    <col min="5" max="5" width="27.5" style="18" customWidth="1"/>
    <col min="6" max="6" width="8.75" style="3" customWidth="1"/>
    <col min="7" max="7" width="13.125" style="18" customWidth="1"/>
    <col min="8" max="8" width="10.125" style="18" customWidth="1"/>
    <col min="9" max="9" width="13.125" style="18" customWidth="1"/>
    <col min="10" max="10" width="10.125" style="18" customWidth="1"/>
    <col min="11" max="11" width="23.625" style="18" customWidth="1"/>
    <col min="12" max="12" width="7.5" style="3" customWidth="1"/>
    <col min="13" max="13" width="6.25" style="3" customWidth="1"/>
    <col min="14" max="15" width="10.75" style="3" customWidth="1"/>
    <col min="16" max="17" width="11.375" style="3" customWidth="1"/>
    <col min="18" max="19" width="9" style="34"/>
    <col min="20" max="16384" width="9" style="3"/>
  </cols>
  <sheetData>
    <row r="1" spans="1:19" ht="15" customHeight="1">
      <c r="A1" s="54" t="s">
        <v>371</v>
      </c>
      <c r="B1" s="3"/>
      <c r="Q1" s="33"/>
    </row>
    <row r="2" spans="1:19" s="18" customFormat="1" ht="13.5" customHeight="1">
      <c r="A2" s="127" t="s">
        <v>1</v>
      </c>
      <c r="B2" s="278" t="s">
        <v>372</v>
      </c>
      <c r="C2" s="127" t="s">
        <v>3</v>
      </c>
      <c r="D2" s="127" t="s">
        <v>4</v>
      </c>
      <c r="E2" s="127" t="s">
        <v>5</v>
      </c>
      <c r="F2" s="264" t="s">
        <v>6</v>
      </c>
      <c r="G2" s="268" t="s">
        <v>170</v>
      </c>
      <c r="H2" s="37"/>
      <c r="I2" s="268" t="s">
        <v>373</v>
      </c>
      <c r="J2" s="37"/>
      <c r="K2" s="127" t="s">
        <v>37</v>
      </c>
      <c r="L2" s="264" t="s">
        <v>48</v>
      </c>
      <c r="M2" s="127" t="s">
        <v>10</v>
      </c>
      <c r="N2" s="264" t="s">
        <v>13</v>
      </c>
      <c r="O2" s="264" t="s">
        <v>14</v>
      </c>
      <c r="P2" s="127" t="s">
        <v>179</v>
      </c>
      <c r="Q2" s="127" t="s">
        <v>180</v>
      </c>
      <c r="R2" s="20"/>
      <c r="S2" s="20"/>
    </row>
    <row r="3" spans="1:19" s="18" customFormat="1" ht="13.5" customHeight="1">
      <c r="A3" s="231"/>
      <c r="B3" s="279"/>
      <c r="C3" s="231"/>
      <c r="D3" s="231"/>
      <c r="E3" s="231"/>
      <c r="F3" s="265"/>
      <c r="G3" s="269"/>
      <c r="H3" s="43"/>
      <c r="I3" s="269"/>
      <c r="J3" s="43"/>
      <c r="K3" s="231"/>
      <c r="L3" s="265"/>
      <c r="M3" s="231"/>
      <c r="N3" s="231"/>
      <c r="O3" s="265"/>
      <c r="P3" s="231"/>
      <c r="Q3" s="231"/>
      <c r="R3" s="20"/>
      <c r="S3" s="20"/>
    </row>
    <row r="4" spans="1:19" s="18" customFormat="1" ht="18.75" customHeight="1">
      <c r="A4" s="231"/>
      <c r="B4" s="279"/>
      <c r="C4" s="231"/>
      <c r="D4" s="231"/>
      <c r="E4" s="231"/>
      <c r="F4" s="265"/>
      <c r="G4" s="269"/>
      <c r="H4" s="41"/>
      <c r="I4" s="269"/>
      <c r="J4" s="41"/>
      <c r="K4" s="231"/>
      <c r="L4" s="265"/>
      <c r="M4" s="231"/>
      <c r="N4" s="231"/>
      <c r="O4" s="265"/>
      <c r="P4" s="231"/>
      <c r="Q4" s="231"/>
      <c r="R4" s="20"/>
      <c r="S4" s="20"/>
    </row>
    <row r="5" spans="1:19" s="18" customFormat="1" ht="26.25" customHeight="1">
      <c r="A5" s="231"/>
      <c r="B5" s="279"/>
      <c r="C5" s="231"/>
      <c r="D5" s="231"/>
      <c r="E5" s="231"/>
      <c r="F5" s="265"/>
      <c r="G5" s="231"/>
      <c r="H5" s="231" t="s">
        <v>70</v>
      </c>
      <c r="I5" s="231"/>
      <c r="J5" s="127" t="s">
        <v>70</v>
      </c>
      <c r="K5" s="231"/>
      <c r="L5" s="265"/>
      <c r="M5" s="231"/>
      <c r="N5" s="231"/>
      <c r="O5" s="265"/>
      <c r="P5" s="231"/>
      <c r="Q5" s="231"/>
      <c r="R5" s="20"/>
      <c r="S5" s="20"/>
    </row>
    <row r="6" spans="1:19" s="58" customFormat="1" ht="13.5" customHeight="1">
      <c r="A6" s="231"/>
      <c r="B6" s="279"/>
      <c r="C6" s="231"/>
      <c r="D6" s="231"/>
      <c r="E6" s="231"/>
      <c r="F6" s="73" t="s">
        <v>72</v>
      </c>
      <c r="G6" s="231"/>
      <c r="H6" s="231"/>
      <c r="I6" s="231"/>
      <c r="J6" s="231"/>
      <c r="K6" s="231"/>
      <c r="L6" s="44" t="s">
        <v>77</v>
      </c>
      <c r="M6" s="231"/>
      <c r="N6" s="231"/>
      <c r="O6" s="265"/>
      <c r="P6" s="231"/>
      <c r="Q6" s="44" t="s">
        <v>202</v>
      </c>
      <c r="R6" s="57" t="s">
        <v>41</v>
      </c>
      <c r="S6" s="57"/>
    </row>
  </sheetData>
  <mergeCells count="17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A4650-091D-4910-B62A-30BE6F762EA5}">
  <dimension ref="A1:S1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30" customHeight="1"/>
  <cols>
    <col min="1" max="1" width="10.75" style="60" customWidth="1"/>
    <col min="2" max="2" width="8.75" style="72" customWidth="1"/>
    <col min="3" max="3" width="13.875" style="60" customWidth="1"/>
    <col min="4" max="4" width="22.625" style="60" customWidth="1"/>
    <col min="5" max="5" width="41.625" style="60" customWidth="1"/>
    <col min="6" max="6" width="11.875" style="60" customWidth="1"/>
    <col min="7" max="7" width="26" style="60" customWidth="1"/>
    <col min="8" max="9" width="26.125" style="61" customWidth="1"/>
    <col min="10" max="10" width="9" style="60" bestFit="1" customWidth="1"/>
    <col min="11" max="12" width="8" style="60" customWidth="1"/>
    <col min="13" max="13" width="6.25" style="60" customWidth="1"/>
    <col min="14" max="14" width="10" style="60" customWidth="1"/>
    <col min="15" max="17" width="10.5" style="60" customWidth="1"/>
    <col min="18" max="19" width="9" style="63"/>
    <col min="20" max="16384" width="9" style="60"/>
  </cols>
  <sheetData>
    <row r="1" spans="1:19" ht="15" customHeight="1">
      <c r="A1" s="54" t="s">
        <v>319</v>
      </c>
      <c r="B1" s="60"/>
      <c r="Q1" s="62"/>
    </row>
    <row r="2" spans="1:19" s="61" customFormat="1" ht="13.5" customHeight="1">
      <c r="A2" s="300" t="s">
        <v>1</v>
      </c>
      <c r="B2" s="304" t="s">
        <v>2</v>
      </c>
      <c r="C2" s="300" t="s">
        <v>3</v>
      </c>
      <c r="D2" s="300" t="s">
        <v>4</v>
      </c>
      <c r="E2" s="300" t="s">
        <v>5</v>
      </c>
      <c r="F2" s="300" t="s">
        <v>320</v>
      </c>
      <c r="G2" s="300" t="s">
        <v>321</v>
      </c>
      <c r="H2" s="298" t="s">
        <v>322</v>
      </c>
      <c r="I2" s="302" t="s">
        <v>323</v>
      </c>
      <c r="J2" s="300" t="s">
        <v>324</v>
      </c>
      <c r="K2" s="298" t="s">
        <v>325</v>
      </c>
      <c r="L2" s="300" t="s">
        <v>326</v>
      </c>
      <c r="M2" s="300" t="s">
        <v>10</v>
      </c>
      <c r="N2" s="298" t="s">
        <v>13</v>
      </c>
      <c r="O2" s="298" t="s">
        <v>14</v>
      </c>
      <c r="P2" s="300" t="s">
        <v>179</v>
      </c>
      <c r="Q2" s="300" t="s">
        <v>180</v>
      </c>
      <c r="R2" s="64"/>
      <c r="S2" s="64"/>
    </row>
    <row r="3" spans="1:19" s="61" customFormat="1" ht="13.5" customHeight="1">
      <c r="A3" s="301"/>
      <c r="B3" s="305"/>
      <c r="C3" s="301"/>
      <c r="D3" s="301"/>
      <c r="E3" s="301"/>
      <c r="F3" s="301"/>
      <c r="G3" s="301"/>
      <c r="H3" s="301"/>
      <c r="I3" s="303"/>
      <c r="J3" s="301"/>
      <c r="K3" s="299"/>
      <c r="L3" s="301"/>
      <c r="M3" s="301"/>
      <c r="N3" s="301"/>
      <c r="O3" s="299"/>
      <c r="P3" s="301"/>
      <c r="Q3" s="301"/>
      <c r="R3" s="64"/>
      <c r="S3" s="64"/>
    </row>
    <row r="4" spans="1:19" s="61" customFormat="1" ht="18.75" customHeight="1">
      <c r="A4" s="301"/>
      <c r="B4" s="305"/>
      <c r="C4" s="301"/>
      <c r="D4" s="301"/>
      <c r="E4" s="301"/>
      <c r="F4" s="301"/>
      <c r="G4" s="301"/>
      <c r="H4" s="301"/>
      <c r="I4" s="303"/>
      <c r="J4" s="301"/>
      <c r="K4" s="299"/>
      <c r="L4" s="301"/>
      <c r="M4" s="301"/>
      <c r="N4" s="301"/>
      <c r="O4" s="299"/>
      <c r="P4" s="301"/>
      <c r="Q4" s="301"/>
      <c r="R4" s="64"/>
      <c r="S4" s="64"/>
    </row>
    <row r="5" spans="1:19" s="61" customFormat="1" ht="18.75" customHeight="1">
      <c r="A5" s="301"/>
      <c r="B5" s="305"/>
      <c r="C5" s="301"/>
      <c r="D5" s="301"/>
      <c r="E5" s="301"/>
      <c r="F5" s="301"/>
      <c r="G5" s="301"/>
      <c r="H5" s="301"/>
      <c r="I5" s="303"/>
      <c r="J5" s="301"/>
      <c r="K5" s="299"/>
      <c r="L5" s="301"/>
      <c r="M5" s="301"/>
      <c r="N5" s="301"/>
      <c r="O5" s="299"/>
      <c r="P5" s="301"/>
      <c r="Q5" s="301"/>
      <c r="R5" s="64"/>
      <c r="S5" s="64"/>
    </row>
    <row r="6" spans="1:19" s="67" customFormat="1" ht="13.5" customHeight="1">
      <c r="A6" s="301"/>
      <c r="B6" s="305"/>
      <c r="C6" s="301"/>
      <c r="D6" s="301"/>
      <c r="E6" s="301"/>
      <c r="F6" s="65" t="s">
        <v>72</v>
      </c>
      <c r="G6" s="301"/>
      <c r="H6" s="301"/>
      <c r="I6" s="303"/>
      <c r="J6" s="301"/>
      <c r="K6" s="65" t="s">
        <v>201</v>
      </c>
      <c r="L6" s="65" t="s">
        <v>201</v>
      </c>
      <c r="M6" s="301"/>
      <c r="N6" s="301"/>
      <c r="O6" s="299"/>
      <c r="P6" s="301"/>
      <c r="Q6" s="65" t="s">
        <v>202</v>
      </c>
      <c r="R6" s="66" t="s">
        <v>41</v>
      </c>
      <c r="S6" s="66"/>
    </row>
    <row r="7" spans="1:19" ht="30" customHeight="1">
      <c r="A7" s="68" t="s">
        <v>78</v>
      </c>
      <c r="B7" s="69" t="s">
        <v>206</v>
      </c>
      <c r="C7" s="69" t="s">
        <v>327</v>
      </c>
      <c r="D7" s="68" t="s">
        <v>208</v>
      </c>
      <c r="E7" s="68" t="s">
        <v>328</v>
      </c>
      <c r="F7" s="68">
        <v>2726.85</v>
      </c>
      <c r="G7" s="68" t="s">
        <v>329</v>
      </c>
      <c r="H7" s="70" t="s">
        <v>330</v>
      </c>
      <c r="I7" s="70" t="s">
        <v>87</v>
      </c>
      <c r="J7" s="68">
        <v>9</v>
      </c>
      <c r="K7" s="68">
        <v>664</v>
      </c>
      <c r="L7" s="68">
        <v>0</v>
      </c>
      <c r="M7" s="68">
        <v>2021</v>
      </c>
      <c r="N7" s="68" t="s">
        <v>88</v>
      </c>
      <c r="O7" s="68"/>
      <c r="P7" s="68" t="s">
        <v>226</v>
      </c>
      <c r="Q7" s="68"/>
      <c r="R7" s="71" t="s">
        <v>331</v>
      </c>
    </row>
    <row r="8" spans="1:19" ht="30" customHeight="1">
      <c r="A8" s="68" t="s">
        <v>78</v>
      </c>
      <c r="B8" s="69" t="s">
        <v>237</v>
      </c>
      <c r="C8" s="69" t="s">
        <v>332</v>
      </c>
      <c r="D8" s="68" t="s">
        <v>239</v>
      </c>
      <c r="E8" s="68" t="s">
        <v>333</v>
      </c>
      <c r="F8" s="68">
        <v>53.48</v>
      </c>
      <c r="G8" s="68" t="s">
        <v>329</v>
      </c>
      <c r="H8" s="70" t="s">
        <v>334</v>
      </c>
      <c r="I8" s="70" t="s">
        <v>98</v>
      </c>
      <c r="J8" s="68">
        <v>5</v>
      </c>
      <c r="K8" s="68">
        <v>0</v>
      </c>
      <c r="L8" s="68">
        <v>240</v>
      </c>
      <c r="M8" s="68">
        <v>2001</v>
      </c>
      <c r="N8" s="68" t="s">
        <v>99</v>
      </c>
      <c r="O8" s="68"/>
      <c r="P8" s="68" t="s">
        <v>226</v>
      </c>
      <c r="Q8" s="68"/>
      <c r="R8" s="71" t="s">
        <v>335</v>
      </c>
    </row>
    <row r="9" spans="1:19" ht="30" customHeight="1">
      <c r="A9" s="68" t="s">
        <v>78</v>
      </c>
      <c r="B9" s="69" t="s">
        <v>237</v>
      </c>
      <c r="C9" s="69" t="s">
        <v>336</v>
      </c>
      <c r="D9" s="68" t="s">
        <v>239</v>
      </c>
      <c r="E9" s="68" t="s">
        <v>337</v>
      </c>
      <c r="F9" s="68">
        <v>890.2</v>
      </c>
      <c r="G9" s="68" t="s">
        <v>338</v>
      </c>
      <c r="H9" s="70" t="s">
        <v>339</v>
      </c>
      <c r="I9" s="70" t="s">
        <v>98</v>
      </c>
      <c r="J9" s="68">
        <v>1</v>
      </c>
      <c r="K9" s="68">
        <v>110.5</v>
      </c>
      <c r="L9" s="68">
        <v>0</v>
      </c>
      <c r="M9" s="68">
        <v>2007</v>
      </c>
      <c r="N9" s="68" t="s">
        <v>88</v>
      </c>
      <c r="O9" s="68"/>
      <c r="P9" s="68" t="s">
        <v>226</v>
      </c>
      <c r="Q9" s="68"/>
      <c r="R9" s="71" t="s">
        <v>340</v>
      </c>
    </row>
    <row r="10" spans="1:19" ht="30" customHeight="1">
      <c r="A10" s="68" t="s">
        <v>78</v>
      </c>
      <c r="B10" s="69" t="s">
        <v>341</v>
      </c>
      <c r="C10" s="69" t="s">
        <v>342</v>
      </c>
      <c r="D10" s="68" t="s">
        <v>343</v>
      </c>
      <c r="E10" s="68" t="s">
        <v>344</v>
      </c>
      <c r="F10" s="68">
        <v>162</v>
      </c>
      <c r="G10" s="68" t="s">
        <v>329</v>
      </c>
      <c r="H10" s="70" t="s">
        <v>345</v>
      </c>
      <c r="I10" s="70" t="s">
        <v>87</v>
      </c>
      <c r="J10" s="68">
        <v>1</v>
      </c>
      <c r="K10" s="68">
        <v>303</v>
      </c>
      <c r="L10" s="68">
        <v>0</v>
      </c>
      <c r="M10" s="68">
        <v>2002</v>
      </c>
      <c r="N10" s="68" t="s">
        <v>88</v>
      </c>
      <c r="O10" s="68"/>
      <c r="P10" s="68" t="s">
        <v>226</v>
      </c>
      <c r="Q10" s="68"/>
      <c r="R10" s="71" t="s">
        <v>346</v>
      </c>
    </row>
    <row r="11" spans="1:19" ht="30" customHeight="1">
      <c r="A11" s="68" t="s">
        <v>78</v>
      </c>
      <c r="B11" s="69" t="s">
        <v>341</v>
      </c>
      <c r="C11" s="69" t="s">
        <v>347</v>
      </c>
      <c r="D11" s="68" t="s">
        <v>343</v>
      </c>
      <c r="E11" s="68" t="s">
        <v>344</v>
      </c>
      <c r="F11" s="68">
        <v>115</v>
      </c>
      <c r="G11" s="68" t="s">
        <v>329</v>
      </c>
      <c r="H11" s="70" t="s">
        <v>348</v>
      </c>
      <c r="I11" s="70" t="s">
        <v>87</v>
      </c>
      <c r="J11" s="68">
        <v>2</v>
      </c>
      <c r="K11" s="68">
        <v>199</v>
      </c>
      <c r="L11" s="68">
        <v>0</v>
      </c>
      <c r="M11" s="68">
        <v>2003</v>
      </c>
      <c r="N11" s="68" t="s">
        <v>88</v>
      </c>
      <c r="O11" s="68"/>
      <c r="P11" s="68" t="s">
        <v>226</v>
      </c>
      <c r="Q11" s="68"/>
      <c r="R11" s="71" t="s">
        <v>349</v>
      </c>
    </row>
    <row r="12" spans="1:19" ht="30" customHeight="1">
      <c r="A12" s="68" t="s">
        <v>78</v>
      </c>
      <c r="B12" s="69" t="s">
        <v>250</v>
      </c>
      <c r="C12" s="69" t="s">
        <v>350</v>
      </c>
      <c r="D12" s="68" t="s">
        <v>252</v>
      </c>
      <c r="E12" s="68" t="s">
        <v>351</v>
      </c>
      <c r="F12" s="68">
        <v>223</v>
      </c>
      <c r="G12" s="68" t="s">
        <v>329</v>
      </c>
      <c r="H12" s="70" t="s">
        <v>352</v>
      </c>
      <c r="I12" s="70" t="s">
        <v>98</v>
      </c>
      <c r="J12" s="68">
        <v>8</v>
      </c>
      <c r="K12" s="68">
        <v>178</v>
      </c>
      <c r="L12" s="68">
        <v>0</v>
      </c>
      <c r="M12" s="68">
        <v>2009</v>
      </c>
      <c r="N12" s="68" t="s">
        <v>99</v>
      </c>
      <c r="O12" s="68"/>
      <c r="P12" s="68" t="s">
        <v>226</v>
      </c>
      <c r="Q12" s="68"/>
      <c r="R12" s="71" t="s">
        <v>353</v>
      </c>
    </row>
    <row r="13" spans="1:19" ht="30" customHeight="1">
      <c r="A13" s="68" t="s">
        <v>78</v>
      </c>
      <c r="B13" s="69" t="s">
        <v>274</v>
      </c>
      <c r="C13" s="69" t="s">
        <v>354</v>
      </c>
      <c r="D13" s="68" t="s">
        <v>276</v>
      </c>
      <c r="E13" s="68" t="s">
        <v>355</v>
      </c>
      <c r="F13" s="68">
        <v>384</v>
      </c>
      <c r="G13" s="68" t="s">
        <v>60</v>
      </c>
      <c r="H13" s="70" t="s">
        <v>356</v>
      </c>
      <c r="I13" s="70" t="s">
        <v>279</v>
      </c>
      <c r="J13" s="68">
        <v>18</v>
      </c>
      <c r="K13" s="68">
        <v>30</v>
      </c>
      <c r="L13" s="68">
        <v>143</v>
      </c>
      <c r="M13" s="68">
        <v>1995</v>
      </c>
      <c r="N13" s="68" t="s">
        <v>99</v>
      </c>
      <c r="O13" s="68"/>
      <c r="P13" s="68" t="s">
        <v>226</v>
      </c>
      <c r="Q13" s="68"/>
      <c r="R13" s="71" t="s">
        <v>357</v>
      </c>
    </row>
    <row r="14" spans="1:19" ht="30" customHeight="1">
      <c r="A14" s="68" t="s">
        <v>78</v>
      </c>
      <c r="B14" s="69" t="s">
        <v>274</v>
      </c>
      <c r="C14" s="69" t="s">
        <v>358</v>
      </c>
      <c r="D14" s="68" t="s">
        <v>276</v>
      </c>
      <c r="E14" s="68" t="s">
        <v>359</v>
      </c>
      <c r="F14" s="68">
        <v>343</v>
      </c>
      <c r="G14" s="68" t="s">
        <v>329</v>
      </c>
      <c r="H14" s="70" t="s">
        <v>360</v>
      </c>
      <c r="I14" s="70" t="s">
        <v>279</v>
      </c>
      <c r="J14" s="68">
        <v>4</v>
      </c>
      <c r="K14" s="68">
        <v>30</v>
      </c>
      <c r="L14" s="68">
        <v>143</v>
      </c>
      <c r="M14" s="68">
        <v>1996</v>
      </c>
      <c r="N14" s="68" t="s">
        <v>99</v>
      </c>
      <c r="O14" s="68"/>
      <c r="P14" s="68" t="s">
        <v>226</v>
      </c>
      <c r="Q14" s="68"/>
      <c r="R14" s="71" t="s">
        <v>361</v>
      </c>
    </row>
    <row r="15" spans="1:19" ht="30" customHeight="1">
      <c r="A15" s="68" t="s">
        <v>78</v>
      </c>
      <c r="B15" s="69" t="s">
        <v>362</v>
      </c>
      <c r="C15" s="69" t="s">
        <v>363</v>
      </c>
      <c r="D15" s="68" t="s">
        <v>364</v>
      </c>
      <c r="E15" s="68" t="s">
        <v>365</v>
      </c>
      <c r="F15" s="68">
        <v>0</v>
      </c>
      <c r="G15" s="68" t="s">
        <v>60</v>
      </c>
      <c r="H15" s="70" t="s">
        <v>366</v>
      </c>
      <c r="I15" s="70" t="s">
        <v>98</v>
      </c>
      <c r="J15" s="68">
        <v>7</v>
      </c>
      <c r="K15" s="68">
        <v>150</v>
      </c>
      <c r="L15" s="68">
        <v>400</v>
      </c>
      <c r="M15" s="68">
        <v>2000</v>
      </c>
      <c r="N15" s="68" t="s">
        <v>99</v>
      </c>
      <c r="O15" s="68"/>
      <c r="P15" s="68" t="s">
        <v>226</v>
      </c>
      <c r="Q15" s="68"/>
      <c r="R15" s="71" t="s">
        <v>367</v>
      </c>
    </row>
    <row r="16" spans="1:19" ht="30" customHeight="1">
      <c r="A16" s="68" t="s">
        <v>78</v>
      </c>
      <c r="B16" s="69" t="s">
        <v>138</v>
      </c>
      <c r="C16" s="69" t="s">
        <v>368</v>
      </c>
      <c r="D16" s="68" t="s">
        <v>140</v>
      </c>
      <c r="E16" s="68" t="s">
        <v>302</v>
      </c>
      <c r="F16" s="68">
        <v>179</v>
      </c>
      <c r="G16" s="68" t="s">
        <v>329</v>
      </c>
      <c r="H16" s="70" t="s">
        <v>369</v>
      </c>
      <c r="I16" s="70" t="s">
        <v>98</v>
      </c>
      <c r="J16" s="68">
        <v>1</v>
      </c>
      <c r="K16" s="68">
        <v>161</v>
      </c>
      <c r="L16" s="68">
        <v>0</v>
      </c>
      <c r="M16" s="68">
        <v>2000</v>
      </c>
      <c r="N16" s="68" t="s">
        <v>99</v>
      </c>
      <c r="O16" s="68"/>
      <c r="P16" s="68" t="s">
        <v>226</v>
      </c>
      <c r="Q16" s="68"/>
      <c r="R16" s="71" t="s">
        <v>370</v>
      </c>
    </row>
  </sheetData>
  <mergeCells count="17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E92CB-4353-448C-A14A-3168C6C0C019}">
  <dimension ref="A1:AN20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RowHeight="30" customHeight="1"/>
  <cols>
    <col min="1" max="1" width="10.75" style="3" customWidth="1"/>
    <col min="2" max="2" width="8.75" style="59" customWidth="1"/>
    <col min="3" max="3" width="13.875" style="3" customWidth="1"/>
    <col min="4" max="4" width="22.625" style="3" customWidth="1"/>
    <col min="5" max="5" width="27.5" style="18" customWidth="1"/>
    <col min="6" max="8" width="12.5" style="3" customWidth="1"/>
    <col min="9" max="9" width="37.125" style="18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18" customWidth="1"/>
    <col min="18" max="21" width="10" style="3" customWidth="1"/>
    <col min="22" max="22" width="9" style="3"/>
    <col min="23" max="26" width="21.375" style="18" customWidth="1"/>
    <col min="27" max="33" width="11.125" style="18" customWidth="1"/>
    <col min="34" max="37" width="12.625" style="18" customWidth="1"/>
    <col min="38" max="38" width="18.375" style="18" customWidth="1"/>
    <col min="39" max="40" width="9" style="34"/>
    <col min="41" max="16384" width="9" style="3"/>
  </cols>
  <sheetData>
    <row r="1" spans="1:40" ht="15" customHeight="1">
      <c r="A1" s="54" t="s">
        <v>166</v>
      </c>
      <c r="B1" s="3"/>
      <c r="V1" s="33"/>
    </row>
    <row r="2" spans="1:40" s="18" customFormat="1" ht="13.5" customHeight="1">
      <c r="A2" s="127" t="s">
        <v>1</v>
      </c>
      <c r="B2" s="278" t="s">
        <v>2</v>
      </c>
      <c r="C2" s="127" t="s">
        <v>3</v>
      </c>
      <c r="D2" s="127" t="s">
        <v>4</v>
      </c>
      <c r="E2" s="127" t="s">
        <v>5</v>
      </c>
      <c r="F2" s="264" t="s">
        <v>167</v>
      </c>
      <c r="G2" s="264" t="s">
        <v>168</v>
      </c>
      <c r="H2" s="264" t="s">
        <v>169</v>
      </c>
      <c r="I2" s="127" t="s">
        <v>170</v>
      </c>
      <c r="J2" s="127" t="s">
        <v>171</v>
      </c>
      <c r="K2" s="127" t="s">
        <v>37</v>
      </c>
      <c r="L2" s="127" t="s">
        <v>172</v>
      </c>
      <c r="M2" s="307" t="s">
        <v>173</v>
      </c>
      <c r="N2" s="307" t="s">
        <v>174</v>
      </c>
      <c r="O2" s="127" t="s">
        <v>175</v>
      </c>
      <c r="P2" s="127" t="s">
        <v>176</v>
      </c>
      <c r="Q2" s="264" t="s">
        <v>177</v>
      </c>
      <c r="R2" s="264" t="s">
        <v>13</v>
      </c>
      <c r="S2" s="127" t="s">
        <v>178</v>
      </c>
      <c r="T2" s="264" t="s">
        <v>14</v>
      </c>
      <c r="U2" s="127" t="s">
        <v>179</v>
      </c>
      <c r="V2" s="127" t="s">
        <v>180</v>
      </c>
      <c r="W2" s="127" t="s">
        <v>181</v>
      </c>
      <c r="X2" s="268" t="s">
        <v>182</v>
      </c>
      <c r="Y2" s="282"/>
      <c r="Z2" s="261"/>
      <c r="AA2" s="273" t="s">
        <v>183</v>
      </c>
      <c r="AB2" s="282"/>
      <c r="AC2" s="282"/>
      <c r="AD2" s="282"/>
      <c r="AE2" s="282"/>
      <c r="AF2" s="261"/>
      <c r="AG2" s="127" t="s">
        <v>184</v>
      </c>
      <c r="AH2" s="268" t="s">
        <v>185</v>
      </c>
      <c r="AI2" s="282"/>
      <c r="AJ2" s="282"/>
      <c r="AK2" s="282"/>
      <c r="AL2" s="261"/>
      <c r="AM2" s="20"/>
      <c r="AN2" s="20"/>
    </row>
    <row r="3" spans="1:40" s="18" customFormat="1" ht="13.5" customHeight="1">
      <c r="A3" s="231"/>
      <c r="B3" s="279"/>
      <c r="C3" s="231"/>
      <c r="D3" s="231"/>
      <c r="E3" s="231"/>
      <c r="F3" s="265"/>
      <c r="G3" s="265"/>
      <c r="H3" s="265"/>
      <c r="I3" s="231"/>
      <c r="J3" s="231"/>
      <c r="K3" s="231"/>
      <c r="L3" s="231"/>
      <c r="M3" s="308"/>
      <c r="N3" s="308"/>
      <c r="O3" s="231"/>
      <c r="P3" s="231"/>
      <c r="Q3" s="231"/>
      <c r="R3" s="231"/>
      <c r="S3" s="231"/>
      <c r="T3" s="265"/>
      <c r="U3" s="231"/>
      <c r="V3" s="231"/>
      <c r="W3" s="231"/>
      <c r="X3" s="277"/>
      <c r="Y3" s="306"/>
      <c r="Z3" s="263"/>
      <c r="AA3" s="306"/>
      <c r="AB3" s="306"/>
      <c r="AC3" s="306"/>
      <c r="AD3" s="306"/>
      <c r="AE3" s="306"/>
      <c r="AF3" s="263"/>
      <c r="AG3" s="231"/>
      <c r="AH3" s="277"/>
      <c r="AI3" s="306"/>
      <c r="AJ3" s="306"/>
      <c r="AK3" s="306"/>
      <c r="AL3" s="263"/>
      <c r="AM3" s="20"/>
      <c r="AN3" s="20"/>
    </row>
    <row r="4" spans="1:40" s="18" customFormat="1" ht="18.75" customHeight="1">
      <c r="A4" s="231"/>
      <c r="B4" s="279"/>
      <c r="C4" s="231"/>
      <c r="D4" s="231"/>
      <c r="E4" s="231"/>
      <c r="F4" s="265"/>
      <c r="G4" s="265"/>
      <c r="H4" s="265"/>
      <c r="I4" s="231"/>
      <c r="J4" s="231"/>
      <c r="K4" s="231"/>
      <c r="L4" s="231"/>
      <c r="M4" s="308"/>
      <c r="N4" s="308"/>
      <c r="O4" s="231"/>
      <c r="P4" s="231"/>
      <c r="Q4" s="231"/>
      <c r="R4" s="231"/>
      <c r="S4" s="231"/>
      <c r="T4" s="265"/>
      <c r="U4" s="231"/>
      <c r="V4" s="231"/>
      <c r="W4" s="231"/>
      <c r="X4" s="127" t="s">
        <v>186</v>
      </c>
      <c r="Y4" s="127" t="s">
        <v>187</v>
      </c>
      <c r="Z4" s="264" t="s">
        <v>188</v>
      </c>
      <c r="AA4" s="296" t="s">
        <v>189</v>
      </c>
      <c r="AB4" s="264" t="s">
        <v>190</v>
      </c>
      <c r="AC4" s="264" t="s">
        <v>191</v>
      </c>
      <c r="AD4" s="264" t="s">
        <v>192</v>
      </c>
      <c r="AE4" s="264" t="s">
        <v>193</v>
      </c>
      <c r="AF4" s="264" t="s">
        <v>194</v>
      </c>
      <c r="AG4" s="231"/>
      <c r="AH4" s="264" t="s">
        <v>195</v>
      </c>
      <c r="AI4" s="264" t="s">
        <v>196</v>
      </c>
      <c r="AJ4" s="264" t="s">
        <v>68</v>
      </c>
      <c r="AK4" s="264" t="s">
        <v>197</v>
      </c>
      <c r="AL4" s="127" t="s">
        <v>198</v>
      </c>
      <c r="AM4" s="20"/>
      <c r="AN4" s="20"/>
    </row>
    <row r="5" spans="1:40" s="18" customFormat="1" ht="26.25" customHeight="1">
      <c r="A5" s="231"/>
      <c r="B5" s="279"/>
      <c r="C5" s="231"/>
      <c r="D5" s="231"/>
      <c r="E5" s="231"/>
      <c r="F5" s="265"/>
      <c r="G5" s="265"/>
      <c r="H5" s="265"/>
      <c r="I5" s="231"/>
      <c r="J5" s="231"/>
      <c r="K5" s="231"/>
      <c r="L5" s="231"/>
      <c r="M5" s="308"/>
      <c r="N5" s="308"/>
      <c r="O5" s="231"/>
      <c r="P5" s="231"/>
      <c r="Q5" s="231"/>
      <c r="R5" s="231"/>
      <c r="S5" s="231"/>
      <c r="T5" s="265"/>
      <c r="U5" s="231"/>
      <c r="V5" s="231"/>
      <c r="W5" s="231"/>
      <c r="X5" s="231"/>
      <c r="Y5" s="231"/>
      <c r="Z5" s="231"/>
      <c r="AA5" s="262"/>
      <c r="AB5" s="231"/>
      <c r="AC5" s="231"/>
      <c r="AD5" s="231"/>
      <c r="AE5" s="231"/>
      <c r="AF5" s="231"/>
      <c r="AG5" s="231"/>
      <c r="AH5" s="231"/>
      <c r="AI5" s="231"/>
      <c r="AJ5" s="231"/>
      <c r="AK5" s="231"/>
      <c r="AL5" s="231"/>
      <c r="AM5" s="20"/>
      <c r="AN5" s="20"/>
    </row>
    <row r="6" spans="1:40" s="58" customFormat="1" ht="13.5" customHeight="1">
      <c r="A6" s="231"/>
      <c r="B6" s="279"/>
      <c r="C6" s="231"/>
      <c r="D6" s="231"/>
      <c r="E6" s="231"/>
      <c r="F6" s="44" t="s">
        <v>39</v>
      </c>
      <c r="G6" s="44" t="s">
        <v>199</v>
      </c>
      <c r="H6" s="44" t="s">
        <v>200</v>
      </c>
      <c r="I6" s="231"/>
      <c r="J6" s="231"/>
      <c r="K6" s="231"/>
      <c r="L6" s="231"/>
      <c r="M6" s="56" t="s">
        <v>201</v>
      </c>
      <c r="N6" s="56" t="s">
        <v>200</v>
      </c>
      <c r="O6" s="231"/>
      <c r="P6" s="231"/>
      <c r="Q6" s="231"/>
      <c r="R6" s="231"/>
      <c r="S6" s="231"/>
      <c r="T6" s="265"/>
      <c r="U6" s="231"/>
      <c r="V6" s="44" t="s">
        <v>202</v>
      </c>
      <c r="W6" s="231"/>
      <c r="X6" s="231"/>
      <c r="Y6" s="231"/>
      <c r="Z6" s="231"/>
      <c r="AA6" s="45" t="s">
        <v>203</v>
      </c>
      <c r="AB6" s="44" t="s">
        <v>203</v>
      </c>
      <c r="AC6" s="44" t="s">
        <v>203</v>
      </c>
      <c r="AD6" s="44" t="s">
        <v>203</v>
      </c>
      <c r="AE6" s="44" t="s">
        <v>203</v>
      </c>
      <c r="AF6" s="44" t="s">
        <v>203</v>
      </c>
      <c r="AG6" s="231"/>
      <c r="AH6" s="44" t="s">
        <v>204</v>
      </c>
      <c r="AI6" s="44" t="s">
        <v>202</v>
      </c>
      <c r="AJ6" s="44" t="s">
        <v>75</v>
      </c>
      <c r="AK6" s="44"/>
      <c r="AL6" s="44" t="s">
        <v>205</v>
      </c>
      <c r="AM6" s="57" t="s">
        <v>41</v>
      </c>
      <c r="AN6" s="57"/>
    </row>
    <row r="7" spans="1:40" ht="30" customHeight="1">
      <c r="A7" s="15" t="s">
        <v>78</v>
      </c>
      <c r="B7" s="49" t="s">
        <v>206</v>
      </c>
      <c r="C7" s="49" t="s">
        <v>207</v>
      </c>
      <c r="D7" s="15" t="s">
        <v>208</v>
      </c>
      <c r="E7" s="29" t="s">
        <v>209</v>
      </c>
      <c r="F7" s="15">
        <v>1089</v>
      </c>
      <c r="G7" s="15">
        <v>915</v>
      </c>
      <c r="H7" s="15">
        <v>22433</v>
      </c>
      <c r="I7" s="29" t="s">
        <v>210</v>
      </c>
      <c r="J7" s="15" t="s">
        <v>211</v>
      </c>
      <c r="K7" s="15" t="s">
        <v>87</v>
      </c>
      <c r="L7" s="15">
        <v>1995</v>
      </c>
      <c r="M7" s="15">
        <v>15600</v>
      </c>
      <c r="N7" s="15">
        <v>117000</v>
      </c>
      <c r="O7" s="15">
        <v>2031</v>
      </c>
      <c r="P7" s="29" t="s">
        <v>212</v>
      </c>
      <c r="Q7" s="29" t="s">
        <v>213</v>
      </c>
      <c r="R7" s="15" t="s">
        <v>88</v>
      </c>
      <c r="S7" s="15" t="s">
        <v>214</v>
      </c>
      <c r="T7" s="15"/>
      <c r="U7" s="15" t="s">
        <v>215</v>
      </c>
      <c r="V7" s="15">
        <v>89.9</v>
      </c>
      <c r="W7" s="29" t="s">
        <v>216</v>
      </c>
      <c r="X7" s="29" t="s">
        <v>217</v>
      </c>
      <c r="Y7" s="29" t="s">
        <v>218</v>
      </c>
      <c r="Z7" s="29" t="s">
        <v>219</v>
      </c>
      <c r="AA7" s="29">
        <v>1.3</v>
      </c>
      <c r="AB7" s="29">
        <v>0.5</v>
      </c>
      <c r="AC7" s="29">
        <v>8.6999999999999993</v>
      </c>
      <c r="AD7" s="29">
        <v>5.9</v>
      </c>
      <c r="AE7" s="29">
        <v>17</v>
      </c>
      <c r="AF7" s="29">
        <v>11</v>
      </c>
      <c r="AG7" s="29" t="s">
        <v>220</v>
      </c>
      <c r="AH7" s="29"/>
      <c r="AI7" s="29"/>
      <c r="AJ7" s="29"/>
      <c r="AK7" s="29"/>
      <c r="AL7" s="29"/>
      <c r="AM7" s="50" t="s">
        <v>221</v>
      </c>
    </row>
    <row r="8" spans="1:40" ht="30" customHeight="1">
      <c r="A8" s="15" t="s">
        <v>78</v>
      </c>
      <c r="B8" s="49" t="s">
        <v>206</v>
      </c>
      <c r="C8" s="49" t="s">
        <v>222</v>
      </c>
      <c r="D8" s="15" t="s">
        <v>208</v>
      </c>
      <c r="E8" s="29" t="s">
        <v>223</v>
      </c>
      <c r="F8" s="15">
        <v>311</v>
      </c>
      <c r="G8" s="15">
        <v>288</v>
      </c>
      <c r="H8" s="15">
        <v>7930</v>
      </c>
      <c r="I8" s="29" t="s">
        <v>224</v>
      </c>
      <c r="J8" s="15" t="s">
        <v>211</v>
      </c>
      <c r="K8" s="15" t="s">
        <v>87</v>
      </c>
      <c r="L8" s="15">
        <v>1973</v>
      </c>
      <c r="M8" s="15">
        <v>11550</v>
      </c>
      <c r="N8" s="15">
        <v>101000</v>
      </c>
      <c r="O8" s="15">
        <v>2036</v>
      </c>
      <c r="P8" s="29" t="s">
        <v>212</v>
      </c>
      <c r="Q8" s="29" t="s">
        <v>225</v>
      </c>
      <c r="R8" s="15" t="s">
        <v>88</v>
      </c>
      <c r="S8" s="15" t="s">
        <v>214</v>
      </c>
      <c r="T8" s="15"/>
      <c r="U8" s="15" t="s">
        <v>226</v>
      </c>
      <c r="V8" s="15"/>
      <c r="W8" s="29" t="s">
        <v>216</v>
      </c>
      <c r="X8" s="29" t="s">
        <v>217</v>
      </c>
      <c r="Y8" s="29" t="s">
        <v>227</v>
      </c>
      <c r="Z8" s="29" t="s">
        <v>219</v>
      </c>
      <c r="AA8" s="29">
        <v>0.8</v>
      </c>
      <c r="AB8" s="29">
        <v>0.5</v>
      </c>
      <c r="AC8" s="29">
        <v>4.8</v>
      </c>
      <c r="AD8" s="29">
        <v>4.5</v>
      </c>
      <c r="AE8" s="29">
        <v>2.6</v>
      </c>
      <c r="AF8" s="29">
        <v>1</v>
      </c>
      <c r="AG8" s="29" t="s">
        <v>220</v>
      </c>
      <c r="AH8" s="29"/>
      <c r="AI8" s="29"/>
      <c r="AJ8" s="29"/>
      <c r="AK8" s="29"/>
      <c r="AL8" s="29"/>
      <c r="AM8" s="50" t="s">
        <v>228</v>
      </c>
    </row>
    <row r="9" spans="1:40" ht="30" customHeight="1">
      <c r="A9" s="15" t="s">
        <v>78</v>
      </c>
      <c r="B9" s="49" t="s">
        <v>229</v>
      </c>
      <c r="C9" s="49" t="s">
        <v>230</v>
      </c>
      <c r="D9" s="15" t="s">
        <v>231</v>
      </c>
      <c r="E9" s="29" t="s">
        <v>232</v>
      </c>
      <c r="F9" s="15">
        <v>289</v>
      </c>
      <c r="G9" s="15">
        <v>397</v>
      </c>
      <c r="H9" s="15">
        <v>9200</v>
      </c>
      <c r="I9" s="29" t="s">
        <v>233</v>
      </c>
      <c r="J9" s="15" t="s">
        <v>211</v>
      </c>
      <c r="K9" s="15" t="s">
        <v>98</v>
      </c>
      <c r="L9" s="15">
        <v>1993</v>
      </c>
      <c r="M9" s="15">
        <v>17500</v>
      </c>
      <c r="N9" s="15">
        <v>141650</v>
      </c>
      <c r="O9" s="15">
        <v>2031</v>
      </c>
      <c r="P9" s="29" t="s">
        <v>234</v>
      </c>
      <c r="Q9" s="29" t="s">
        <v>235</v>
      </c>
      <c r="R9" s="15" t="s">
        <v>99</v>
      </c>
      <c r="S9" s="15" t="s">
        <v>214</v>
      </c>
      <c r="T9" s="15"/>
      <c r="U9" s="15" t="s">
        <v>226</v>
      </c>
      <c r="V9" s="15"/>
      <c r="W9" s="29" t="s">
        <v>216</v>
      </c>
      <c r="X9" s="29" t="s">
        <v>217</v>
      </c>
      <c r="Y9" s="29" t="s">
        <v>227</v>
      </c>
      <c r="Z9" s="29" t="s">
        <v>219</v>
      </c>
      <c r="AA9" s="29"/>
      <c r="AB9" s="29">
        <v>1</v>
      </c>
      <c r="AC9" s="29"/>
      <c r="AD9" s="29">
        <v>10</v>
      </c>
      <c r="AE9" s="29"/>
      <c r="AF9" s="29">
        <v>1</v>
      </c>
      <c r="AG9" s="29" t="s">
        <v>220</v>
      </c>
      <c r="AH9" s="29"/>
      <c r="AI9" s="29"/>
      <c r="AJ9" s="29"/>
      <c r="AK9" s="29"/>
      <c r="AL9" s="29"/>
      <c r="AM9" s="50" t="s">
        <v>236</v>
      </c>
    </row>
    <row r="10" spans="1:40" ht="30" customHeight="1">
      <c r="A10" s="15" t="s">
        <v>78</v>
      </c>
      <c r="B10" s="49" t="s">
        <v>237</v>
      </c>
      <c r="C10" s="49" t="s">
        <v>238</v>
      </c>
      <c r="D10" s="15" t="s">
        <v>239</v>
      </c>
      <c r="E10" s="29" t="s">
        <v>240</v>
      </c>
      <c r="F10" s="15">
        <v>0</v>
      </c>
      <c r="G10" s="15">
        <v>0</v>
      </c>
      <c r="H10" s="15">
        <v>25481</v>
      </c>
      <c r="I10" s="29" t="s">
        <v>241</v>
      </c>
      <c r="J10" s="15" t="s">
        <v>211</v>
      </c>
      <c r="K10" s="15" t="s">
        <v>98</v>
      </c>
      <c r="L10" s="15">
        <v>1996</v>
      </c>
      <c r="M10" s="15">
        <v>23000</v>
      </c>
      <c r="N10" s="15">
        <v>215864</v>
      </c>
      <c r="O10" s="15">
        <v>2032</v>
      </c>
      <c r="P10" s="29" t="s">
        <v>242</v>
      </c>
      <c r="Q10" s="29" t="s">
        <v>243</v>
      </c>
      <c r="R10" s="15" t="s">
        <v>244</v>
      </c>
      <c r="S10" s="15" t="s">
        <v>245</v>
      </c>
      <c r="T10" s="15" t="s">
        <v>246</v>
      </c>
      <c r="U10" s="15" t="s">
        <v>226</v>
      </c>
      <c r="V10" s="15"/>
      <c r="W10" s="29" t="s">
        <v>216</v>
      </c>
      <c r="X10" s="29" t="s">
        <v>248</v>
      </c>
      <c r="Y10" s="29" t="s">
        <v>218</v>
      </c>
      <c r="Z10" s="29" t="s">
        <v>219</v>
      </c>
      <c r="AA10" s="29"/>
      <c r="AB10" s="29">
        <v>1</v>
      </c>
      <c r="AC10" s="29"/>
      <c r="AD10" s="29">
        <v>2</v>
      </c>
      <c r="AE10" s="29"/>
      <c r="AF10" s="29">
        <v>34</v>
      </c>
      <c r="AG10" s="29" t="s">
        <v>220</v>
      </c>
      <c r="AH10" s="29"/>
      <c r="AI10" s="29"/>
      <c r="AJ10" s="29"/>
      <c r="AK10" s="29"/>
      <c r="AL10" s="29"/>
      <c r="AM10" s="50" t="s">
        <v>249</v>
      </c>
    </row>
    <row r="11" spans="1:40" ht="30" customHeight="1">
      <c r="A11" s="15" t="s">
        <v>78</v>
      </c>
      <c r="B11" s="49" t="s">
        <v>250</v>
      </c>
      <c r="C11" s="49" t="s">
        <v>251</v>
      </c>
      <c r="D11" s="15" t="s">
        <v>252</v>
      </c>
      <c r="E11" s="29" t="s">
        <v>253</v>
      </c>
      <c r="F11" s="15">
        <v>9</v>
      </c>
      <c r="G11" s="15">
        <v>6</v>
      </c>
      <c r="H11" s="15">
        <v>8797</v>
      </c>
      <c r="I11" s="29" t="s">
        <v>254</v>
      </c>
      <c r="J11" s="15" t="s">
        <v>211</v>
      </c>
      <c r="K11" s="15" t="s">
        <v>98</v>
      </c>
      <c r="L11" s="15">
        <v>2011</v>
      </c>
      <c r="M11" s="15">
        <v>10000</v>
      </c>
      <c r="N11" s="15">
        <v>58600</v>
      </c>
      <c r="O11" s="15">
        <v>2030</v>
      </c>
      <c r="P11" s="29" t="s">
        <v>255</v>
      </c>
      <c r="Q11" s="29" t="s">
        <v>256</v>
      </c>
      <c r="R11" s="15" t="s">
        <v>99</v>
      </c>
      <c r="S11" s="15" t="s">
        <v>214</v>
      </c>
      <c r="T11" s="15"/>
      <c r="U11" s="15" t="s">
        <v>226</v>
      </c>
      <c r="V11" s="15"/>
      <c r="W11" s="29" t="s">
        <v>216</v>
      </c>
      <c r="X11" s="29" t="s">
        <v>248</v>
      </c>
      <c r="Y11" s="29" t="s">
        <v>227</v>
      </c>
      <c r="Z11" s="29" t="s">
        <v>219</v>
      </c>
      <c r="AA11" s="29"/>
      <c r="AB11" s="29">
        <v>1.06</v>
      </c>
      <c r="AC11" s="29"/>
      <c r="AD11" s="29">
        <v>1.93</v>
      </c>
      <c r="AE11" s="29"/>
      <c r="AF11" s="29">
        <v>0.67</v>
      </c>
      <c r="AG11" s="29" t="s">
        <v>220</v>
      </c>
      <c r="AH11" s="29"/>
      <c r="AI11" s="29"/>
      <c r="AJ11" s="29"/>
      <c r="AK11" s="29"/>
      <c r="AL11" s="29"/>
      <c r="AM11" s="50" t="s">
        <v>257</v>
      </c>
    </row>
    <row r="12" spans="1:40" ht="30" customHeight="1">
      <c r="A12" s="15" t="s">
        <v>78</v>
      </c>
      <c r="B12" s="49" t="s">
        <v>258</v>
      </c>
      <c r="C12" s="49" t="s">
        <v>259</v>
      </c>
      <c r="D12" s="15" t="s">
        <v>260</v>
      </c>
      <c r="E12" s="29" t="s">
        <v>261</v>
      </c>
      <c r="F12" s="15">
        <v>150</v>
      </c>
      <c r="G12" s="15">
        <v>220</v>
      </c>
      <c r="H12" s="15">
        <v>53204</v>
      </c>
      <c r="I12" s="29" t="s">
        <v>233</v>
      </c>
      <c r="J12" s="15" t="s">
        <v>211</v>
      </c>
      <c r="K12" s="15" t="s">
        <v>98</v>
      </c>
      <c r="L12" s="15">
        <v>1993</v>
      </c>
      <c r="M12" s="15">
        <v>12150</v>
      </c>
      <c r="N12" s="15">
        <v>114000</v>
      </c>
      <c r="O12" s="15">
        <v>2100</v>
      </c>
      <c r="P12" s="29" t="s">
        <v>262</v>
      </c>
      <c r="Q12" s="29" t="s">
        <v>263</v>
      </c>
      <c r="R12" s="15" t="s">
        <v>99</v>
      </c>
      <c r="S12" s="15" t="s">
        <v>214</v>
      </c>
      <c r="T12" s="15"/>
      <c r="U12" s="15" t="s">
        <v>226</v>
      </c>
      <c r="V12" s="15"/>
      <c r="W12" s="29" t="s">
        <v>264</v>
      </c>
      <c r="X12" s="29"/>
      <c r="Y12" s="29"/>
      <c r="Z12" s="29"/>
      <c r="AA12" s="29"/>
      <c r="AB12" s="29">
        <v>0.9</v>
      </c>
      <c r="AC12" s="29"/>
      <c r="AD12" s="29">
        <v>4</v>
      </c>
      <c r="AE12" s="29"/>
      <c r="AF12" s="29">
        <v>0.63</v>
      </c>
      <c r="AG12" s="29" t="s">
        <v>220</v>
      </c>
      <c r="AH12" s="29"/>
      <c r="AI12" s="29"/>
      <c r="AJ12" s="29"/>
      <c r="AK12" s="29"/>
      <c r="AL12" s="29"/>
      <c r="AM12" s="50" t="s">
        <v>265</v>
      </c>
    </row>
    <row r="13" spans="1:40" ht="30" customHeight="1">
      <c r="A13" s="15" t="s">
        <v>78</v>
      </c>
      <c r="B13" s="49" t="s">
        <v>266</v>
      </c>
      <c r="C13" s="49" t="s">
        <v>267</v>
      </c>
      <c r="D13" s="15" t="s">
        <v>268</v>
      </c>
      <c r="E13" s="29" t="s">
        <v>269</v>
      </c>
      <c r="F13" s="15">
        <v>615</v>
      </c>
      <c r="G13" s="15">
        <v>424</v>
      </c>
      <c r="H13" s="15">
        <v>3550</v>
      </c>
      <c r="I13" s="29" t="s">
        <v>270</v>
      </c>
      <c r="J13" s="15" t="s">
        <v>211</v>
      </c>
      <c r="K13" s="15" t="s">
        <v>87</v>
      </c>
      <c r="L13" s="15">
        <v>2012</v>
      </c>
      <c r="M13" s="15">
        <v>2500</v>
      </c>
      <c r="N13" s="15">
        <v>10000</v>
      </c>
      <c r="O13" s="15">
        <v>2027</v>
      </c>
      <c r="P13" s="29" t="s">
        <v>212</v>
      </c>
      <c r="Q13" s="29" t="s">
        <v>271</v>
      </c>
      <c r="R13" s="15" t="s">
        <v>244</v>
      </c>
      <c r="S13" s="15" t="s">
        <v>214</v>
      </c>
      <c r="T13" s="15"/>
      <c r="U13" s="15" t="s">
        <v>226</v>
      </c>
      <c r="V13" s="15"/>
      <c r="W13" s="29" t="s">
        <v>216</v>
      </c>
      <c r="X13" s="29" t="s">
        <v>248</v>
      </c>
      <c r="Y13" s="29" t="s">
        <v>227</v>
      </c>
      <c r="Z13" s="29" t="s">
        <v>272</v>
      </c>
      <c r="AA13" s="29">
        <v>11</v>
      </c>
      <c r="AB13" s="29">
        <v>1</v>
      </c>
      <c r="AC13" s="29">
        <v>22.8</v>
      </c>
      <c r="AD13" s="29">
        <v>8</v>
      </c>
      <c r="AE13" s="29">
        <v>7.9</v>
      </c>
      <c r="AF13" s="29">
        <v>1.9</v>
      </c>
      <c r="AG13" s="29" t="s">
        <v>220</v>
      </c>
      <c r="AH13" s="29"/>
      <c r="AI13" s="29"/>
      <c r="AJ13" s="29"/>
      <c r="AK13" s="29"/>
      <c r="AL13" s="29"/>
      <c r="AM13" s="50" t="s">
        <v>273</v>
      </c>
    </row>
    <row r="14" spans="1:40" ht="30" customHeight="1">
      <c r="A14" s="15" t="s">
        <v>78</v>
      </c>
      <c r="B14" s="49" t="s">
        <v>274</v>
      </c>
      <c r="C14" s="49" t="s">
        <v>275</v>
      </c>
      <c r="D14" s="15" t="s">
        <v>276</v>
      </c>
      <c r="E14" s="29" t="s">
        <v>277</v>
      </c>
      <c r="F14" s="15">
        <v>1409</v>
      </c>
      <c r="G14" s="15">
        <v>1224</v>
      </c>
      <c r="H14" s="15">
        <v>8485</v>
      </c>
      <c r="I14" s="29" t="s">
        <v>278</v>
      </c>
      <c r="J14" s="15" t="s">
        <v>211</v>
      </c>
      <c r="K14" s="15" t="s">
        <v>279</v>
      </c>
      <c r="L14" s="15">
        <v>1998</v>
      </c>
      <c r="M14" s="15">
        <v>11900</v>
      </c>
      <c r="N14" s="15">
        <v>46000</v>
      </c>
      <c r="O14" s="15">
        <v>2017</v>
      </c>
      <c r="P14" s="29" t="s">
        <v>212</v>
      </c>
      <c r="Q14" s="29" t="s">
        <v>280</v>
      </c>
      <c r="R14" s="15" t="s">
        <v>99</v>
      </c>
      <c r="S14" s="15" t="s">
        <v>245</v>
      </c>
      <c r="T14" s="15"/>
      <c r="U14" s="15" t="s">
        <v>226</v>
      </c>
      <c r="V14" s="15"/>
      <c r="W14" s="29" t="s">
        <v>216</v>
      </c>
      <c r="X14" s="29" t="s">
        <v>217</v>
      </c>
      <c r="Y14" s="29" t="s">
        <v>218</v>
      </c>
      <c r="Z14" s="29" t="s">
        <v>219</v>
      </c>
      <c r="AA14" s="29">
        <v>0.6</v>
      </c>
      <c r="AB14" s="29">
        <v>0.85</v>
      </c>
      <c r="AC14" s="29">
        <v>2</v>
      </c>
      <c r="AD14" s="29">
        <v>3.1</v>
      </c>
      <c r="AE14" s="29">
        <v>5.4</v>
      </c>
      <c r="AF14" s="29">
        <v>3</v>
      </c>
      <c r="AG14" s="29" t="s">
        <v>220</v>
      </c>
      <c r="AH14" s="29"/>
      <c r="AI14" s="29"/>
      <c r="AJ14" s="29"/>
      <c r="AK14" s="29"/>
      <c r="AL14" s="29"/>
      <c r="AM14" s="50" t="s">
        <v>281</v>
      </c>
    </row>
    <row r="15" spans="1:40" ht="30" customHeight="1">
      <c r="A15" s="15" t="s">
        <v>78</v>
      </c>
      <c r="B15" s="49" t="s">
        <v>282</v>
      </c>
      <c r="C15" s="49" t="s">
        <v>283</v>
      </c>
      <c r="D15" s="15" t="s">
        <v>284</v>
      </c>
      <c r="E15" s="29" t="s">
        <v>285</v>
      </c>
      <c r="F15" s="15">
        <v>756</v>
      </c>
      <c r="G15" s="15">
        <v>0</v>
      </c>
      <c r="H15" s="15">
        <v>7946</v>
      </c>
      <c r="I15" s="29" t="s">
        <v>224</v>
      </c>
      <c r="J15" s="15" t="s">
        <v>211</v>
      </c>
      <c r="K15" s="15" t="s">
        <v>286</v>
      </c>
      <c r="L15" s="15">
        <v>1978</v>
      </c>
      <c r="M15" s="15">
        <v>21000</v>
      </c>
      <c r="N15" s="15">
        <v>68000</v>
      </c>
      <c r="O15" s="15">
        <v>2021</v>
      </c>
      <c r="P15" s="29" t="s">
        <v>287</v>
      </c>
      <c r="Q15" s="29" t="s">
        <v>288</v>
      </c>
      <c r="R15" s="15" t="s">
        <v>244</v>
      </c>
      <c r="S15" s="15" t="s">
        <v>245</v>
      </c>
      <c r="T15" s="15"/>
      <c r="U15" s="15" t="s">
        <v>226</v>
      </c>
      <c r="V15" s="15"/>
      <c r="W15" s="29" t="s">
        <v>216</v>
      </c>
      <c r="X15" s="29" t="s">
        <v>248</v>
      </c>
      <c r="Y15" s="29" t="s">
        <v>218</v>
      </c>
      <c r="Z15" s="29" t="s">
        <v>289</v>
      </c>
      <c r="AA15" s="29">
        <v>1</v>
      </c>
      <c r="AB15" s="29">
        <v>1</v>
      </c>
      <c r="AC15" s="29">
        <v>7</v>
      </c>
      <c r="AD15" s="29">
        <v>6</v>
      </c>
      <c r="AE15" s="29">
        <v>21</v>
      </c>
      <c r="AF15" s="29"/>
      <c r="AG15" s="29" t="s">
        <v>220</v>
      </c>
      <c r="AH15" s="29"/>
      <c r="AI15" s="29"/>
      <c r="AJ15" s="29"/>
      <c r="AK15" s="29"/>
      <c r="AL15" s="29"/>
      <c r="AM15" s="50" t="s">
        <v>290</v>
      </c>
    </row>
    <row r="16" spans="1:40" ht="30" customHeight="1">
      <c r="A16" s="15" t="s">
        <v>78</v>
      </c>
      <c r="B16" s="49" t="s">
        <v>291</v>
      </c>
      <c r="C16" s="49" t="s">
        <v>292</v>
      </c>
      <c r="D16" s="15" t="s">
        <v>293</v>
      </c>
      <c r="E16" s="29" t="s">
        <v>294</v>
      </c>
      <c r="F16" s="15">
        <v>0</v>
      </c>
      <c r="G16" s="15">
        <v>0</v>
      </c>
      <c r="H16" s="15">
        <v>11209</v>
      </c>
      <c r="I16" s="29" t="s">
        <v>233</v>
      </c>
      <c r="J16" s="15" t="s">
        <v>211</v>
      </c>
      <c r="K16" s="15" t="s">
        <v>98</v>
      </c>
      <c r="L16" s="15">
        <v>1973</v>
      </c>
      <c r="M16" s="15">
        <v>5000</v>
      </c>
      <c r="N16" s="15">
        <v>15000</v>
      </c>
      <c r="O16" s="15">
        <v>2021</v>
      </c>
      <c r="P16" s="29" t="s">
        <v>262</v>
      </c>
      <c r="Q16" s="29" t="s">
        <v>295</v>
      </c>
      <c r="R16" s="15" t="s">
        <v>99</v>
      </c>
      <c r="S16" s="15" t="s">
        <v>245</v>
      </c>
      <c r="T16" s="15" t="s">
        <v>246</v>
      </c>
      <c r="U16" s="15" t="s">
        <v>226</v>
      </c>
      <c r="V16" s="15"/>
      <c r="W16" s="29" t="s">
        <v>264</v>
      </c>
      <c r="X16" s="29"/>
      <c r="Y16" s="29"/>
      <c r="Z16" s="29"/>
      <c r="AA16" s="29"/>
      <c r="AB16" s="29"/>
      <c r="AC16" s="29"/>
      <c r="AD16" s="29"/>
      <c r="AE16" s="29"/>
      <c r="AF16" s="29"/>
      <c r="AG16" s="29" t="s">
        <v>220</v>
      </c>
      <c r="AH16" s="29"/>
      <c r="AI16" s="29"/>
      <c r="AJ16" s="29"/>
      <c r="AK16" s="29"/>
      <c r="AL16" s="29"/>
      <c r="AM16" s="50" t="s">
        <v>296</v>
      </c>
    </row>
    <row r="17" spans="1:39" ht="30" customHeight="1">
      <c r="A17" s="15" t="s">
        <v>78</v>
      </c>
      <c r="B17" s="49" t="s">
        <v>122</v>
      </c>
      <c r="C17" s="49" t="s">
        <v>297</v>
      </c>
      <c r="D17" s="15" t="s">
        <v>124</v>
      </c>
      <c r="E17" s="29" t="s">
        <v>298</v>
      </c>
      <c r="F17" s="15">
        <v>356</v>
      </c>
      <c r="G17" s="15">
        <v>299</v>
      </c>
      <c r="H17" s="15">
        <v>7234</v>
      </c>
      <c r="I17" s="29" t="s">
        <v>270</v>
      </c>
      <c r="J17" s="15" t="s">
        <v>211</v>
      </c>
      <c r="K17" s="15" t="s">
        <v>98</v>
      </c>
      <c r="L17" s="15">
        <v>1981</v>
      </c>
      <c r="M17" s="15">
        <v>10100</v>
      </c>
      <c r="N17" s="15">
        <v>69030</v>
      </c>
      <c r="O17" s="15">
        <v>2030</v>
      </c>
      <c r="P17" s="29" t="s">
        <v>287</v>
      </c>
      <c r="Q17" s="29" t="s">
        <v>299</v>
      </c>
      <c r="R17" s="15" t="s">
        <v>99</v>
      </c>
      <c r="S17" s="15" t="s">
        <v>214</v>
      </c>
      <c r="T17" s="15"/>
      <c r="U17" s="15" t="s">
        <v>226</v>
      </c>
      <c r="V17" s="15"/>
      <c r="W17" s="29" t="s">
        <v>216</v>
      </c>
      <c r="X17" s="29" t="s">
        <v>248</v>
      </c>
      <c r="Y17" s="29" t="s">
        <v>218</v>
      </c>
      <c r="Z17" s="29" t="s">
        <v>272</v>
      </c>
      <c r="AA17" s="29">
        <v>0.5</v>
      </c>
      <c r="AB17" s="29">
        <v>1.1000000000000001</v>
      </c>
      <c r="AC17" s="29">
        <v>5.9</v>
      </c>
      <c r="AD17" s="29">
        <v>4.5</v>
      </c>
      <c r="AE17" s="29">
        <v>5.9</v>
      </c>
      <c r="AF17" s="29">
        <v>0.6</v>
      </c>
      <c r="AG17" s="29" t="s">
        <v>220</v>
      </c>
      <c r="AH17" s="29"/>
      <c r="AI17" s="29"/>
      <c r="AJ17" s="29"/>
      <c r="AK17" s="29"/>
      <c r="AL17" s="29"/>
      <c r="AM17" s="50" t="s">
        <v>300</v>
      </c>
    </row>
    <row r="18" spans="1:39" ht="30" customHeight="1">
      <c r="A18" s="15" t="s">
        <v>78</v>
      </c>
      <c r="B18" s="49" t="s">
        <v>138</v>
      </c>
      <c r="C18" s="49" t="s">
        <v>301</v>
      </c>
      <c r="D18" s="15" t="s">
        <v>140</v>
      </c>
      <c r="E18" s="29" t="s">
        <v>302</v>
      </c>
      <c r="F18" s="15">
        <v>2</v>
      </c>
      <c r="G18" s="15">
        <v>2</v>
      </c>
      <c r="H18" s="15">
        <v>136116</v>
      </c>
      <c r="I18" s="29" t="s">
        <v>303</v>
      </c>
      <c r="J18" s="15" t="s">
        <v>211</v>
      </c>
      <c r="K18" s="15" t="s">
        <v>98</v>
      </c>
      <c r="L18" s="15">
        <v>1990</v>
      </c>
      <c r="M18" s="15">
        <v>22000</v>
      </c>
      <c r="N18" s="15">
        <v>236000</v>
      </c>
      <c r="O18" s="15">
        <v>2023</v>
      </c>
      <c r="P18" s="29" t="s">
        <v>234</v>
      </c>
      <c r="Q18" s="29" t="s">
        <v>304</v>
      </c>
      <c r="R18" s="15" t="s">
        <v>99</v>
      </c>
      <c r="S18" s="15" t="s">
        <v>214</v>
      </c>
      <c r="T18" s="15"/>
      <c r="U18" s="15" t="s">
        <v>226</v>
      </c>
      <c r="V18" s="15"/>
      <c r="W18" s="29" t="s">
        <v>305</v>
      </c>
      <c r="X18" s="29"/>
      <c r="Y18" s="29"/>
      <c r="Z18" s="29"/>
      <c r="AA18" s="29">
        <v>0.8</v>
      </c>
      <c r="AB18" s="29">
        <v>0.8</v>
      </c>
      <c r="AC18" s="29">
        <v>2.2000000000000002</v>
      </c>
      <c r="AD18" s="29">
        <v>1.9</v>
      </c>
      <c r="AE18" s="29">
        <v>1.9</v>
      </c>
      <c r="AF18" s="29">
        <v>1.7</v>
      </c>
      <c r="AG18" s="29" t="s">
        <v>220</v>
      </c>
      <c r="AH18" s="29"/>
      <c r="AI18" s="29"/>
      <c r="AJ18" s="29"/>
      <c r="AK18" s="29"/>
      <c r="AL18" s="29"/>
      <c r="AM18" s="50" t="s">
        <v>306</v>
      </c>
    </row>
    <row r="19" spans="1:39" ht="30" customHeight="1">
      <c r="A19" s="15" t="s">
        <v>78</v>
      </c>
      <c r="B19" s="49" t="s">
        <v>144</v>
      </c>
      <c r="C19" s="49" t="s">
        <v>307</v>
      </c>
      <c r="D19" s="15" t="s">
        <v>146</v>
      </c>
      <c r="E19" s="29" t="s">
        <v>308</v>
      </c>
      <c r="F19" s="15">
        <v>463</v>
      </c>
      <c r="G19" s="15">
        <v>695</v>
      </c>
      <c r="H19" s="15">
        <v>15191</v>
      </c>
      <c r="I19" s="29" t="s">
        <v>309</v>
      </c>
      <c r="J19" s="15" t="s">
        <v>211</v>
      </c>
      <c r="K19" s="15" t="s">
        <v>98</v>
      </c>
      <c r="L19" s="15">
        <v>1984</v>
      </c>
      <c r="M19" s="15">
        <v>13100</v>
      </c>
      <c r="N19" s="15">
        <v>107552</v>
      </c>
      <c r="O19" s="15">
        <v>2030</v>
      </c>
      <c r="P19" s="29" t="s">
        <v>262</v>
      </c>
      <c r="Q19" s="29" t="s">
        <v>310</v>
      </c>
      <c r="R19" s="15" t="s">
        <v>99</v>
      </c>
      <c r="S19" s="15" t="s">
        <v>214</v>
      </c>
      <c r="T19" s="15"/>
      <c r="U19" s="15" t="s">
        <v>226</v>
      </c>
      <c r="V19" s="15"/>
      <c r="W19" s="29" t="s">
        <v>216</v>
      </c>
      <c r="X19" s="29" t="s">
        <v>217</v>
      </c>
      <c r="Y19" s="29" t="s">
        <v>218</v>
      </c>
      <c r="Z19" s="29" t="s">
        <v>219</v>
      </c>
      <c r="AA19" s="29">
        <v>0.4</v>
      </c>
      <c r="AB19" s="29">
        <v>0.4</v>
      </c>
      <c r="AC19" s="29">
        <v>1.7</v>
      </c>
      <c r="AD19" s="29">
        <v>1</v>
      </c>
      <c r="AE19" s="29">
        <v>2.8</v>
      </c>
      <c r="AF19" s="29">
        <v>2.6</v>
      </c>
      <c r="AG19" s="29" t="s">
        <v>220</v>
      </c>
      <c r="AH19" s="29"/>
      <c r="AI19" s="29"/>
      <c r="AJ19" s="29"/>
      <c r="AK19" s="29"/>
      <c r="AL19" s="29"/>
      <c r="AM19" s="50" t="s">
        <v>311</v>
      </c>
    </row>
    <row r="20" spans="1:39" ht="30" customHeight="1">
      <c r="A20" s="15" t="s">
        <v>78</v>
      </c>
      <c r="B20" s="49" t="s">
        <v>312</v>
      </c>
      <c r="C20" s="49" t="s">
        <v>313</v>
      </c>
      <c r="D20" s="15" t="s">
        <v>314</v>
      </c>
      <c r="E20" s="29" t="s">
        <v>315</v>
      </c>
      <c r="F20" s="15">
        <v>6474</v>
      </c>
      <c r="G20" s="15">
        <v>7471.1</v>
      </c>
      <c r="H20" s="15">
        <v>186384.88</v>
      </c>
      <c r="I20" s="29" t="s">
        <v>241</v>
      </c>
      <c r="J20" s="15" t="s">
        <v>211</v>
      </c>
      <c r="K20" s="15" t="s">
        <v>316</v>
      </c>
      <c r="L20" s="15">
        <v>2021</v>
      </c>
      <c r="M20" s="15">
        <v>24121</v>
      </c>
      <c r="N20" s="15">
        <v>197398</v>
      </c>
      <c r="O20" s="15">
        <v>2036</v>
      </c>
      <c r="P20" s="29" t="s">
        <v>255</v>
      </c>
      <c r="Q20" s="29" t="s">
        <v>317</v>
      </c>
      <c r="R20" s="15" t="s">
        <v>88</v>
      </c>
      <c r="S20" s="15" t="s">
        <v>214</v>
      </c>
      <c r="T20" s="15"/>
      <c r="U20" s="15" t="s">
        <v>215</v>
      </c>
      <c r="V20" s="15">
        <v>93</v>
      </c>
      <c r="W20" s="29" t="s">
        <v>216</v>
      </c>
      <c r="X20" s="29" t="s">
        <v>217</v>
      </c>
      <c r="Y20" s="29" t="s">
        <v>218</v>
      </c>
      <c r="Z20" s="29" t="s">
        <v>219</v>
      </c>
      <c r="AA20" s="29"/>
      <c r="AB20" s="29">
        <v>0.56999999999999995</v>
      </c>
      <c r="AC20" s="29"/>
      <c r="AD20" s="29">
        <v>6.4</v>
      </c>
      <c r="AE20" s="29"/>
      <c r="AF20" s="29">
        <v>2</v>
      </c>
      <c r="AG20" s="29" t="s">
        <v>220</v>
      </c>
      <c r="AH20" s="29"/>
      <c r="AI20" s="29"/>
      <c r="AJ20" s="29"/>
      <c r="AK20" s="29"/>
      <c r="AL20" s="29"/>
      <c r="AM20" s="50" t="s">
        <v>318</v>
      </c>
    </row>
  </sheetData>
  <mergeCells count="41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X2:Z3"/>
    <mergeCell ref="AA2:AF3"/>
    <mergeCell ref="AG2:AG6"/>
    <mergeCell ref="AH2:AL3"/>
    <mergeCell ref="X4:X6"/>
    <mergeCell ref="Y4:Y6"/>
    <mergeCell ref="Z4:Z6"/>
    <mergeCell ref="AA4:AA5"/>
    <mergeCell ref="AB4:AB5"/>
    <mergeCell ref="AJ4:AJ5"/>
    <mergeCell ref="AK4:AK5"/>
    <mergeCell ref="AL4:AL5"/>
    <mergeCell ref="AC4:AC5"/>
    <mergeCell ref="AD4:AD5"/>
    <mergeCell ref="AE4:AE5"/>
    <mergeCell ref="AF4:AF5"/>
    <mergeCell ref="AH4:AH5"/>
    <mergeCell ref="AI4:AI5"/>
    <mergeCell ref="S2:S6"/>
    <mergeCell ref="T2:T6"/>
    <mergeCell ref="U2:U6"/>
    <mergeCell ref="V2:V5"/>
    <mergeCell ref="W2:W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25F79-D7C1-44CB-AFEA-63D48ADD18CE}">
  <dimension ref="A1:AJ19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/>
    </sheetView>
  </sheetViews>
  <sheetFormatPr defaultRowHeight="30" customHeight="1"/>
  <cols>
    <col min="1" max="1" width="10.75" style="51" customWidth="1"/>
    <col min="2" max="2" width="8.75" style="52" customWidth="1"/>
    <col min="3" max="3" width="13.875" style="51" customWidth="1"/>
    <col min="4" max="4" width="22.625" style="51" customWidth="1"/>
    <col min="5" max="5" width="27.5" style="30" customWidth="1"/>
    <col min="6" max="15" width="11.625" style="51" customWidth="1"/>
    <col min="16" max="16" width="12.875" style="51" customWidth="1"/>
    <col min="17" max="20" width="9" style="51"/>
    <col min="21" max="25" width="13" style="30" customWidth="1"/>
    <col min="26" max="26" width="24" style="30" customWidth="1"/>
    <col min="27" max="27" width="20.125" style="30" customWidth="1"/>
    <col min="28" max="28" width="9" style="51" customWidth="1"/>
    <col min="29" max="29" width="13.75" style="51" customWidth="1"/>
    <col min="30" max="30" width="9" style="51" bestFit="1" customWidth="1"/>
    <col min="31" max="31" width="13.875" style="51" bestFit="1" customWidth="1"/>
    <col min="32" max="32" width="6.25" style="51" customWidth="1"/>
    <col min="33" max="34" width="9.875" style="51" customWidth="1"/>
    <col min="35" max="36" width="9" style="53"/>
    <col min="37" max="16384" width="9" style="51"/>
  </cols>
  <sheetData>
    <row r="1" spans="1:36" s="3" customFormat="1" ht="15" customHeight="1">
      <c r="A1" s="17" t="s">
        <v>42</v>
      </c>
      <c r="E1" s="18"/>
      <c r="U1" s="18"/>
      <c r="V1" s="18"/>
      <c r="W1" s="18"/>
      <c r="X1" s="18"/>
      <c r="Y1" s="18"/>
      <c r="Z1" s="18"/>
      <c r="AA1" s="18"/>
      <c r="AH1" s="33"/>
      <c r="AI1" s="34"/>
      <c r="AJ1" s="34"/>
    </row>
    <row r="2" spans="1:36" s="23" customFormat="1" ht="13.5" customHeight="1">
      <c r="A2" s="254" t="s">
        <v>1</v>
      </c>
      <c r="B2" s="319" t="s">
        <v>2</v>
      </c>
      <c r="C2" s="127" t="s">
        <v>3</v>
      </c>
      <c r="D2" s="254" t="s">
        <v>4</v>
      </c>
      <c r="E2" s="310" t="s">
        <v>5</v>
      </c>
      <c r="F2" s="313" t="s">
        <v>6</v>
      </c>
      <c r="G2" s="314"/>
      <c r="H2" s="314"/>
      <c r="I2" s="315"/>
      <c r="J2" s="268" t="s">
        <v>43</v>
      </c>
      <c r="K2" s="282"/>
      <c r="L2" s="282"/>
      <c r="M2" s="282"/>
      <c r="N2" s="282"/>
      <c r="O2" s="282"/>
      <c r="P2" s="282"/>
      <c r="Q2" s="266" t="s">
        <v>44</v>
      </c>
      <c r="R2" s="282"/>
      <c r="S2" s="268" t="s">
        <v>45</v>
      </c>
      <c r="T2" s="282"/>
      <c r="U2" s="266" t="s">
        <v>46</v>
      </c>
      <c r="V2" s="273"/>
      <c r="W2" s="273"/>
      <c r="X2" s="273"/>
      <c r="Y2" s="36" t="s">
        <v>47</v>
      </c>
      <c r="Z2" s="37"/>
      <c r="AA2" s="207" t="s">
        <v>37</v>
      </c>
      <c r="AB2" s="127" t="s">
        <v>48</v>
      </c>
      <c r="AC2" s="127" t="s">
        <v>49</v>
      </c>
      <c r="AD2" s="264" t="s">
        <v>50</v>
      </c>
      <c r="AE2" s="264" t="s">
        <v>51</v>
      </c>
      <c r="AF2" s="254" t="s">
        <v>10</v>
      </c>
      <c r="AG2" s="310" t="s">
        <v>13</v>
      </c>
      <c r="AH2" s="310" t="s">
        <v>14</v>
      </c>
      <c r="AI2" s="22"/>
      <c r="AJ2" s="22"/>
    </row>
    <row r="3" spans="1:36" s="23" customFormat="1" ht="13.5" customHeight="1">
      <c r="A3" s="297"/>
      <c r="B3" s="320"/>
      <c r="C3" s="231"/>
      <c r="D3" s="297"/>
      <c r="E3" s="311"/>
      <c r="F3" s="316"/>
      <c r="G3" s="317"/>
      <c r="H3" s="317"/>
      <c r="I3" s="318"/>
      <c r="J3" s="277"/>
      <c r="K3" s="306"/>
      <c r="L3" s="306"/>
      <c r="M3" s="306"/>
      <c r="N3" s="306"/>
      <c r="O3" s="306"/>
      <c r="P3" s="306"/>
      <c r="Q3" s="277"/>
      <c r="R3" s="306"/>
      <c r="S3" s="277"/>
      <c r="T3" s="306"/>
      <c r="U3" s="270"/>
      <c r="V3" s="312"/>
      <c r="W3" s="312"/>
      <c r="X3" s="312"/>
      <c r="Y3" s="40"/>
      <c r="Z3" s="41"/>
      <c r="AA3" s="208"/>
      <c r="AB3" s="231"/>
      <c r="AC3" s="231"/>
      <c r="AD3" s="265"/>
      <c r="AE3" s="231"/>
      <c r="AF3" s="297"/>
      <c r="AG3" s="297"/>
      <c r="AH3" s="311"/>
      <c r="AI3" s="22"/>
      <c r="AJ3" s="22"/>
    </row>
    <row r="4" spans="1:36" s="23" customFormat="1" ht="18.75" customHeight="1">
      <c r="A4" s="297"/>
      <c r="B4" s="320"/>
      <c r="C4" s="231"/>
      <c r="D4" s="297"/>
      <c r="E4" s="311"/>
      <c r="F4" s="264" t="s">
        <v>52</v>
      </c>
      <c r="G4" s="264" t="s">
        <v>53</v>
      </c>
      <c r="H4" s="264" t="s">
        <v>54</v>
      </c>
      <c r="I4" s="264" t="s">
        <v>25</v>
      </c>
      <c r="J4" s="207" t="s">
        <v>55</v>
      </c>
      <c r="K4" s="207" t="s">
        <v>56</v>
      </c>
      <c r="L4" s="207" t="s">
        <v>57</v>
      </c>
      <c r="M4" s="207" t="s">
        <v>58</v>
      </c>
      <c r="N4" s="207" t="s">
        <v>59</v>
      </c>
      <c r="O4" s="207" t="s">
        <v>60</v>
      </c>
      <c r="P4" s="127" t="s">
        <v>61</v>
      </c>
      <c r="Q4" s="254" t="s">
        <v>62</v>
      </c>
      <c r="R4" s="127" t="s">
        <v>63</v>
      </c>
      <c r="S4" s="254" t="s">
        <v>64</v>
      </c>
      <c r="T4" s="261" t="s">
        <v>65</v>
      </c>
      <c r="U4" s="266" t="s">
        <v>66</v>
      </c>
      <c r="V4" s="42"/>
      <c r="W4" s="268" t="s">
        <v>67</v>
      </c>
      <c r="X4" s="42"/>
      <c r="Y4" s="127" t="s">
        <v>68</v>
      </c>
      <c r="Z4" s="127" t="s">
        <v>69</v>
      </c>
      <c r="AA4" s="208"/>
      <c r="AB4" s="231"/>
      <c r="AC4" s="231"/>
      <c r="AD4" s="265"/>
      <c r="AE4" s="231"/>
      <c r="AF4" s="297"/>
      <c r="AG4" s="297"/>
      <c r="AH4" s="311"/>
      <c r="AI4" s="22"/>
      <c r="AJ4" s="22"/>
    </row>
    <row r="5" spans="1:36" s="23" customFormat="1" ht="26.25" customHeight="1" thickBot="1">
      <c r="A5" s="297"/>
      <c r="B5" s="320"/>
      <c r="C5" s="231"/>
      <c r="D5" s="297"/>
      <c r="E5" s="311"/>
      <c r="F5" s="265"/>
      <c r="G5" s="265"/>
      <c r="H5" s="265"/>
      <c r="I5" s="265"/>
      <c r="J5" s="208"/>
      <c r="K5" s="208"/>
      <c r="L5" s="208"/>
      <c r="M5" s="208"/>
      <c r="N5" s="208"/>
      <c r="O5" s="208"/>
      <c r="P5" s="231"/>
      <c r="Q5" s="254"/>
      <c r="R5" s="231"/>
      <c r="S5" s="254"/>
      <c r="T5" s="262"/>
      <c r="U5" s="265"/>
      <c r="V5" s="127" t="s">
        <v>70</v>
      </c>
      <c r="W5" s="231"/>
      <c r="X5" s="127" t="s">
        <v>70</v>
      </c>
      <c r="Y5" s="231"/>
      <c r="Z5" s="231"/>
      <c r="AA5" s="208"/>
      <c r="AB5" s="231"/>
      <c r="AC5" s="231"/>
      <c r="AD5" s="265"/>
      <c r="AE5" s="231"/>
      <c r="AF5" s="297"/>
      <c r="AG5" s="297"/>
      <c r="AH5" s="311"/>
      <c r="AI5" s="22"/>
      <c r="AJ5" s="22"/>
    </row>
    <row r="6" spans="1:36" s="48" customFormat="1" ht="13.5" customHeight="1">
      <c r="A6" s="309"/>
      <c r="B6" s="321"/>
      <c r="C6" s="231"/>
      <c r="D6" s="309"/>
      <c r="E6" s="322"/>
      <c r="F6" s="44" t="s">
        <v>71</v>
      </c>
      <c r="G6" s="44" t="s">
        <v>71</v>
      </c>
      <c r="H6" s="44" t="s">
        <v>72</v>
      </c>
      <c r="I6" s="44" t="s">
        <v>71</v>
      </c>
      <c r="J6" s="44" t="s">
        <v>73</v>
      </c>
      <c r="K6" s="44" t="s">
        <v>73</v>
      </c>
      <c r="L6" s="44" t="s">
        <v>73</v>
      </c>
      <c r="M6" s="44" t="s">
        <v>73</v>
      </c>
      <c r="N6" s="44" t="s">
        <v>73</v>
      </c>
      <c r="O6" s="44" t="s">
        <v>73</v>
      </c>
      <c r="P6" s="231"/>
      <c r="Q6" s="127"/>
      <c r="R6" s="45" t="s">
        <v>74</v>
      </c>
      <c r="S6" s="127"/>
      <c r="T6" s="45" t="s">
        <v>74</v>
      </c>
      <c r="U6" s="265"/>
      <c r="V6" s="231"/>
      <c r="W6" s="231"/>
      <c r="X6" s="231"/>
      <c r="Y6" s="44" t="s">
        <v>75</v>
      </c>
      <c r="Z6" s="39"/>
      <c r="AA6" s="208"/>
      <c r="AB6" s="46" t="s">
        <v>76</v>
      </c>
      <c r="AC6" s="46" t="s">
        <v>77</v>
      </c>
      <c r="AD6" s="46" t="s">
        <v>77</v>
      </c>
      <c r="AE6" s="44" t="s">
        <v>40</v>
      </c>
      <c r="AF6" s="309"/>
      <c r="AG6" s="309"/>
      <c r="AH6" s="309"/>
      <c r="AI6" s="47" t="s">
        <v>41</v>
      </c>
      <c r="AJ6" s="47"/>
    </row>
    <row r="7" spans="1:36" s="3" customFormat="1" ht="30" customHeight="1">
      <c r="A7" s="15" t="s">
        <v>78</v>
      </c>
      <c r="B7" s="49" t="s">
        <v>79</v>
      </c>
      <c r="C7" s="49" t="s">
        <v>80</v>
      </c>
      <c r="D7" s="15" t="s">
        <v>81</v>
      </c>
      <c r="E7" s="29" t="s">
        <v>82</v>
      </c>
      <c r="F7" s="15">
        <v>46374</v>
      </c>
      <c r="G7" s="15">
        <v>124123</v>
      </c>
      <c r="H7" s="15"/>
      <c r="I7" s="15"/>
      <c r="J7" s="15"/>
      <c r="K7" s="15"/>
      <c r="L7" s="15"/>
      <c r="M7" s="15"/>
      <c r="N7" s="15"/>
      <c r="O7" s="15"/>
      <c r="P7" s="15"/>
      <c r="Q7" s="15" t="s">
        <v>83</v>
      </c>
      <c r="R7" s="15"/>
      <c r="S7" s="15" t="s">
        <v>84</v>
      </c>
      <c r="T7" s="15">
        <v>5296</v>
      </c>
      <c r="U7" s="29" t="s">
        <v>85</v>
      </c>
      <c r="V7" s="29"/>
      <c r="W7" s="29" t="s">
        <v>86</v>
      </c>
      <c r="X7" s="29"/>
      <c r="Y7" s="29"/>
      <c r="Z7" s="29"/>
      <c r="AA7" s="29" t="s">
        <v>87</v>
      </c>
      <c r="AB7" s="15">
        <v>484</v>
      </c>
      <c r="AC7" s="15">
        <v>0</v>
      </c>
      <c r="AD7" s="15">
        <v>14</v>
      </c>
      <c r="AE7" s="15">
        <v>0</v>
      </c>
      <c r="AF7" s="15">
        <v>2016</v>
      </c>
      <c r="AG7" s="15" t="s">
        <v>88</v>
      </c>
      <c r="AH7" s="15"/>
      <c r="AI7" s="50" t="s">
        <v>90</v>
      </c>
      <c r="AJ7" s="34"/>
    </row>
    <row r="8" spans="1:36" s="3" customFormat="1" ht="30" customHeight="1">
      <c r="A8" s="15" t="s">
        <v>78</v>
      </c>
      <c r="B8" s="49" t="s">
        <v>91</v>
      </c>
      <c r="C8" s="49" t="s">
        <v>92</v>
      </c>
      <c r="D8" s="15" t="s">
        <v>93</v>
      </c>
      <c r="E8" s="29" t="s">
        <v>94</v>
      </c>
      <c r="F8" s="15">
        <v>23249</v>
      </c>
      <c r="G8" s="15">
        <v>39345</v>
      </c>
      <c r="H8" s="15">
        <v>0</v>
      </c>
      <c r="I8" s="15">
        <v>0</v>
      </c>
      <c r="J8" s="15"/>
      <c r="K8" s="15"/>
      <c r="L8" s="15"/>
      <c r="M8" s="15"/>
      <c r="N8" s="15"/>
      <c r="O8" s="15"/>
      <c r="P8" s="15"/>
      <c r="Q8" s="15" t="s">
        <v>83</v>
      </c>
      <c r="R8" s="15"/>
      <c r="S8" s="15" t="s">
        <v>95</v>
      </c>
      <c r="T8" s="15">
        <v>1360.3</v>
      </c>
      <c r="U8" s="29" t="s">
        <v>96</v>
      </c>
      <c r="V8" s="29"/>
      <c r="W8" s="29" t="s">
        <v>97</v>
      </c>
      <c r="X8" s="29"/>
      <c r="Y8" s="29"/>
      <c r="Z8" s="29"/>
      <c r="AA8" s="29" t="s">
        <v>98</v>
      </c>
      <c r="AB8" s="15">
        <v>165</v>
      </c>
      <c r="AC8" s="15">
        <v>0</v>
      </c>
      <c r="AD8" s="15">
        <v>0</v>
      </c>
      <c r="AE8" s="15">
        <v>0</v>
      </c>
      <c r="AF8" s="15">
        <v>1988</v>
      </c>
      <c r="AG8" s="15" t="s">
        <v>99</v>
      </c>
      <c r="AH8" s="15"/>
      <c r="AI8" s="50" t="s">
        <v>101</v>
      </c>
      <c r="AJ8" s="34"/>
    </row>
    <row r="9" spans="1:36" s="3" customFormat="1" ht="30" customHeight="1">
      <c r="A9" s="15" t="s">
        <v>78</v>
      </c>
      <c r="B9" s="49" t="s">
        <v>102</v>
      </c>
      <c r="C9" s="49" t="s">
        <v>103</v>
      </c>
      <c r="D9" s="15" t="s">
        <v>104</v>
      </c>
      <c r="E9" s="29" t="s">
        <v>105</v>
      </c>
      <c r="F9" s="15">
        <v>9085</v>
      </c>
      <c r="G9" s="15">
        <v>19400</v>
      </c>
      <c r="H9" s="15"/>
      <c r="I9" s="15"/>
      <c r="J9" s="15"/>
      <c r="K9" s="15"/>
      <c r="L9" s="15"/>
      <c r="M9" s="15"/>
      <c r="N9" s="15"/>
      <c r="O9" s="15"/>
      <c r="P9" s="15"/>
      <c r="Q9" s="15" t="s">
        <v>83</v>
      </c>
      <c r="R9" s="15"/>
      <c r="S9" s="15" t="s">
        <v>84</v>
      </c>
      <c r="T9" s="15">
        <v>903</v>
      </c>
      <c r="U9" s="29" t="s">
        <v>96</v>
      </c>
      <c r="V9" s="29"/>
      <c r="W9" s="29" t="s">
        <v>106</v>
      </c>
      <c r="X9" s="29"/>
      <c r="Y9" s="29"/>
      <c r="Z9" s="29"/>
      <c r="AA9" s="29" t="s">
        <v>98</v>
      </c>
      <c r="AB9" s="15">
        <v>150</v>
      </c>
      <c r="AC9" s="15">
        <v>0</v>
      </c>
      <c r="AD9" s="15">
        <v>0</v>
      </c>
      <c r="AE9" s="15">
        <v>0</v>
      </c>
      <c r="AF9" s="15">
        <v>1984</v>
      </c>
      <c r="AG9" s="15" t="s">
        <v>99</v>
      </c>
      <c r="AH9" s="15"/>
      <c r="AI9" s="50" t="s">
        <v>107</v>
      </c>
      <c r="AJ9" s="34"/>
    </row>
    <row r="10" spans="1:36" s="3" customFormat="1" ht="30" customHeight="1">
      <c r="A10" s="15" t="s">
        <v>78</v>
      </c>
      <c r="B10" s="49" t="s">
        <v>108</v>
      </c>
      <c r="C10" s="49" t="s">
        <v>109</v>
      </c>
      <c r="D10" s="15" t="s">
        <v>110</v>
      </c>
      <c r="E10" s="29" t="s">
        <v>111</v>
      </c>
      <c r="F10" s="15">
        <v>6461</v>
      </c>
      <c r="G10" s="15">
        <v>4897</v>
      </c>
      <c r="H10" s="15"/>
      <c r="I10" s="15"/>
      <c r="J10" s="15"/>
      <c r="K10" s="15">
        <v>73</v>
      </c>
      <c r="L10" s="15"/>
      <c r="M10" s="15"/>
      <c r="N10" s="15"/>
      <c r="O10" s="15"/>
      <c r="P10" s="15" t="s">
        <v>112</v>
      </c>
      <c r="Q10" s="15" t="s">
        <v>83</v>
      </c>
      <c r="R10" s="15"/>
      <c r="S10" s="15" t="s">
        <v>113</v>
      </c>
      <c r="T10" s="15"/>
      <c r="U10" s="29" t="s">
        <v>114</v>
      </c>
      <c r="V10" s="29"/>
      <c r="W10" s="29" t="s">
        <v>106</v>
      </c>
      <c r="X10" s="29"/>
      <c r="Y10" s="29"/>
      <c r="Z10" s="29"/>
      <c r="AA10" s="29" t="s">
        <v>98</v>
      </c>
      <c r="AB10" s="15">
        <v>38</v>
      </c>
      <c r="AC10" s="15">
        <v>0.5</v>
      </c>
      <c r="AD10" s="15">
        <v>0.5</v>
      </c>
      <c r="AE10" s="15">
        <v>0</v>
      </c>
      <c r="AF10" s="15">
        <v>2005</v>
      </c>
      <c r="AG10" s="15" t="s">
        <v>99</v>
      </c>
      <c r="AH10" s="15"/>
      <c r="AI10" s="50" t="s">
        <v>115</v>
      </c>
      <c r="AJ10" s="34"/>
    </row>
    <row r="11" spans="1:36" s="3" customFormat="1" ht="30" customHeight="1">
      <c r="A11" s="15" t="s">
        <v>78</v>
      </c>
      <c r="B11" s="49" t="s">
        <v>116</v>
      </c>
      <c r="C11" s="49" t="s">
        <v>117</v>
      </c>
      <c r="D11" s="15" t="s">
        <v>118</v>
      </c>
      <c r="E11" s="29" t="s">
        <v>119</v>
      </c>
      <c r="F11" s="15">
        <v>3192</v>
      </c>
      <c r="G11" s="15">
        <v>11495</v>
      </c>
      <c r="H11" s="15"/>
      <c r="I11" s="15">
        <v>1020</v>
      </c>
      <c r="J11" s="15"/>
      <c r="K11" s="15"/>
      <c r="L11" s="15"/>
      <c r="M11" s="15"/>
      <c r="N11" s="15"/>
      <c r="O11" s="15"/>
      <c r="P11" s="15"/>
      <c r="Q11" s="15" t="s">
        <v>83</v>
      </c>
      <c r="R11" s="15"/>
      <c r="S11" s="15" t="s">
        <v>113</v>
      </c>
      <c r="T11" s="15"/>
      <c r="U11" s="29" t="s">
        <v>114</v>
      </c>
      <c r="V11" s="29"/>
      <c r="W11" s="29" t="s">
        <v>106</v>
      </c>
      <c r="X11" s="29"/>
      <c r="Y11" s="29"/>
      <c r="Z11" s="29"/>
      <c r="AA11" s="29" t="s">
        <v>120</v>
      </c>
      <c r="AB11" s="15">
        <v>45</v>
      </c>
      <c r="AC11" s="15">
        <v>0</v>
      </c>
      <c r="AD11" s="15">
        <v>0</v>
      </c>
      <c r="AE11" s="15">
        <v>0</v>
      </c>
      <c r="AF11" s="15">
        <v>2014</v>
      </c>
      <c r="AG11" s="15" t="s">
        <v>88</v>
      </c>
      <c r="AH11" s="15"/>
      <c r="AI11" s="50" t="s">
        <v>121</v>
      </c>
      <c r="AJ11" s="34"/>
    </row>
    <row r="12" spans="1:36" s="3" customFormat="1" ht="30" customHeight="1">
      <c r="A12" s="15" t="s">
        <v>78</v>
      </c>
      <c r="B12" s="49" t="s">
        <v>122</v>
      </c>
      <c r="C12" s="49" t="s">
        <v>123</v>
      </c>
      <c r="D12" s="15" t="s">
        <v>124</v>
      </c>
      <c r="E12" s="29" t="s">
        <v>125</v>
      </c>
      <c r="F12" s="15">
        <v>1555</v>
      </c>
      <c r="G12" s="15">
        <v>3541</v>
      </c>
      <c r="H12" s="15"/>
      <c r="I12" s="15"/>
      <c r="J12" s="15"/>
      <c r="K12" s="15"/>
      <c r="L12" s="15"/>
      <c r="M12" s="15"/>
      <c r="N12" s="15"/>
      <c r="O12" s="15"/>
      <c r="P12" s="15"/>
      <c r="Q12" s="15" t="s">
        <v>83</v>
      </c>
      <c r="R12" s="15"/>
      <c r="S12" s="15" t="s">
        <v>95</v>
      </c>
      <c r="T12" s="15">
        <v>33</v>
      </c>
      <c r="U12" s="29" t="s">
        <v>96</v>
      </c>
      <c r="V12" s="29"/>
      <c r="W12" s="29" t="s">
        <v>86</v>
      </c>
      <c r="X12" s="29"/>
      <c r="Y12" s="29"/>
      <c r="Z12" s="29"/>
      <c r="AA12" s="29" t="s">
        <v>98</v>
      </c>
      <c r="AB12" s="15">
        <v>30</v>
      </c>
      <c r="AC12" s="15">
        <v>0</v>
      </c>
      <c r="AD12" s="15">
        <v>0</v>
      </c>
      <c r="AE12" s="15">
        <v>0</v>
      </c>
      <c r="AF12" s="15">
        <v>1981</v>
      </c>
      <c r="AG12" s="15" t="s">
        <v>99</v>
      </c>
      <c r="AH12" s="15"/>
      <c r="AI12" s="50" t="s">
        <v>126</v>
      </c>
      <c r="AJ12" s="34"/>
    </row>
    <row r="13" spans="1:36" s="3" customFormat="1" ht="30" customHeight="1">
      <c r="A13" s="15" t="s">
        <v>78</v>
      </c>
      <c r="B13" s="49" t="s">
        <v>127</v>
      </c>
      <c r="C13" s="49" t="s">
        <v>128</v>
      </c>
      <c r="D13" s="15" t="s">
        <v>129</v>
      </c>
      <c r="E13" s="29" t="s">
        <v>130</v>
      </c>
      <c r="F13" s="15">
        <v>4768</v>
      </c>
      <c r="G13" s="15">
        <v>29397</v>
      </c>
      <c r="H13" s="15"/>
      <c r="I13" s="15"/>
      <c r="J13" s="15"/>
      <c r="K13" s="15"/>
      <c r="L13" s="15"/>
      <c r="M13" s="15"/>
      <c r="N13" s="15"/>
      <c r="O13" s="15"/>
      <c r="P13" s="15"/>
      <c r="Q13" s="15" t="s">
        <v>83</v>
      </c>
      <c r="R13" s="15"/>
      <c r="S13" s="15" t="s">
        <v>95</v>
      </c>
      <c r="T13" s="15">
        <v>1516</v>
      </c>
      <c r="U13" s="29" t="s">
        <v>114</v>
      </c>
      <c r="V13" s="29"/>
      <c r="W13" s="29" t="s">
        <v>86</v>
      </c>
      <c r="X13" s="29"/>
      <c r="Y13" s="29"/>
      <c r="Z13" s="29"/>
      <c r="AA13" s="29" t="s">
        <v>98</v>
      </c>
      <c r="AB13" s="15">
        <v>98</v>
      </c>
      <c r="AC13" s="15">
        <v>0</v>
      </c>
      <c r="AD13" s="15">
        <v>0.05</v>
      </c>
      <c r="AE13" s="15">
        <v>0</v>
      </c>
      <c r="AF13" s="15">
        <v>2017</v>
      </c>
      <c r="AG13" s="15" t="s">
        <v>99</v>
      </c>
      <c r="AH13" s="15"/>
      <c r="AI13" s="50" t="s">
        <v>131</v>
      </c>
      <c r="AJ13" s="34"/>
    </row>
    <row r="14" spans="1:36" s="3" customFormat="1" ht="30" customHeight="1">
      <c r="A14" s="15" t="s">
        <v>78</v>
      </c>
      <c r="B14" s="49" t="s">
        <v>132</v>
      </c>
      <c r="C14" s="49" t="s">
        <v>133</v>
      </c>
      <c r="D14" s="15" t="s">
        <v>134</v>
      </c>
      <c r="E14" s="29" t="s">
        <v>135</v>
      </c>
      <c r="F14" s="15">
        <v>2428</v>
      </c>
      <c r="G14" s="15">
        <v>10151</v>
      </c>
      <c r="H14" s="15"/>
      <c r="I14" s="15"/>
      <c r="J14" s="15"/>
      <c r="K14" s="15"/>
      <c r="L14" s="15"/>
      <c r="M14" s="15"/>
      <c r="N14" s="15"/>
      <c r="O14" s="15"/>
      <c r="P14" s="15"/>
      <c r="Q14" s="15" t="s">
        <v>83</v>
      </c>
      <c r="R14" s="15"/>
      <c r="S14" s="15" t="s">
        <v>95</v>
      </c>
      <c r="T14" s="15">
        <v>336</v>
      </c>
      <c r="U14" s="29" t="s">
        <v>85</v>
      </c>
      <c r="V14" s="29"/>
      <c r="W14" s="29" t="s">
        <v>136</v>
      </c>
      <c r="X14" s="29"/>
      <c r="Y14" s="29"/>
      <c r="Z14" s="29"/>
      <c r="AA14" s="29" t="s">
        <v>98</v>
      </c>
      <c r="AB14" s="15">
        <v>37</v>
      </c>
      <c r="AC14" s="15">
        <v>0</v>
      </c>
      <c r="AD14" s="15">
        <v>0</v>
      </c>
      <c r="AE14" s="15">
        <v>0</v>
      </c>
      <c r="AF14" s="15">
        <v>1996</v>
      </c>
      <c r="AG14" s="15" t="s">
        <v>99</v>
      </c>
      <c r="AH14" s="15"/>
      <c r="AI14" s="50" t="s">
        <v>137</v>
      </c>
      <c r="AJ14" s="34"/>
    </row>
    <row r="15" spans="1:36" s="3" customFormat="1" ht="30" customHeight="1">
      <c r="A15" s="15" t="s">
        <v>78</v>
      </c>
      <c r="B15" s="49" t="s">
        <v>138</v>
      </c>
      <c r="C15" s="49" t="s">
        <v>139</v>
      </c>
      <c r="D15" s="15" t="s">
        <v>140</v>
      </c>
      <c r="E15" s="29" t="s">
        <v>141</v>
      </c>
      <c r="F15" s="15">
        <v>7850</v>
      </c>
      <c r="G15" s="15">
        <v>30822</v>
      </c>
      <c r="H15" s="15"/>
      <c r="I15" s="15"/>
      <c r="J15" s="15"/>
      <c r="K15" s="15"/>
      <c r="L15" s="15"/>
      <c r="M15" s="15"/>
      <c r="N15" s="15"/>
      <c r="O15" s="15"/>
      <c r="P15" s="15"/>
      <c r="Q15" s="15" t="s">
        <v>83</v>
      </c>
      <c r="R15" s="15"/>
      <c r="S15" s="15" t="s">
        <v>84</v>
      </c>
      <c r="T15" s="15">
        <v>294</v>
      </c>
      <c r="U15" s="29" t="s">
        <v>142</v>
      </c>
      <c r="V15" s="29"/>
      <c r="W15" s="29" t="s">
        <v>106</v>
      </c>
      <c r="X15" s="29"/>
      <c r="Y15" s="29"/>
      <c r="Z15" s="29"/>
      <c r="AA15" s="29" t="s">
        <v>98</v>
      </c>
      <c r="AB15" s="15">
        <v>131</v>
      </c>
      <c r="AC15" s="15">
        <v>0</v>
      </c>
      <c r="AD15" s="15">
        <v>12</v>
      </c>
      <c r="AE15" s="15">
        <v>0</v>
      </c>
      <c r="AF15" s="15">
        <v>2006</v>
      </c>
      <c r="AG15" s="15" t="s">
        <v>99</v>
      </c>
      <c r="AH15" s="15"/>
      <c r="AI15" s="50" t="s">
        <v>143</v>
      </c>
      <c r="AJ15" s="34"/>
    </row>
    <row r="16" spans="1:36" s="3" customFormat="1" ht="30" customHeight="1">
      <c r="A16" s="15" t="s">
        <v>78</v>
      </c>
      <c r="B16" s="49" t="s">
        <v>144</v>
      </c>
      <c r="C16" s="49" t="s">
        <v>145</v>
      </c>
      <c r="D16" s="15" t="s">
        <v>146</v>
      </c>
      <c r="E16" s="29" t="s">
        <v>147</v>
      </c>
      <c r="F16" s="15">
        <v>7929</v>
      </c>
      <c r="G16" s="15">
        <v>24150</v>
      </c>
      <c r="H16" s="15">
        <v>3017</v>
      </c>
      <c r="I16" s="15"/>
      <c r="J16" s="15"/>
      <c r="K16" s="15">
        <v>161</v>
      </c>
      <c r="L16" s="15"/>
      <c r="M16" s="15"/>
      <c r="N16" s="15"/>
      <c r="O16" s="15"/>
      <c r="P16" s="15" t="s">
        <v>112</v>
      </c>
      <c r="Q16" s="15" t="s">
        <v>83</v>
      </c>
      <c r="R16" s="15"/>
      <c r="S16" s="15" t="s">
        <v>95</v>
      </c>
      <c r="T16" s="15">
        <v>338</v>
      </c>
      <c r="U16" s="29" t="s">
        <v>96</v>
      </c>
      <c r="V16" s="29"/>
      <c r="W16" s="29" t="s">
        <v>97</v>
      </c>
      <c r="X16" s="29"/>
      <c r="Y16" s="29"/>
      <c r="Z16" s="29"/>
      <c r="AA16" s="29" t="s">
        <v>98</v>
      </c>
      <c r="AB16" s="15">
        <v>84</v>
      </c>
      <c r="AC16" s="15">
        <v>0</v>
      </c>
      <c r="AD16" s="15">
        <v>0</v>
      </c>
      <c r="AE16" s="15">
        <v>0</v>
      </c>
      <c r="AF16" s="15">
        <v>1985</v>
      </c>
      <c r="AG16" s="15" t="s">
        <v>99</v>
      </c>
      <c r="AH16" s="15"/>
      <c r="AI16" s="50" t="s">
        <v>148</v>
      </c>
      <c r="AJ16" s="34"/>
    </row>
    <row r="17" spans="1:36" s="3" customFormat="1" ht="30" customHeight="1">
      <c r="A17" s="15" t="s">
        <v>78</v>
      </c>
      <c r="B17" s="49" t="s">
        <v>149</v>
      </c>
      <c r="C17" s="49" t="s">
        <v>150</v>
      </c>
      <c r="D17" s="15" t="s">
        <v>151</v>
      </c>
      <c r="E17" s="29" t="s">
        <v>152</v>
      </c>
      <c r="F17" s="15">
        <v>5737</v>
      </c>
      <c r="G17" s="15">
        <v>29589</v>
      </c>
      <c r="H17" s="15">
        <v>0</v>
      </c>
      <c r="I17" s="15">
        <v>0</v>
      </c>
      <c r="J17" s="15"/>
      <c r="K17" s="15"/>
      <c r="L17" s="15"/>
      <c r="M17" s="15"/>
      <c r="N17" s="15"/>
      <c r="O17" s="15"/>
      <c r="P17" s="15"/>
      <c r="Q17" s="15" t="s">
        <v>83</v>
      </c>
      <c r="R17" s="15"/>
      <c r="S17" s="15" t="s">
        <v>95</v>
      </c>
      <c r="T17" s="15">
        <v>1559</v>
      </c>
      <c r="U17" s="29" t="s">
        <v>153</v>
      </c>
      <c r="V17" s="29"/>
      <c r="W17" s="29" t="s">
        <v>97</v>
      </c>
      <c r="X17" s="29"/>
      <c r="Y17" s="29"/>
      <c r="Z17" s="29"/>
      <c r="AA17" s="29" t="s">
        <v>87</v>
      </c>
      <c r="AB17" s="15">
        <v>170</v>
      </c>
      <c r="AC17" s="15">
        <v>0</v>
      </c>
      <c r="AD17" s="15">
        <v>0</v>
      </c>
      <c r="AE17" s="15">
        <v>0</v>
      </c>
      <c r="AF17" s="15">
        <v>1995</v>
      </c>
      <c r="AG17" s="15" t="s">
        <v>88</v>
      </c>
      <c r="AH17" s="15"/>
      <c r="AI17" s="50" t="s">
        <v>154</v>
      </c>
      <c r="AJ17" s="34"/>
    </row>
    <row r="18" spans="1:36" s="3" customFormat="1" ht="30" customHeight="1">
      <c r="A18" s="15" t="s">
        <v>78</v>
      </c>
      <c r="B18" s="49" t="s">
        <v>155</v>
      </c>
      <c r="C18" s="49" t="s">
        <v>156</v>
      </c>
      <c r="D18" s="15" t="s">
        <v>157</v>
      </c>
      <c r="E18" s="29" t="s">
        <v>158</v>
      </c>
      <c r="F18" s="15">
        <v>3471</v>
      </c>
      <c r="G18" s="15">
        <v>14449</v>
      </c>
      <c r="H18" s="15"/>
      <c r="I18" s="15"/>
      <c r="J18" s="15"/>
      <c r="K18" s="15"/>
      <c r="L18" s="15"/>
      <c r="M18" s="15"/>
      <c r="N18" s="15"/>
      <c r="O18" s="15"/>
      <c r="P18" s="15"/>
      <c r="Q18" s="15" t="s">
        <v>83</v>
      </c>
      <c r="R18" s="15"/>
      <c r="S18" s="15" t="s">
        <v>95</v>
      </c>
      <c r="T18" s="15">
        <v>599</v>
      </c>
      <c r="U18" s="29" t="s">
        <v>96</v>
      </c>
      <c r="V18" s="29"/>
      <c r="W18" s="29" t="s">
        <v>86</v>
      </c>
      <c r="X18" s="29"/>
      <c r="Y18" s="29"/>
      <c r="Z18" s="29"/>
      <c r="AA18" s="29" t="s">
        <v>98</v>
      </c>
      <c r="AB18" s="15">
        <v>75</v>
      </c>
      <c r="AC18" s="15">
        <v>0</v>
      </c>
      <c r="AD18" s="15">
        <v>0</v>
      </c>
      <c r="AE18" s="15">
        <v>0</v>
      </c>
      <c r="AF18" s="15">
        <v>2006</v>
      </c>
      <c r="AG18" s="15" t="s">
        <v>99</v>
      </c>
      <c r="AH18" s="15"/>
      <c r="AI18" s="50" t="s">
        <v>159</v>
      </c>
      <c r="AJ18" s="34"/>
    </row>
    <row r="19" spans="1:36" s="3" customFormat="1" ht="30" customHeight="1">
      <c r="A19" s="15" t="s">
        <v>78</v>
      </c>
      <c r="B19" s="49" t="s">
        <v>160</v>
      </c>
      <c r="C19" s="49" t="s">
        <v>161</v>
      </c>
      <c r="D19" s="15" t="s">
        <v>162</v>
      </c>
      <c r="E19" s="29" t="s">
        <v>163</v>
      </c>
      <c r="F19" s="15">
        <v>11722</v>
      </c>
      <c r="G19" s="15">
        <v>30461</v>
      </c>
      <c r="H19" s="15"/>
      <c r="I19" s="15"/>
      <c r="J19" s="15"/>
      <c r="K19" s="15"/>
      <c r="L19" s="15"/>
      <c r="M19" s="15"/>
      <c r="N19" s="15"/>
      <c r="O19" s="15"/>
      <c r="P19" s="15"/>
      <c r="Q19" s="15" t="s">
        <v>83</v>
      </c>
      <c r="R19" s="15"/>
      <c r="S19" s="15" t="s">
        <v>95</v>
      </c>
      <c r="T19" s="15">
        <v>48</v>
      </c>
      <c r="U19" s="29" t="s">
        <v>164</v>
      </c>
      <c r="V19" s="29"/>
      <c r="W19" s="29" t="s">
        <v>97</v>
      </c>
      <c r="X19" s="29"/>
      <c r="Y19" s="29"/>
      <c r="Z19" s="29"/>
      <c r="AA19" s="29" t="s">
        <v>87</v>
      </c>
      <c r="AB19" s="15">
        <v>130</v>
      </c>
      <c r="AC19" s="15">
        <v>0.25</v>
      </c>
      <c r="AD19" s="15">
        <v>0.25</v>
      </c>
      <c r="AE19" s="15">
        <v>0</v>
      </c>
      <c r="AF19" s="15">
        <v>2000</v>
      </c>
      <c r="AG19" s="15" t="s">
        <v>88</v>
      </c>
      <c r="AH19" s="15"/>
      <c r="AI19" s="50" t="s">
        <v>165</v>
      </c>
      <c r="AJ19" s="34"/>
    </row>
  </sheetData>
  <mergeCells count="39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19" man="1"/>
    <brk id="27" min="1" max="1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D8B3A-7496-4E9C-AEAB-7D476D31555D}">
  <dimension ref="A1:N6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RowHeight="30" customHeight="1"/>
  <cols>
    <col min="1" max="1" width="10.75" style="30" customWidth="1"/>
    <col min="2" max="2" width="8.75" style="31" customWidth="1"/>
    <col min="3" max="3" width="13.875" style="30" customWidth="1"/>
    <col min="4" max="4" width="27.125" style="30" customWidth="1"/>
    <col min="5" max="5" width="43.25" style="30" customWidth="1"/>
    <col min="6" max="6" width="12.5" style="30" customWidth="1"/>
    <col min="7" max="8" width="25.25" style="30" customWidth="1"/>
    <col min="9" max="9" width="14.375" style="30" customWidth="1"/>
    <col min="10" max="10" width="6.25" style="30" customWidth="1"/>
    <col min="11" max="12" width="10.75" style="30" customWidth="1"/>
    <col min="13" max="14" width="9" style="32"/>
    <col min="15" max="16384" width="9" style="30"/>
  </cols>
  <sheetData>
    <row r="1" spans="1:14" s="18" customFormat="1" ht="15" customHeight="1">
      <c r="A1" s="17" t="s">
        <v>34</v>
      </c>
      <c r="L1" s="19"/>
      <c r="M1" s="20"/>
      <c r="N1" s="20"/>
    </row>
    <row r="2" spans="1:14" s="23" customFormat="1" ht="13.5" customHeight="1">
      <c r="A2" s="206" t="s">
        <v>1</v>
      </c>
      <c r="B2" s="227" t="s">
        <v>2</v>
      </c>
      <c r="C2" s="206" t="s">
        <v>3</v>
      </c>
      <c r="D2" s="206" t="s">
        <v>4</v>
      </c>
      <c r="E2" s="206" t="s">
        <v>5</v>
      </c>
      <c r="F2" s="136" t="s">
        <v>35</v>
      </c>
      <c r="G2" s="206" t="s">
        <v>36</v>
      </c>
      <c r="H2" s="206" t="s">
        <v>37</v>
      </c>
      <c r="I2" s="136" t="s">
        <v>38</v>
      </c>
      <c r="J2" s="206" t="s">
        <v>10</v>
      </c>
      <c r="K2" s="136" t="s">
        <v>13</v>
      </c>
      <c r="L2" s="136" t="s">
        <v>14</v>
      </c>
      <c r="M2" s="22"/>
      <c r="N2" s="22"/>
    </row>
    <row r="3" spans="1:14" s="23" customFormat="1" ht="13.5" customHeight="1">
      <c r="A3" s="128"/>
      <c r="B3" s="228"/>
      <c r="C3" s="128"/>
      <c r="D3" s="128"/>
      <c r="E3" s="128"/>
      <c r="F3" s="224"/>
      <c r="G3" s="128"/>
      <c r="H3" s="128"/>
      <c r="I3" s="224"/>
      <c r="J3" s="128"/>
      <c r="K3" s="128"/>
      <c r="L3" s="224"/>
      <c r="M3" s="22"/>
      <c r="N3" s="22"/>
    </row>
    <row r="4" spans="1:14" s="23" customFormat="1" ht="18.75" customHeight="1">
      <c r="A4" s="128"/>
      <c r="B4" s="228"/>
      <c r="C4" s="128"/>
      <c r="D4" s="128"/>
      <c r="E4" s="128"/>
      <c r="F4" s="224"/>
      <c r="G4" s="128"/>
      <c r="H4" s="128"/>
      <c r="I4" s="224"/>
      <c r="J4" s="128"/>
      <c r="K4" s="128"/>
      <c r="L4" s="224"/>
      <c r="M4" s="22"/>
      <c r="N4" s="22"/>
    </row>
    <row r="5" spans="1:14" s="23" customFormat="1" ht="26.25" customHeight="1">
      <c r="A5" s="128"/>
      <c r="B5" s="228"/>
      <c r="C5" s="128"/>
      <c r="D5" s="128"/>
      <c r="E5" s="128"/>
      <c r="F5" s="224"/>
      <c r="G5" s="128"/>
      <c r="H5" s="128"/>
      <c r="I5" s="224"/>
      <c r="J5" s="128"/>
      <c r="K5" s="128"/>
      <c r="L5" s="224"/>
      <c r="M5" s="22"/>
      <c r="N5" s="22"/>
    </row>
    <row r="6" spans="1:14" s="28" customFormat="1" ht="13.5" customHeight="1">
      <c r="A6" s="128"/>
      <c r="B6" s="228"/>
      <c r="C6" s="128"/>
      <c r="D6" s="128"/>
      <c r="E6" s="128"/>
      <c r="F6" s="26" t="s">
        <v>39</v>
      </c>
      <c r="G6" s="128"/>
      <c r="H6" s="128"/>
      <c r="I6" s="26" t="s">
        <v>40</v>
      </c>
      <c r="J6" s="128"/>
      <c r="K6" s="128"/>
      <c r="L6" s="224"/>
      <c r="M6" s="27" t="s">
        <v>41</v>
      </c>
      <c r="N6" s="27"/>
    </row>
  </sheetData>
  <mergeCells count="12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　</dc:creator>
  <cp:lastModifiedBy>　</cp:lastModifiedBy>
  <dcterms:created xsi:type="dcterms:W3CDTF">2024-03-11T01:41:27Z</dcterms:created>
  <dcterms:modified xsi:type="dcterms:W3CDTF">2024-03-11T01:48:07Z</dcterms:modified>
</cp:coreProperties>
</file>