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E1F6072A-B55E-4EC4-B941-93F54CAE3CDB}" xr6:coauthVersionLast="47" xr6:coauthVersionMax="47" xr10:uidLastSave="{00000000-0000-0000-0000-000000000000}"/>
  <bookViews>
    <workbookView xWindow="-120" yWindow="-120" windowWidth="29040" windowHeight="15840" xr2:uid="{5569CB67-B26F-4EA4-B626-9ABD1A8F461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し尿!$A$6:$AI$11</definedName>
    <definedName name="_xlnm._FilterDatabase" localSheetId="4" hidden="1">その他!$A$6:$R$6</definedName>
    <definedName name="_xlnm._FilterDatabase" localSheetId="9" hidden="1">リユース・リペア施設!$A$6:$AQ$7</definedName>
    <definedName name="_xlnm._FilterDatabase" localSheetId="6" hidden="1">最終!$A$6:$AM$17</definedName>
    <definedName name="_xlnm._FilterDatabase" localSheetId="2" hidden="1">資源化!$A$6:$CB$9</definedName>
    <definedName name="_xlnm._FilterDatabase" localSheetId="0" hidden="1">焼却!$A$6:$CU$11</definedName>
    <definedName name="_xlnm._FilterDatabase" localSheetId="1" hidden="1">粗大!$A$6:$AX$10</definedName>
    <definedName name="_xlnm._FilterDatabase" localSheetId="3" hidden="1">燃料化!$A$6:$AZ$6</definedName>
    <definedName name="_xlnm._FilterDatabase" localSheetId="5" hidden="1">保管!$A$6:$R$13</definedName>
    <definedName name="_xlnm.Print_Area" localSheetId="8">コミプラ!$2:$8</definedName>
    <definedName name="_xlnm.Print_Area" localSheetId="7">し尿!$2:$12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最終!$2:$17</definedName>
    <definedName name="_xlnm.Print_Area" localSheetId="2">資源化!$2:$9</definedName>
    <definedName name="_xlnm.Print_Area" localSheetId="0">焼却!$2:$11</definedName>
    <definedName name="_xlnm.Print_Area" localSheetId="1">粗大!$2:$10</definedName>
    <definedName name="_xlnm.Print_Area" localSheetId="3">燃料化!$2:$6</definedName>
    <definedName name="_xlnm.Print_Area" localSheetId="5">保管!$2:$14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1" i="11" l="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0" i="10" l="1"/>
  <c r="T10" i="10"/>
  <c r="U9" i="10"/>
  <c r="T9" i="10"/>
  <c r="U8" i="10"/>
  <c r="T8" i="10"/>
  <c r="U7" i="10"/>
  <c r="T7" i="10"/>
  <c r="AG9" i="9" l="1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<sst xmlns="http://schemas.openxmlformats.org/spreadsheetml/2006/main" count="1356" uniqueCount="569">
  <si>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</si>
  <si>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</si>
  <si>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</si>
  <si>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</si>
  <si>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</si>
  <si>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</si>
  <si>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</si>
  <si>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</si>
  <si>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</si>
  <si>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</si>
  <si>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</si>
  <si>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</si>
  <si>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</si>
  <si>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</si>
  <si>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</si>
  <si>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</si>
  <si>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</si>
  <si>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</si>
  <si>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</si>
  <si>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</si>
  <si>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</si>
  <si>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</si>
  <si>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</si>
  <si>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</si>
  <si>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</si>
  <si>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</si>
  <si>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</si>
  <si>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</si>
  <si>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</si>
  <si>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</si>
  <si>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</si>
  <si>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</si>
  <si>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</si>
  <si>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</si>
  <si>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富山県</t>
  </si>
  <si>
    <t>16891</t>
  </si>
  <si>
    <t>1610053</t>
  </si>
  <si>
    <t>砺波広域圏事務組合</t>
  </si>
  <si>
    <t>クリーンセンターとなみリサイクルセンター</t>
  </si>
  <si>
    <t>廃棄物処理施設に隣接した独立棟（プレハブ造等含む）</t>
  </si>
  <si>
    <t>①DB（公設公営、直営）</t>
  </si>
  <si>
    <t>○</t>
  </si>
  <si>
    <t>展示, 譲渡</t>
  </si>
  <si>
    <t>直営</t>
  </si>
  <si>
    <t>16-2-003-10-001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</si>
  <si>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</si>
  <si>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</si>
  <si>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</si>
  <si>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</si>
  <si>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</si>
  <si>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</si>
  <si>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</si>
  <si>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</si>
  <si>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16201</t>
  </si>
  <si>
    <t>1620050</t>
  </si>
  <si>
    <t>富山市</t>
  </si>
  <si>
    <t>富山市新保地区地域し尿処理施設</t>
  </si>
  <si>
    <t>長時間ばっ気</t>
  </si>
  <si>
    <t>委託</t>
  </si>
  <si>
    <t>北陸電力株式会社</t>
  </si>
  <si>
    <t>16-1-201-09-002</t>
  </si>
  <si>
    <t>1620051</t>
  </si>
  <si>
    <t>富山市新保南地区地域し尿処理施設</t>
  </si>
  <si>
    <t>接触ばっ気</t>
  </si>
  <si>
    <t>16-1-201-09-003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</si>
  <si>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</si>
  <si>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</si>
  <si>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</si>
  <si>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</si>
  <si>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</si>
  <si>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</si>
  <si>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</si>
  <si>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</si>
  <si>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</si>
  <si>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</si>
  <si>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</si>
  <si>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</si>
  <si>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</si>
  <si>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</si>
  <si>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</si>
  <si>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</si>
  <si>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</si>
  <si>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</si>
  <si>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</si>
  <si>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</si>
  <si>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</si>
  <si>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</si>
  <si>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</si>
  <si>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</si>
  <si>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</si>
  <si>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</si>
  <si>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</si>
  <si>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</si>
  <si>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</si>
  <si>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</si>
  <si>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</si>
  <si>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</si>
  <si>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</si>
  <si>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</si>
  <si>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</si>
  <si>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</si>
  <si>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1620001</t>
  </si>
  <si>
    <t>富山市環境部つばき園</t>
  </si>
  <si>
    <t>直接埋立無し</t>
  </si>
  <si>
    <t>施設内焼却</t>
  </si>
  <si>
    <t>好気, 下水投入, 浄化槽専用, 一次処理</t>
  </si>
  <si>
    <t>脱水, 焼却</t>
  </si>
  <si>
    <t>②DB（公設公営、一部運転委託）</t>
  </si>
  <si>
    <t>一部委託</t>
  </si>
  <si>
    <t>16-1-201-08-001</t>
  </si>
  <si>
    <t>16202</t>
  </si>
  <si>
    <t>1620065</t>
  </si>
  <si>
    <t>高岡市</t>
  </si>
  <si>
    <t>し尿処理施設</t>
  </si>
  <si>
    <t>焼却無し</t>
  </si>
  <si>
    <t>好気</t>
  </si>
  <si>
    <t>脱水</t>
  </si>
  <si>
    <t>16-1-202-08-001</t>
  </si>
  <si>
    <t>16205</t>
  </si>
  <si>
    <t>1620003</t>
  </si>
  <si>
    <t>氷見市</t>
  </si>
  <si>
    <t>氷見市クリーンセンター</t>
  </si>
  <si>
    <t>資源化物の排出量・売却量</t>
  </si>
  <si>
    <t>高負荷</t>
  </si>
  <si>
    <t>⑤DBM（公設公営）</t>
  </si>
  <si>
    <t>16-1-205-08-001</t>
  </si>
  <si>
    <t>16211</t>
  </si>
  <si>
    <t>1620005</t>
  </si>
  <si>
    <t>射水市</t>
  </si>
  <si>
    <t>射水市衛生センター</t>
  </si>
  <si>
    <t>施設外焼却</t>
  </si>
  <si>
    <t>嫌気, 好気, 標脱, 焼却, 一次処理</t>
  </si>
  <si>
    <t>脱水, 乾燥, 焼却</t>
  </si>
  <si>
    <t>16-1-211-08-001</t>
  </si>
  <si>
    <t>16842</t>
  </si>
  <si>
    <t>1620006</t>
  </si>
  <si>
    <t>砺波地方衛生施設組合</t>
  </si>
  <si>
    <t>クリーンシステムとなみ</t>
  </si>
  <si>
    <t>標脱, その他</t>
  </si>
  <si>
    <t>脱水, その他</t>
  </si>
  <si>
    <t>16-2-004-08-001</t>
  </si>
  <si>
    <t>16897</t>
  </si>
  <si>
    <t>1620032</t>
  </si>
  <si>
    <t>富山地区広域圏事務組合</t>
  </si>
  <si>
    <t>富山地区広域圏衛生センター</t>
  </si>
  <si>
    <t>資源化物の生産量</t>
  </si>
  <si>
    <t>標脱, 下水投入</t>
  </si>
  <si>
    <t>乾燥</t>
  </si>
  <si>
    <t>北陸電力(株)</t>
  </si>
  <si>
    <t>16-2-005-08-001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</si>
  <si>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</si>
  <si>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</si>
  <si>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</si>
  <si>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</si>
  <si>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</si>
  <si>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</si>
  <si>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</si>
  <si>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</si>
  <si>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</si>
  <si>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</si>
  <si>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</si>
  <si>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</si>
  <si>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</si>
  <si>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</si>
  <si>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</si>
  <si>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</si>
  <si>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</si>
  <si>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</si>
  <si>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</si>
  <si>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</si>
  <si>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</si>
  <si>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</si>
  <si>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</si>
  <si>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</si>
  <si>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</si>
  <si>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</si>
  <si>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</si>
  <si>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</si>
  <si>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</si>
  <si>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</si>
  <si>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</si>
  <si>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</si>
  <si>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</si>
  <si>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</si>
  <si>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</si>
  <si>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</si>
  <si>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</si>
  <si>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</si>
  <si>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</si>
  <si>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</si>
  <si>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1630004</t>
  </si>
  <si>
    <t>富山市一般廃棄物(不燃物)最終処分場</t>
  </si>
  <si>
    <t>焼却残渣（主灰）, 溶融飛灰, 不燃ごみ, その他, 焼却残渣（飛灰）, 溶融スラグ, 破砕ごみ・処理残渣</t>
  </si>
  <si>
    <t>山間</t>
  </si>
  <si>
    <t>原地盤利用</t>
  </si>
  <si>
    <t>凝集沈殿, 生物処理（脱窒なし）, 砂ろ過, 消毒, 活性炭処理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</si>
  <si>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</si>
  <si>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</si>
  <si>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</si>
  <si>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</si>
  <si>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</si>
  <si>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</si>
  <si>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</si>
  <si>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16-1-201-07-001</t>
  </si>
  <si>
    <t>1630012</t>
  </si>
  <si>
    <t>高岡市不燃物処理場(C地区)</t>
  </si>
  <si>
    <t>焼却残渣（主灰）, 不燃ごみ, 焼却残渣（飛灰）, 破砕ごみ・処理残渣</t>
  </si>
  <si>
    <t>⑧DBO（公設民営）</t>
  </si>
  <si>
    <t>底部遮水工, 表面遮水工（キャッピング）</t>
  </si>
  <si>
    <t>凝集沈殿, 生物処理（脱窒なし）, 砂ろ過, 消毒, 活性炭処理, キレート処理</t>
  </si>
  <si>
    <t>埋立終了</t>
  </si>
  <si>
    <t>末端集水管は開放</t>
  </si>
  <si>
    <t>最終覆土のみ</t>
  </si>
  <si>
    <t>16-1-202-07-001</t>
  </si>
  <si>
    <t>1630009</t>
  </si>
  <si>
    <t>高岡市不燃焼物処理場(B地区)</t>
  </si>
  <si>
    <t>底部遮水工</t>
  </si>
  <si>
    <t>中間覆土</t>
  </si>
  <si>
    <t>16-1-202-07-002</t>
  </si>
  <si>
    <t>1630014</t>
  </si>
  <si>
    <t>高岡市不燃焼物処理場(D地区)</t>
  </si>
  <si>
    <t>16-1-202-07-003</t>
  </si>
  <si>
    <t>1630026</t>
  </si>
  <si>
    <t>氷見市不燃物処理センター</t>
  </si>
  <si>
    <t>焼却残渣（主灰）, 焼却残渣（飛灰）, 破砕ごみ・処理残渣</t>
  </si>
  <si>
    <t>③DB（公設公営、運転委託）</t>
  </si>
  <si>
    <t>凝集沈殿, 生物処理（脱窒あり）, 砂ろ過, 消毒, 活性炭処理</t>
  </si>
  <si>
    <t>有り</t>
  </si>
  <si>
    <t>16-1-205-07-001</t>
  </si>
  <si>
    <t>16209</t>
  </si>
  <si>
    <t>1630028</t>
  </si>
  <si>
    <t>小矢部市</t>
  </si>
  <si>
    <t>小矢部市不燃物処理場</t>
  </si>
  <si>
    <t>⑥その他公設公営</t>
  </si>
  <si>
    <t>凝集沈殿, 生物処理（脱窒なし）, 砂ろ過, 消毒</t>
  </si>
  <si>
    <t>16-1-209-07-001</t>
  </si>
  <si>
    <t>1630031</t>
  </si>
  <si>
    <t>射水市野手埋立処分所</t>
  </si>
  <si>
    <t>原地盤利用, 鉛直遮水工, 表面遮水工（キャッピング）</t>
  </si>
  <si>
    <t>砂ろ過, 消毒, 膜処理</t>
  </si>
  <si>
    <t>16-1-211-07-001</t>
  </si>
  <si>
    <t>1630038</t>
  </si>
  <si>
    <t>クリーンセンターとなみ一般廃棄物最終処分場</t>
  </si>
  <si>
    <t>底部遮水工, 鉛直遮水工</t>
  </si>
  <si>
    <t>生物処理（脱窒あり）, 砂ろ過, 消毒, キレート処理</t>
  </si>
  <si>
    <t>16-2-003-07-002</t>
  </si>
  <si>
    <t>16892</t>
  </si>
  <si>
    <t>1630053</t>
  </si>
  <si>
    <t>新川広域圏事務組合</t>
  </si>
  <si>
    <t>新川広域圏事務組合宮沢清掃センター一般廃棄物最終処分場</t>
  </si>
  <si>
    <t>不燃ごみ, 破砕ごみ・処理残渣</t>
  </si>
  <si>
    <t>凝集沈殿, 生物処理（脱窒なし）, 砂ろ過, 消毒, 活性炭処理, 下水道放流</t>
  </si>
  <si>
    <t>16-2-002-07-001</t>
  </si>
  <si>
    <t>1630055</t>
  </si>
  <si>
    <t>新川広域圏事務組合新川一般廃棄物最終処分場</t>
  </si>
  <si>
    <t>その他, 焼却残渣（飛灰）</t>
  </si>
  <si>
    <t>16-2-002-07-003</t>
  </si>
  <si>
    <t>1630059</t>
  </si>
  <si>
    <t>新川広域圏事務組合宮沢清掃センター新最終処分場</t>
  </si>
  <si>
    <t>底部遮水工, 覆蓋（屋根）</t>
  </si>
  <si>
    <t>下水道放流</t>
  </si>
  <si>
    <t>16-2-002-07-004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</si>
  <si>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</si>
  <si>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</si>
  <si>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</si>
  <si>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</si>
  <si>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</si>
  <si>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</si>
  <si>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</si>
  <si>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</si>
  <si>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1610041</t>
  </si>
  <si>
    <t>高岡市ストックヤード</t>
  </si>
  <si>
    <t>ストックヤード</t>
  </si>
  <si>
    <t>紙類, 金属類, ガラス類, ペットボトル, プラスチック, その他</t>
  </si>
  <si>
    <t>16-1-202-06-001</t>
  </si>
  <si>
    <t>1610042</t>
  </si>
  <si>
    <t>氷見市リサイクルプラザ</t>
  </si>
  <si>
    <t>容器包装リサイクル推進施設</t>
  </si>
  <si>
    <t>紙類, 金属類, ガラス類, ペットボトル, プラスチック</t>
  </si>
  <si>
    <t>16-1-205-06-001</t>
  </si>
  <si>
    <t>16206</t>
  </si>
  <si>
    <t>1610043</t>
  </si>
  <si>
    <t>滑川市</t>
  </si>
  <si>
    <t>滑川市ストックヤード</t>
  </si>
  <si>
    <t>紙類, 金属類, ガラス類, その他資源ごみ, ペットボトル, プラスチック, 布類</t>
  </si>
  <si>
    <t>16-1-206-06-001</t>
  </si>
  <si>
    <t>1610045</t>
  </si>
  <si>
    <t>小矢部市環境センター</t>
  </si>
  <si>
    <t>紙類, 金属類, ガラス類, その他資源ごみ, プラスチック, その他</t>
  </si>
  <si>
    <t>16-1-209-06-001</t>
  </si>
  <si>
    <t>1610046</t>
  </si>
  <si>
    <t>射水市ミライクル館資源物処理施設</t>
  </si>
  <si>
    <t>ガラス類</t>
  </si>
  <si>
    <t>16-1-211-06-001</t>
  </si>
  <si>
    <t>1610050</t>
  </si>
  <si>
    <t>クリーンセンターとなみ</t>
  </si>
  <si>
    <t>16-2-003-06-001</t>
  </si>
  <si>
    <t>1610051</t>
  </si>
  <si>
    <t>新川広域圏事務組合指定ストックヤード</t>
  </si>
  <si>
    <t>金属類, ガラス類</t>
  </si>
  <si>
    <t>16-2-002-06-001</t>
  </si>
  <si>
    <t>1610052</t>
  </si>
  <si>
    <t>富山地区広域圏リサイクルセンター</t>
  </si>
  <si>
    <t>16-2-005-06-001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</si>
  <si>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</si>
  <si>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</si>
  <si>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</si>
  <si>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</si>
  <si>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</si>
  <si>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</si>
  <si>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</si>
  <si>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</si>
  <si>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</si>
  <si>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</si>
  <si>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</si>
  <si>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</si>
  <si>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</si>
  <si>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</si>
  <si>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</si>
  <si>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</si>
  <si>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</si>
  <si>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</si>
  <si>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</si>
  <si>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</si>
  <si>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</si>
  <si>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</si>
  <si>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</si>
  <si>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</si>
  <si>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</si>
  <si>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</si>
  <si>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</si>
  <si>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</si>
  <si>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</si>
  <si>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</si>
  <si>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</si>
  <si>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</si>
  <si>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</si>
  <si>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</si>
  <si>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</si>
  <si>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</si>
  <si>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</si>
  <si>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</si>
  <si>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</si>
  <si>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</si>
  <si>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</si>
  <si>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</si>
  <si>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</si>
  <si>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</si>
  <si>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</si>
  <si>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</si>
  <si>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</si>
  <si>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</si>
  <si>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</si>
  <si>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</si>
  <si>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</si>
  <si>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</si>
  <si>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</si>
  <si>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</si>
  <si>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</si>
  <si>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</si>
  <si>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</si>
  <si>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</si>
  <si>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</si>
  <si>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</si>
  <si>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</si>
  <si>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</si>
  <si>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</si>
  <si>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</si>
  <si>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</si>
  <si>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</si>
  <si>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</si>
  <si>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</si>
  <si>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</si>
  <si>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</si>
  <si>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</si>
  <si>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</si>
  <si>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</si>
  <si>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</si>
  <si>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</si>
  <si>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</si>
  <si>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</si>
  <si>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</si>
  <si>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</si>
  <si>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</si>
  <si>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</si>
  <si>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</si>
  <si>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</si>
  <si>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</si>
  <si>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</si>
  <si>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</si>
  <si>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1610030</t>
  </si>
  <si>
    <t>リサイクルプラザ</t>
  </si>
  <si>
    <t>修理, 展示, 販売</t>
  </si>
  <si>
    <t>16-1-205-03-001</t>
  </si>
  <si>
    <t>1610031</t>
  </si>
  <si>
    <t>射水市ミライクル館</t>
  </si>
  <si>
    <t>紙類, 金属類, ペットボトル, プラスチック</t>
  </si>
  <si>
    <t>機能なし</t>
  </si>
  <si>
    <t>16-1-211-03-001</t>
  </si>
  <si>
    <t>1610034</t>
  </si>
  <si>
    <t>南砺リサイクルセンター</t>
  </si>
  <si>
    <t>紙類, 金属類, ガラス類, ペットボトル, プラスチック, 布類, 不燃ごみ</t>
  </si>
  <si>
    <t>16-2-003-03-001</t>
  </si>
  <si>
    <t>搬出量</t>
  </si>
  <si>
    <t>破砕</t>
  </si>
  <si>
    <t>焼却</t>
  </si>
  <si>
    <t>粗大ごみ処理施設</t>
    <phoneticPr fontId="4"/>
  </si>
  <si>
    <t xml:space="preserve">
処理能力</t>
    <phoneticPr fontId="4"/>
  </si>
  <si>
    <t>資源化物の区分</t>
    <phoneticPr fontId="4"/>
  </si>
  <si>
    <t>1610021</t>
  </si>
  <si>
    <t>不燃ごみ</t>
  </si>
  <si>
    <t>16-1-205-02-001</t>
  </si>
  <si>
    <t>1610023</t>
  </si>
  <si>
    <t>クリーンセンターとなみごみ処理施設(粗大ごみ処理施設)</t>
  </si>
  <si>
    <t>粗大ごみ, 不燃ごみ, その他, 資源ごみ</t>
  </si>
  <si>
    <t>併用</t>
  </si>
  <si>
    <t>16-2-003-02-001</t>
  </si>
  <si>
    <t>1610026</t>
  </si>
  <si>
    <t>新川広域圏事務組合宮沢清掃センター</t>
  </si>
  <si>
    <t>粗大ごみ, 不燃ごみ</t>
  </si>
  <si>
    <t>16-2-002-02-001</t>
  </si>
  <si>
    <t>1610027</t>
  </si>
  <si>
    <t>粗大ごみ, 不燃ごみ, 資源ごみ</t>
  </si>
  <si>
    <t>圧縮</t>
  </si>
  <si>
    <t>修理, 展示, 販売, 譲渡</t>
  </si>
  <si>
    <t>16-2-005-02-001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</si>
  <si>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</si>
  <si>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</si>
  <si>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</si>
  <si>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</si>
  <si>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</si>
  <si>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</si>
  <si>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</si>
  <si>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</si>
  <si>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</si>
  <si>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</si>
  <si>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</si>
  <si>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</si>
  <si>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</si>
  <si>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</si>
  <si>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</si>
  <si>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</si>
  <si>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</si>
  <si>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</si>
  <si>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</si>
  <si>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</si>
  <si>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</si>
  <si>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</si>
  <si>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</si>
  <si>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</si>
  <si>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</si>
  <si>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</si>
  <si>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</si>
  <si>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</si>
  <si>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</si>
  <si>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</si>
  <si>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</si>
  <si>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</si>
  <si>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</si>
  <si>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</si>
  <si>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</si>
  <si>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</si>
  <si>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</si>
  <si>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</si>
  <si>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</si>
  <si>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</si>
  <si>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</si>
  <si>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</si>
  <si>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</si>
  <si>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</si>
  <si>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</si>
  <si>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</si>
  <si>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</si>
  <si>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</si>
  <si>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</si>
  <si>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</si>
  <si>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</si>
  <si>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</si>
  <si>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</si>
  <si>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</si>
  <si>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</si>
  <si>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</si>
  <si>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</si>
  <si>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</si>
  <si>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</si>
  <si>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</si>
  <si>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</si>
  <si>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</si>
  <si>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</si>
  <si>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</si>
  <si>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</si>
  <si>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</si>
  <si>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</si>
  <si>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</si>
  <si>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</si>
  <si>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</si>
  <si>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</si>
  <si>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</si>
  <si>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</si>
  <si>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</si>
  <si>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</si>
  <si>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</si>
  <si>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</si>
  <si>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</si>
  <si>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</si>
  <si>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</si>
  <si>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</si>
  <si>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</si>
  <si>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</si>
  <si>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</si>
  <si>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</si>
  <si>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</si>
  <si>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</si>
  <si>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</si>
  <si>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</si>
  <si>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</si>
  <si>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</si>
  <si>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</si>
  <si>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</si>
  <si>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</si>
  <si>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</si>
  <si>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</si>
  <si>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</si>
  <si>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</si>
  <si>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</si>
  <si>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</si>
  <si>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</si>
  <si>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</si>
  <si>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</si>
  <si>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</si>
  <si>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</si>
  <si>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1610003</t>
  </si>
  <si>
    <t>射水市クリーンピア射水</t>
  </si>
  <si>
    <t>資源化物搬出量</t>
  </si>
  <si>
    <t>可燃ごみ, ごみ処理残渣</t>
  </si>
  <si>
    <t>流動床式</t>
  </si>
  <si>
    <t>全連続運転</t>
  </si>
  <si>
    <t>場内温水, 場内蒸気, 発電（場内利用）, 発電（場外利用）</t>
  </si>
  <si>
    <t>セメント固化, 薬剤処理</t>
  </si>
  <si>
    <t>16-1-211-01-001</t>
  </si>
  <si>
    <t>1610004</t>
  </si>
  <si>
    <t>クリーンセンターとなみごみ処理施設</t>
  </si>
  <si>
    <t>ストーカ式（可動）</t>
  </si>
  <si>
    <t>⑤その他</t>
  </si>
  <si>
    <t>場内温水</t>
  </si>
  <si>
    <t>薬剤処理</t>
  </si>
  <si>
    <t>16-2-003-01-001</t>
  </si>
  <si>
    <t>1610005</t>
  </si>
  <si>
    <t>新川広域圏事務組合エコぽ～と</t>
  </si>
  <si>
    <t>准連続運転</t>
  </si>
  <si>
    <t>場内温水, 場外温水</t>
  </si>
  <si>
    <t>16-2-002-01-001</t>
  </si>
  <si>
    <t>1610006</t>
  </si>
  <si>
    <t>富山地区広域圏クリーンセンター</t>
  </si>
  <si>
    <t>可燃ごみ, 粗大ごみ, ごみ処理残渣</t>
  </si>
  <si>
    <t>場内温水, 場内蒸気, 発電（場内利用）, 場外温水, 発電（場外利用）</t>
  </si>
  <si>
    <t>北陸電力送配電(株),ミツウロコグリーンエネルギー(株)</t>
  </si>
  <si>
    <t>①将来的に施設の更新や設備等の改修経費に充当する</t>
  </si>
  <si>
    <t>薬剤処理, 溶融処理</t>
  </si>
  <si>
    <t>16-2-005-01-001</t>
  </si>
  <si>
    <t>16900</t>
  </si>
  <si>
    <t>1610007</t>
  </si>
  <si>
    <t>高岡地区広域圏事務組合</t>
  </si>
  <si>
    <t>高岡広域エコ・クリーンセンター</t>
  </si>
  <si>
    <t>可燃ごみ, 粗大ごみ, ごみ処理残渣, し尿処理残渣</t>
  </si>
  <si>
    <t>場内温水, 発電（場内利用）</t>
  </si>
  <si>
    <t>アーバンエナジー㈱北陸電力送配電</t>
  </si>
  <si>
    <t>均等割+人口割+ごみ量割</t>
  </si>
  <si>
    <t>16-2-001-01-001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</si>
</sst>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7546689B-4CB3-4BA6-86D5-8B8F3E384C70}"/>
    <cellStyle name="標準" xfId="0" builtinId="0"/>
    <cellStyle name="標準 2" xfId="1" xr:uid="{12241A3A-197D-4902-BD61-20E4C3006D36}"/>
    <cellStyle name="標準 3" xfId="6" xr:uid="{C1CE17C6-9792-49E6-9925-0100BF81F86F}"/>
    <cellStyle name="標準 4" xfId="4" xr:uid="{35ABEBEC-E2BC-4200-A8F1-D158125744BD}"/>
    <cellStyle name="標準_①焼却施設" xfId="3" xr:uid="{EA2F1C39-7F46-4EDF-BAC7-003740E0552D}"/>
    <cellStyle name="標準_H19集計結果（施設整備状況）２" xfId="2" xr:uid="{E7B7BEDC-D555-4305-BC86-EA77E4587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19C0-BF85-4987-9FF2-0A2658933176}">
  <sheetPr>
    <pageSetUpPr fitToPage="1"/>
  </sheetPr>
  <dimension ref="A1:CV1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426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427</v>
      </c>
      <c r="B2" s="203" t="s">
        <v>428</v>
      </c>
      <c r="C2" s="205" t="s">
        <v>429</v>
      </c>
      <c r="D2" s="170" t="s">
        <v>430</v>
      </c>
      <c r="E2" s="170" t="s">
        <v>431</v>
      </c>
      <c r="F2" s="195" t="s">
        <v>432</v>
      </c>
      <c r="G2" s="197" t="s">
        <v>433</v>
      </c>
      <c r="H2" s="198"/>
      <c r="I2" s="198"/>
      <c r="J2" s="148" t="s">
        <v>434</v>
      </c>
      <c r="K2" s="136"/>
      <c r="L2" s="148" t="s">
        <v>435</v>
      </c>
      <c r="M2" s="136"/>
      <c r="N2" s="170" t="s">
        <v>436</v>
      </c>
      <c r="O2" s="170" t="s">
        <v>437</v>
      </c>
      <c r="P2" s="193" t="s">
        <v>8</v>
      </c>
      <c r="Q2" s="169" t="s">
        <v>438</v>
      </c>
      <c r="R2" s="168" t="s">
        <v>439</v>
      </c>
      <c r="S2" s="170" t="s">
        <v>440</v>
      </c>
      <c r="T2" s="168" t="s">
        <v>441</v>
      </c>
      <c r="U2" s="138" t="s">
        <v>442</v>
      </c>
      <c r="V2" s="138"/>
      <c r="W2" s="138" t="s">
        <v>443</v>
      </c>
      <c r="X2" s="138"/>
      <c r="Y2" s="148" t="s">
        <v>444</v>
      </c>
      <c r="Z2" s="173"/>
      <c r="AA2" s="173"/>
      <c r="AB2" s="136"/>
      <c r="AC2" s="177" t="s">
        <v>445</v>
      </c>
      <c r="AD2" s="178"/>
      <c r="AE2" s="178"/>
      <c r="AF2" s="178"/>
      <c r="AG2" s="178"/>
      <c r="AH2" s="179"/>
      <c r="AI2" s="183" t="s">
        <v>446</v>
      </c>
      <c r="AJ2" s="184"/>
      <c r="AK2" s="103" t="s">
        <v>447</v>
      </c>
      <c r="AL2" s="104"/>
      <c r="AM2" s="104"/>
      <c r="AN2" s="105"/>
      <c r="AO2" s="103" t="s">
        <v>448</v>
      </c>
      <c r="AP2" s="104"/>
      <c r="AQ2" s="104"/>
      <c r="AR2" s="106"/>
      <c r="AS2" s="104"/>
      <c r="AT2" s="104"/>
      <c r="AU2" s="106"/>
      <c r="AV2" s="106"/>
      <c r="AW2" s="187" t="s">
        <v>449</v>
      </c>
      <c r="AX2" s="188"/>
      <c r="AY2" s="168" t="s">
        <v>450</v>
      </c>
      <c r="AZ2" s="168" t="s">
        <v>451</v>
      </c>
      <c r="BA2" s="171" t="s">
        <v>452</v>
      </c>
      <c r="BB2" s="131" t="s">
        <v>453</v>
      </c>
      <c r="BC2" s="150" t="s">
        <v>454</v>
      </c>
      <c r="BD2" s="151"/>
      <c r="BE2" s="151"/>
      <c r="BF2" s="151"/>
      <c r="BG2" s="151"/>
      <c r="BH2" s="151"/>
      <c r="BI2" s="152"/>
      <c r="BJ2" s="131" t="s">
        <v>455</v>
      </c>
      <c r="BK2" s="150" t="s">
        <v>456</v>
      </c>
      <c r="BL2" s="151"/>
      <c r="BM2" s="151"/>
      <c r="BN2" s="152"/>
      <c r="BO2" s="155" t="s">
        <v>457</v>
      </c>
      <c r="BP2" s="152"/>
      <c r="BQ2" s="160" t="s">
        <v>458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358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459</v>
      </c>
      <c r="AP3" s="111"/>
      <c r="AQ3" s="112"/>
      <c r="AR3" s="110" t="s">
        <v>460</v>
      </c>
      <c r="AS3" s="111"/>
      <c r="AT3" s="112"/>
      <c r="AU3" s="110" t="s">
        <v>461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462</v>
      </c>
      <c r="H4" s="201" t="s">
        <v>463</v>
      </c>
      <c r="I4" s="195" t="s">
        <v>464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465</v>
      </c>
      <c r="V4" s="138" t="s">
        <v>466</v>
      </c>
      <c r="W4" s="148" t="s">
        <v>465</v>
      </c>
      <c r="X4" s="138" t="s">
        <v>466</v>
      </c>
      <c r="Y4" s="138" t="s">
        <v>444</v>
      </c>
      <c r="Z4" s="131" t="s">
        <v>467</v>
      </c>
      <c r="AA4" s="131" t="s">
        <v>468</v>
      </c>
      <c r="AB4" s="131" t="s">
        <v>469</v>
      </c>
      <c r="AC4" s="131" t="s">
        <v>470</v>
      </c>
      <c r="AD4" s="131" t="s">
        <v>471</v>
      </c>
      <c r="AE4" s="145" t="s">
        <v>472</v>
      </c>
      <c r="AF4" s="146"/>
      <c r="AG4" s="146"/>
      <c r="AH4" s="147"/>
      <c r="AI4" s="131" t="s">
        <v>473</v>
      </c>
      <c r="AJ4" s="131" t="s">
        <v>474</v>
      </c>
      <c r="AK4" s="114" t="s">
        <v>475</v>
      </c>
      <c r="AL4" s="114" t="s">
        <v>476</v>
      </c>
      <c r="AM4" s="110" t="s">
        <v>461</v>
      </c>
      <c r="AN4" s="113"/>
      <c r="AO4" s="115"/>
      <c r="AP4" s="103" t="s">
        <v>477</v>
      </c>
      <c r="AQ4" s="112"/>
      <c r="AR4" s="116"/>
      <c r="AS4" s="103" t="s">
        <v>478</v>
      </c>
      <c r="AT4" s="112"/>
      <c r="AU4" s="117"/>
      <c r="AV4" s="118" t="s">
        <v>479</v>
      </c>
      <c r="AW4" s="136" t="s">
        <v>480</v>
      </c>
      <c r="AX4" s="138" t="s">
        <v>481</v>
      </c>
      <c r="AY4" s="168"/>
      <c r="AZ4" s="170"/>
      <c r="BA4" s="171"/>
      <c r="BB4" s="132"/>
      <c r="BC4" s="139" t="s">
        <v>482</v>
      </c>
      <c r="BD4" s="140" t="s">
        <v>483</v>
      </c>
      <c r="BE4" s="131" t="s">
        <v>484</v>
      </c>
      <c r="BF4" s="131" t="s">
        <v>485</v>
      </c>
      <c r="BG4" s="140" t="s">
        <v>486</v>
      </c>
      <c r="BH4" s="131" t="s">
        <v>487</v>
      </c>
      <c r="BI4" s="131" t="s">
        <v>488</v>
      </c>
      <c r="BJ4" s="132"/>
      <c r="BK4" s="139" t="s">
        <v>482</v>
      </c>
      <c r="BL4" s="131" t="s">
        <v>489</v>
      </c>
      <c r="BM4" s="131" t="s">
        <v>490</v>
      </c>
      <c r="BN4" s="131" t="s">
        <v>491</v>
      </c>
      <c r="BO4" s="131" t="s">
        <v>492</v>
      </c>
      <c r="BP4" s="131" t="s">
        <v>493</v>
      </c>
      <c r="BQ4" s="133" t="s">
        <v>482</v>
      </c>
      <c r="BR4" s="134"/>
      <c r="BS4" s="128" t="s">
        <v>494</v>
      </c>
      <c r="BT4" s="129"/>
      <c r="BU4" s="130"/>
      <c r="BV4" s="128" t="s">
        <v>495</v>
      </c>
      <c r="BW4" s="129"/>
      <c r="BX4" s="130"/>
      <c r="BY4" s="128" t="s">
        <v>496</v>
      </c>
      <c r="BZ4" s="129"/>
      <c r="CA4" s="130"/>
      <c r="CB4" s="128" t="s">
        <v>497</v>
      </c>
      <c r="CC4" s="129"/>
      <c r="CD4" s="130"/>
      <c r="CE4" s="128" t="s">
        <v>498</v>
      </c>
      <c r="CF4" s="129"/>
      <c r="CG4" s="130"/>
      <c r="CH4" s="128" t="s">
        <v>499</v>
      </c>
      <c r="CI4" s="129"/>
      <c r="CJ4" s="130"/>
      <c r="CK4" s="128" t="s">
        <v>500</v>
      </c>
      <c r="CL4" s="129"/>
      <c r="CM4" s="130"/>
      <c r="CN4" s="128" t="s">
        <v>501</v>
      </c>
      <c r="CO4" s="129"/>
      <c r="CP4" s="130"/>
      <c r="CQ4" s="128" t="s">
        <v>488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502</v>
      </c>
      <c r="L5" s="137"/>
      <c r="M5" s="138" t="s">
        <v>502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503</v>
      </c>
      <c r="AF5" s="40" t="s">
        <v>504</v>
      </c>
      <c r="AG5" s="40" t="s">
        <v>505</v>
      </c>
      <c r="AH5" s="40" t="s">
        <v>506</v>
      </c>
      <c r="AI5" s="135"/>
      <c r="AJ5" s="135"/>
      <c r="AK5" s="119"/>
      <c r="AL5" s="119"/>
      <c r="AM5" s="119"/>
      <c r="AN5" s="120" t="s">
        <v>507</v>
      </c>
      <c r="AO5" s="119"/>
      <c r="AP5" s="116"/>
      <c r="AQ5" s="141" t="s">
        <v>508</v>
      </c>
      <c r="AR5" s="119"/>
      <c r="AS5" s="143"/>
      <c r="AT5" s="141" t="s">
        <v>509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510</v>
      </c>
      <c r="BR5" s="5" t="s">
        <v>511</v>
      </c>
      <c r="BS5" s="5" t="s">
        <v>512</v>
      </c>
      <c r="BT5" s="5" t="s">
        <v>510</v>
      </c>
      <c r="BU5" s="5" t="s">
        <v>511</v>
      </c>
      <c r="BV5" s="5" t="s">
        <v>512</v>
      </c>
      <c r="BW5" s="5" t="s">
        <v>510</v>
      </c>
      <c r="BX5" s="5" t="s">
        <v>511</v>
      </c>
      <c r="BY5" s="5" t="s">
        <v>512</v>
      </c>
      <c r="BZ5" s="5" t="s">
        <v>510</v>
      </c>
      <c r="CA5" s="5" t="s">
        <v>511</v>
      </c>
      <c r="CB5" s="5" t="s">
        <v>512</v>
      </c>
      <c r="CC5" s="5" t="s">
        <v>510</v>
      </c>
      <c r="CD5" s="5" t="s">
        <v>511</v>
      </c>
      <c r="CE5" s="5" t="s">
        <v>512</v>
      </c>
      <c r="CF5" s="5" t="s">
        <v>510</v>
      </c>
      <c r="CG5" s="5" t="s">
        <v>511</v>
      </c>
      <c r="CH5" s="5" t="s">
        <v>512</v>
      </c>
      <c r="CI5" s="5" t="s">
        <v>510</v>
      </c>
      <c r="CJ5" s="5" t="s">
        <v>511</v>
      </c>
      <c r="CK5" s="5" t="s">
        <v>512</v>
      </c>
      <c r="CL5" s="5" t="s">
        <v>510</v>
      </c>
      <c r="CM5" s="5" t="s">
        <v>511</v>
      </c>
      <c r="CN5" s="5" t="s">
        <v>512</v>
      </c>
      <c r="CO5" s="5" t="s">
        <v>510</v>
      </c>
      <c r="CP5" s="5" t="s">
        <v>511</v>
      </c>
      <c r="CQ5" s="5" t="s">
        <v>512</v>
      </c>
      <c r="CR5" s="5" t="s">
        <v>510</v>
      </c>
      <c r="CS5" s="5" t="s">
        <v>511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513</v>
      </c>
      <c r="G6" s="122" t="s">
        <v>513</v>
      </c>
      <c r="H6" s="123" t="s">
        <v>514</v>
      </c>
      <c r="I6" s="196"/>
      <c r="J6" s="137"/>
      <c r="K6" s="137"/>
      <c r="L6" s="137"/>
      <c r="M6" s="137"/>
      <c r="N6" s="138"/>
      <c r="O6" s="138"/>
      <c r="P6" s="191"/>
      <c r="Q6" s="124" t="s">
        <v>515</v>
      </c>
      <c r="R6" s="138"/>
      <c r="S6" s="138"/>
      <c r="T6" s="169"/>
      <c r="U6" s="125" t="s">
        <v>516</v>
      </c>
      <c r="V6" s="124" t="s">
        <v>517</v>
      </c>
      <c r="W6" s="125" t="s">
        <v>516</v>
      </c>
      <c r="X6" s="124" t="s">
        <v>517</v>
      </c>
      <c r="Y6" s="124" t="s">
        <v>518</v>
      </c>
      <c r="Z6" s="29" t="s">
        <v>519</v>
      </c>
      <c r="AA6" s="29" t="s">
        <v>520</v>
      </c>
      <c r="AB6" s="29" t="s">
        <v>520</v>
      </c>
      <c r="AC6" s="29" t="s">
        <v>521</v>
      </c>
      <c r="AD6" s="29" t="s">
        <v>522</v>
      </c>
      <c r="AE6" s="29" t="s">
        <v>523</v>
      </c>
      <c r="AF6" s="29" t="s">
        <v>524</v>
      </c>
      <c r="AG6" s="29" t="s">
        <v>525</v>
      </c>
      <c r="AH6" s="29" t="s">
        <v>526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527</v>
      </c>
      <c r="BC6" s="100" t="s">
        <v>527</v>
      </c>
      <c r="BD6" s="29" t="s">
        <v>527</v>
      </c>
      <c r="BE6" s="29" t="s">
        <v>527</v>
      </c>
      <c r="BF6" s="29" t="s">
        <v>527</v>
      </c>
      <c r="BG6" s="29" t="s">
        <v>527</v>
      </c>
      <c r="BH6" s="29" t="s">
        <v>527</v>
      </c>
      <c r="BI6" s="29" t="s">
        <v>527</v>
      </c>
      <c r="BJ6" s="29" t="s">
        <v>528</v>
      </c>
      <c r="BK6" s="29" t="s">
        <v>527</v>
      </c>
      <c r="BL6" s="29" t="s">
        <v>527</v>
      </c>
      <c r="BM6" s="29" t="s">
        <v>527</v>
      </c>
      <c r="BN6" s="29" t="s">
        <v>527</v>
      </c>
      <c r="BO6" s="29" t="s">
        <v>529</v>
      </c>
      <c r="BP6" s="29" t="s">
        <v>529</v>
      </c>
      <c r="BQ6" s="8" t="s">
        <v>513</v>
      </c>
      <c r="BR6" s="127" t="s">
        <v>530</v>
      </c>
      <c r="BS6" s="6"/>
      <c r="BT6" s="8" t="s">
        <v>513</v>
      </c>
      <c r="BU6" s="127" t="s">
        <v>530</v>
      </c>
      <c r="BV6" s="6"/>
      <c r="BW6" s="8" t="s">
        <v>513</v>
      </c>
      <c r="BX6" s="127" t="s">
        <v>530</v>
      </c>
      <c r="BY6" s="6"/>
      <c r="BZ6" s="8" t="s">
        <v>513</v>
      </c>
      <c r="CA6" s="127" t="s">
        <v>530</v>
      </c>
      <c r="CB6" s="6"/>
      <c r="CC6" s="8" t="s">
        <v>513</v>
      </c>
      <c r="CD6" s="127" t="s">
        <v>530</v>
      </c>
      <c r="CE6" s="6"/>
      <c r="CF6" s="8" t="s">
        <v>513</v>
      </c>
      <c r="CG6" s="127" t="s">
        <v>530</v>
      </c>
      <c r="CH6" s="6"/>
      <c r="CI6" s="8" t="s">
        <v>513</v>
      </c>
      <c r="CJ6" s="127" t="s">
        <v>530</v>
      </c>
      <c r="CK6" s="6"/>
      <c r="CL6" s="8" t="s">
        <v>513</v>
      </c>
      <c r="CM6" s="127" t="s">
        <v>530</v>
      </c>
      <c r="CN6" s="6"/>
      <c r="CO6" s="8" t="s">
        <v>513</v>
      </c>
      <c r="CP6" s="127" t="s">
        <v>530</v>
      </c>
      <c r="CQ6" s="6"/>
      <c r="CR6" s="8" t="s">
        <v>513</v>
      </c>
      <c r="CS6" s="127" t="s">
        <v>530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126</v>
      </c>
      <c r="C7" s="16" t="s">
        <v>531</v>
      </c>
      <c r="D7" s="18" t="s">
        <v>128</v>
      </c>
      <c r="E7" s="32" t="s">
        <v>532</v>
      </c>
      <c r="F7" s="18">
        <v>27616</v>
      </c>
      <c r="G7" s="18">
        <v>29</v>
      </c>
      <c r="H7" s="18"/>
      <c r="I7" s="18" t="s">
        <v>533</v>
      </c>
      <c r="J7" s="32" t="s">
        <v>534</v>
      </c>
      <c r="K7" s="32"/>
      <c r="L7" s="18" t="s">
        <v>405</v>
      </c>
      <c r="M7" s="18"/>
      <c r="N7" s="18" t="s">
        <v>535</v>
      </c>
      <c r="O7" s="18" t="s">
        <v>536</v>
      </c>
      <c r="P7" s="18" t="s">
        <v>225</v>
      </c>
      <c r="Q7" s="18">
        <v>138</v>
      </c>
      <c r="R7" s="18">
        <v>3</v>
      </c>
      <c r="S7" s="18">
        <v>2002</v>
      </c>
      <c r="T7" s="32" t="s">
        <v>537</v>
      </c>
      <c r="U7" s="18">
        <v>2470</v>
      </c>
      <c r="V7" s="18"/>
      <c r="W7" s="18"/>
      <c r="X7" s="18"/>
      <c r="Y7" s="18">
        <v>1470</v>
      </c>
      <c r="Z7" s="18">
        <v>9.5</v>
      </c>
      <c r="AA7" s="18">
        <v>7349</v>
      </c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83</v>
      </c>
      <c r="AX7" s="18" t="s">
        <v>538</v>
      </c>
      <c r="AY7" s="18" t="s">
        <v>58</v>
      </c>
      <c r="AZ7" s="18"/>
      <c r="BA7" s="18" t="s">
        <v>197</v>
      </c>
      <c r="BB7" s="18"/>
      <c r="BC7" s="18">
        <f t="shared" ref="BC7:BC11" si="0">IF(BD7&amp;BE7&amp;BF7&amp;BG7&amp;BH7&amp;BI7 ="","",SUM(BD7:BI7))</f>
        <v>100</v>
      </c>
      <c r="BD7" s="18">
        <v>63.2</v>
      </c>
      <c r="BE7" s="18">
        <v>19.2</v>
      </c>
      <c r="BF7" s="18">
        <v>14.3</v>
      </c>
      <c r="BG7" s="18">
        <v>0.7</v>
      </c>
      <c r="BH7" s="18">
        <v>1</v>
      </c>
      <c r="BI7" s="18">
        <v>1.6</v>
      </c>
      <c r="BJ7" s="18">
        <v>141</v>
      </c>
      <c r="BK7" s="18">
        <f t="shared" ref="BK7:BK11" si="1">IF(BL7&amp;BM7&amp;BN7 ="","",SUM(BL7:BN7))</f>
        <v>100</v>
      </c>
      <c r="BL7" s="18">
        <v>43.2</v>
      </c>
      <c r="BM7" s="18">
        <v>50.7</v>
      </c>
      <c r="BN7" s="18">
        <v>6.1</v>
      </c>
      <c r="BO7" s="18">
        <v>8470</v>
      </c>
      <c r="BP7" s="18">
        <v>8640</v>
      </c>
      <c r="BQ7" s="14" t="str">
        <f t="shared" ref="BQ7:BR11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397</v>
      </c>
      <c r="CU7" s="54" t="s">
        <v>539</v>
      </c>
    </row>
    <row r="8" spans="1:100" ht="30" customHeight="1">
      <c r="A8" s="18" t="s">
        <v>34</v>
      </c>
      <c r="B8" s="16" t="s">
        <v>35</v>
      </c>
      <c r="C8" s="16" t="s">
        <v>540</v>
      </c>
      <c r="D8" s="18" t="s">
        <v>37</v>
      </c>
      <c r="E8" s="32" t="s">
        <v>541</v>
      </c>
      <c r="F8" s="18">
        <v>23221</v>
      </c>
      <c r="G8" s="18">
        <v>0</v>
      </c>
      <c r="H8" s="18">
        <v>0</v>
      </c>
      <c r="I8" s="18"/>
      <c r="J8" s="32" t="s">
        <v>534</v>
      </c>
      <c r="K8" s="32"/>
      <c r="L8" s="18" t="s">
        <v>405</v>
      </c>
      <c r="M8" s="18"/>
      <c r="N8" s="18" t="s">
        <v>542</v>
      </c>
      <c r="O8" s="18" t="s">
        <v>536</v>
      </c>
      <c r="P8" s="18" t="s">
        <v>107</v>
      </c>
      <c r="Q8" s="18">
        <v>90</v>
      </c>
      <c r="R8" s="18">
        <v>2</v>
      </c>
      <c r="S8" s="18">
        <v>1990</v>
      </c>
      <c r="T8" s="32" t="s">
        <v>544</v>
      </c>
      <c r="U8" s="18">
        <v>1108355</v>
      </c>
      <c r="V8" s="18"/>
      <c r="W8" s="18">
        <v>1058965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197</v>
      </c>
      <c r="AX8" s="18" t="s">
        <v>545</v>
      </c>
      <c r="AY8" s="18" t="s">
        <v>108</v>
      </c>
      <c r="AZ8" s="18"/>
      <c r="BA8" s="18" t="s">
        <v>197</v>
      </c>
      <c r="BB8" s="18"/>
      <c r="BC8" s="18">
        <f t="shared" si="0"/>
        <v>100.00000000000001</v>
      </c>
      <c r="BD8" s="18">
        <v>45.9</v>
      </c>
      <c r="BE8" s="18">
        <v>33.5</v>
      </c>
      <c r="BF8" s="18">
        <v>8.9</v>
      </c>
      <c r="BG8" s="18">
        <v>7.7</v>
      </c>
      <c r="BH8" s="18">
        <v>0.9</v>
      </c>
      <c r="BI8" s="18">
        <v>3.1</v>
      </c>
      <c r="BJ8" s="18">
        <v>70.099999999999994</v>
      </c>
      <c r="BK8" s="18">
        <f t="shared" si="1"/>
        <v>100.00000000000001</v>
      </c>
      <c r="BL8" s="18">
        <v>34.6</v>
      </c>
      <c r="BM8" s="18">
        <v>58.7</v>
      </c>
      <c r="BN8" s="18">
        <v>6.7</v>
      </c>
      <c r="BO8" s="18">
        <v>10300</v>
      </c>
      <c r="BP8" s="18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397</v>
      </c>
      <c r="CU8" s="54" t="s">
        <v>546</v>
      </c>
    </row>
    <row r="9" spans="1:100" ht="30" customHeight="1">
      <c r="A9" s="18" t="s">
        <v>34</v>
      </c>
      <c r="B9" s="16" t="s">
        <v>246</v>
      </c>
      <c r="C9" s="16" t="s">
        <v>547</v>
      </c>
      <c r="D9" s="18" t="s">
        <v>248</v>
      </c>
      <c r="E9" s="32" t="s">
        <v>548</v>
      </c>
      <c r="F9" s="18">
        <v>31228</v>
      </c>
      <c r="G9" s="18">
        <v>30</v>
      </c>
      <c r="H9" s="18"/>
      <c r="I9" s="18" t="s">
        <v>533</v>
      </c>
      <c r="J9" s="32" t="s">
        <v>534</v>
      </c>
      <c r="K9" s="32"/>
      <c r="L9" s="18" t="s">
        <v>405</v>
      </c>
      <c r="M9" s="18"/>
      <c r="N9" s="18" t="s">
        <v>535</v>
      </c>
      <c r="O9" s="18" t="s">
        <v>549</v>
      </c>
      <c r="P9" s="18" t="s">
        <v>40</v>
      </c>
      <c r="Q9" s="18">
        <v>174</v>
      </c>
      <c r="R9" s="18">
        <v>3</v>
      </c>
      <c r="S9" s="18">
        <v>2002</v>
      </c>
      <c r="T9" s="32" t="s">
        <v>550</v>
      </c>
      <c r="U9" s="18">
        <v>59270400</v>
      </c>
      <c r="V9" s="18">
        <v>32980000</v>
      </c>
      <c r="W9" s="18">
        <v>0</v>
      </c>
      <c r="X9" s="18">
        <v>0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197</v>
      </c>
      <c r="AX9" s="18" t="s">
        <v>538</v>
      </c>
      <c r="AY9" s="18" t="s">
        <v>108</v>
      </c>
      <c r="AZ9" s="18"/>
      <c r="BA9" s="18" t="s">
        <v>227</v>
      </c>
      <c r="BB9" s="18">
        <v>98.889989999999997</v>
      </c>
      <c r="BC9" s="18">
        <f t="shared" si="0"/>
        <v>100</v>
      </c>
      <c r="BD9" s="18">
        <v>55.7</v>
      </c>
      <c r="BE9" s="18">
        <v>6.9</v>
      </c>
      <c r="BF9" s="18">
        <v>14.6</v>
      </c>
      <c r="BG9" s="18">
        <v>18.399999999999999</v>
      </c>
      <c r="BH9" s="18">
        <v>1.7</v>
      </c>
      <c r="BI9" s="18">
        <v>2.7</v>
      </c>
      <c r="BJ9" s="18">
        <v>45</v>
      </c>
      <c r="BK9" s="18">
        <f t="shared" si="1"/>
        <v>100.00000000000001</v>
      </c>
      <c r="BL9" s="18">
        <v>55.7</v>
      </c>
      <c r="BM9" s="18">
        <v>38.6</v>
      </c>
      <c r="BN9" s="18">
        <v>5.7</v>
      </c>
      <c r="BO9" s="18">
        <v>5887</v>
      </c>
      <c r="BP9" s="18">
        <v>6871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397</v>
      </c>
      <c r="CU9" s="54" t="s">
        <v>551</v>
      </c>
    </row>
    <row r="10" spans="1:100" ht="30" customHeight="1">
      <c r="A10" s="18" t="s">
        <v>34</v>
      </c>
      <c r="B10" s="16" t="s">
        <v>141</v>
      </c>
      <c r="C10" s="16" t="s">
        <v>552</v>
      </c>
      <c r="D10" s="18" t="s">
        <v>143</v>
      </c>
      <c r="E10" s="32" t="s">
        <v>553</v>
      </c>
      <c r="F10" s="18">
        <v>146989.19</v>
      </c>
      <c r="G10" s="18">
        <v>148</v>
      </c>
      <c r="H10" s="18"/>
      <c r="I10" s="18" t="s">
        <v>533</v>
      </c>
      <c r="J10" s="32" t="s">
        <v>554</v>
      </c>
      <c r="K10" s="32"/>
      <c r="L10" s="18" t="s">
        <v>405</v>
      </c>
      <c r="M10" s="18"/>
      <c r="N10" s="18" t="s">
        <v>542</v>
      </c>
      <c r="O10" s="18" t="s">
        <v>536</v>
      </c>
      <c r="P10" s="18" t="s">
        <v>107</v>
      </c>
      <c r="Q10" s="18">
        <v>810</v>
      </c>
      <c r="R10" s="18">
        <v>3</v>
      </c>
      <c r="S10" s="18">
        <v>2003</v>
      </c>
      <c r="T10" s="32" t="s">
        <v>555</v>
      </c>
      <c r="U10" s="18">
        <v>2053788083</v>
      </c>
      <c r="V10" s="18">
        <v>62757828</v>
      </c>
      <c r="W10" s="18">
        <v>10420781</v>
      </c>
      <c r="X10" s="18">
        <v>7711378</v>
      </c>
      <c r="Y10" s="18">
        <v>20000</v>
      </c>
      <c r="Z10" s="18">
        <v>19</v>
      </c>
      <c r="AA10" s="18">
        <v>91767</v>
      </c>
      <c r="AB10" s="18">
        <v>397</v>
      </c>
      <c r="AC10" s="18">
        <v>62156</v>
      </c>
      <c r="AD10" s="18">
        <v>993397920</v>
      </c>
      <c r="AE10" s="18">
        <v>16</v>
      </c>
      <c r="AF10" s="18">
        <v>16</v>
      </c>
      <c r="AG10" s="18">
        <v>16</v>
      </c>
      <c r="AH10" s="18">
        <v>16</v>
      </c>
      <c r="AI10" s="18" t="s">
        <v>148</v>
      </c>
      <c r="AJ10" s="18" t="s">
        <v>556</v>
      </c>
      <c r="AK10" s="18" t="s">
        <v>41</v>
      </c>
      <c r="AL10" s="18"/>
      <c r="AM10" s="18"/>
      <c r="AN10" s="18"/>
      <c r="AO10" s="18"/>
      <c r="AP10" s="18"/>
      <c r="AQ10" s="18"/>
      <c r="AR10" s="18" t="s">
        <v>41</v>
      </c>
      <c r="AS10" s="18" t="s">
        <v>557</v>
      </c>
      <c r="AT10" s="18"/>
      <c r="AU10" s="18"/>
      <c r="AV10" s="18"/>
      <c r="AW10" s="18" t="s">
        <v>558</v>
      </c>
      <c r="AX10" s="18" t="s">
        <v>558</v>
      </c>
      <c r="AY10" s="18" t="s">
        <v>108</v>
      </c>
      <c r="AZ10" s="18"/>
      <c r="BA10" s="18" t="s">
        <v>197</v>
      </c>
      <c r="BB10" s="18"/>
      <c r="BC10" s="18">
        <f t="shared" si="0"/>
        <v>99.999999999999986</v>
      </c>
      <c r="BD10" s="18">
        <v>56.1</v>
      </c>
      <c r="BE10" s="18">
        <v>25.5</v>
      </c>
      <c r="BF10" s="18">
        <v>10.3</v>
      </c>
      <c r="BG10" s="18">
        <v>2.8</v>
      </c>
      <c r="BH10" s="18">
        <v>1.5</v>
      </c>
      <c r="BI10" s="18">
        <v>3.8</v>
      </c>
      <c r="BJ10" s="18">
        <v>183</v>
      </c>
      <c r="BK10" s="18">
        <f t="shared" si="1"/>
        <v>100</v>
      </c>
      <c r="BL10" s="18">
        <v>46.2</v>
      </c>
      <c r="BM10" s="18">
        <v>48.7</v>
      </c>
      <c r="BN10" s="18">
        <v>5.0999999999999996</v>
      </c>
      <c r="BO10" s="18">
        <v>9865</v>
      </c>
      <c r="BP10" s="18">
        <v>9705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397</v>
      </c>
      <c r="CU10" s="54" t="s">
        <v>559</v>
      </c>
    </row>
    <row r="11" spans="1:100" ht="30" customHeight="1">
      <c r="A11" s="18" t="s">
        <v>34</v>
      </c>
      <c r="B11" s="16" t="s">
        <v>560</v>
      </c>
      <c r="C11" s="16" t="s">
        <v>561</v>
      </c>
      <c r="D11" s="18" t="s">
        <v>562</v>
      </c>
      <c r="E11" s="32" t="s">
        <v>563</v>
      </c>
      <c r="F11" s="18">
        <v>64353</v>
      </c>
      <c r="G11" s="18">
        <v>0</v>
      </c>
      <c r="H11" s="18">
        <v>0</v>
      </c>
      <c r="I11" s="18"/>
      <c r="J11" s="32" t="s">
        <v>564</v>
      </c>
      <c r="K11" s="32"/>
      <c r="L11" s="18" t="s">
        <v>405</v>
      </c>
      <c r="M11" s="18"/>
      <c r="N11" s="18" t="s">
        <v>542</v>
      </c>
      <c r="O11" s="18" t="s">
        <v>536</v>
      </c>
      <c r="P11" s="18" t="s">
        <v>233</v>
      </c>
      <c r="Q11" s="18">
        <v>255</v>
      </c>
      <c r="R11" s="18">
        <v>3</v>
      </c>
      <c r="S11" s="18">
        <v>2014</v>
      </c>
      <c r="T11" s="32" t="s">
        <v>565</v>
      </c>
      <c r="U11" s="18">
        <v>9072000</v>
      </c>
      <c r="V11" s="18">
        <v>0</v>
      </c>
      <c r="W11" s="18">
        <v>9072000</v>
      </c>
      <c r="X11" s="18">
        <v>0</v>
      </c>
      <c r="Y11" s="18">
        <v>4600</v>
      </c>
      <c r="Z11" s="18">
        <v>17.100000000000001</v>
      </c>
      <c r="AA11" s="18">
        <v>25953</v>
      </c>
      <c r="AB11" s="18">
        <v>0</v>
      </c>
      <c r="AC11" s="18">
        <v>15314</v>
      </c>
      <c r="AD11" s="18">
        <v>269682291</v>
      </c>
      <c r="AE11" s="18">
        <v>19</v>
      </c>
      <c r="AF11" s="18">
        <v>14.35</v>
      </c>
      <c r="AG11" s="18">
        <v>14.35</v>
      </c>
      <c r="AH11" s="18">
        <v>14.35</v>
      </c>
      <c r="AI11" s="18" t="s">
        <v>59</v>
      </c>
      <c r="AJ11" s="18" t="s">
        <v>566</v>
      </c>
      <c r="AK11" s="18" t="s">
        <v>41</v>
      </c>
      <c r="AL11" s="18"/>
      <c r="AM11" s="18"/>
      <c r="AN11" s="18"/>
      <c r="AO11" s="18" t="s">
        <v>41</v>
      </c>
      <c r="AP11" s="18" t="s">
        <v>543</v>
      </c>
      <c r="AQ11" s="18" t="s">
        <v>567</v>
      </c>
      <c r="AR11" s="18"/>
      <c r="AS11" s="18"/>
      <c r="AT11" s="18"/>
      <c r="AU11" s="18"/>
      <c r="AV11" s="18"/>
      <c r="AW11" s="18" t="s">
        <v>197</v>
      </c>
      <c r="AX11" s="18" t="s">
        <v>545</v>
      </c>
      <c r="AY11" s="18" t="s">
        <v>58</v>
      </c>
      <c r="AZ11" s="18"/>
      <c r="BA11" s="18" t="s">
        <v>197</v>
      </c>
      <c r="BB11" s="18"/>
      <c r="BC11" s="18">
        <f t="shared" si="0"/>
        <v>100.00000000000001</v>
      </c>
      <c r="BD11" s="18">
        <v>61.4</v>
      </c>
      <c r="BE11" s="18">
        <v>21.8</v>
      </c>
      <c r="BF11" s="18">
        <v>1.4</v>
      </c>
      <c r="BG11" s="18">
        <v>13.1</v>
      </c>
      <c r="BH11" s="18">
        <v>0.9</v>
      </c>
      <c r="BI11" s="18">
        <v>1.4</v>
      </c>
      <c r="BJ11" s="18">
        <v>106</v>
      </c>
      <c r="BK11" s="18">
        <f t="shared" si="1"/>
        <v>100</v>
      </c>
      <c r="BL11" s="18">
        <v>39.200000000000003</v>
      </c>
      <c r="BM11" s="18">
        <v>55.9</v>
      </c>
      <c r="BN11" s="18">
        <v>4.9000000000000004</v>
      </c>
      <c r="BO11" s="18">
        <v>9550</v>
      </c>
      <c r="BP11" s="18">
        <v>11165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397</v>
      </c>
      <c r="CU11" s="54" t="s">
        <v>568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7" man="1"/>
    <brk id="52" min="1" max="17" man="1"/>
    <brk id="79" min="1" max="17" man="1"/>
    <brk id="91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542C-C2B4-4E39-B29A-0EEEA8FA8953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2</v>
      </c>
      <c r="G7" s="14" t="s">
        <v>39</v>
      </c>
      <c r="H7" s="14" t="s">
        <v>40</v>
      </c>
      <c r="I7" s="14">
        <v>165</v>
      </c>
      <c r="J7" s="14">
        <v>1993</v>
      </c>
      <c r="K7" s="14">
        <f>IF(N7&amp;Q7&amp;T7&amp;W7&amp;Z7&amp;AC7&amp;AF7&amp;AI7&amp;AL7="","",N7+Q7+T7+W7+Z7+AC7+AF7+AI7+AL7)</f>
        <v>1</v>
      </c>
      <c r="L7" s="14">
        <f>IF(O7&amp;R7&amp;U7&amp;X7&amp;AA7&amp;AD7&amp;AG7&amp;AJ7&amp;AM7="","",O7+R7+U7+X7+AA7+AD7+AG7+AJ7+AM7)</f>
        <v>169</v>
      </c>
      <c r="M7" s="14" t="s">
        <v>41</v>
      </c>
      <c r="N7" s="14"/>
      <c r="O7" s="14">
        <v>8</v>
      </c>
      <c r="P7" s="14" t="s">
        <v>41</v>
      </c>
      <c r="Q7" s="14">
        <v>1</v>
      </c>
      <c r="R7" s="14">
        <v>70</v>
      </c>
      <c r="S7" s="14"/>
      <c r="T7" s="14"/>
      <c r="U7" s="14"/>
      <c r="V7" s="14"/>
      <c r="W7" s="14"/>
      <c r="X7" s="14"/>
      <c r="Y7" s="14" t="s">
        <v>41</v>
      </c>
      <c r="Z7" s="14"/>
      <c r="AA7" s="14">
        <v>4</v>
      </c>
      <c r="AB7" s="14"/>
      <c r="AC7" s="14"/>
      <c r="AD7" s="14"/>
      <c r="AE7" s="14" t="s">
        <v>41</v>
      </c>
      <c r="AF7" s="14"/>
      <c r="AG7" s="14"/>
      <c r="AH7" s="14" t="s">
        <v>41</v>
      </c>
      <c r="AI7" s="14"/>
      <c r="AJ7" s="14">
        <v>80</v>
      </c>
      <c r="AK7" s="14" t="s">
        <v>41</v>
      </c>
      <c r="AL7" s="14"/>
      <c r="AM7" s="14">
        <v>7</v>
      </c>
      <c r="AN7" s="14" t="s">
        <v>42</v>
      </c>
      <c r="AO7" s="14" t="s">
        <v>43</v>
      </c>
      <c r="AP7" s="14"/>
      <c r="AQ7" s="17" t="s">
        <v>44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4E15-512F-42B2-A1A6-492319292F66}"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406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305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352</v>
      </c>
      <c r="H2" s="99"/>
      <c r="I2" s="150" t="s">
        <v>154</v>
      </c>
      <c r="J2" s="24"/>
      <c r="K2" s="211" t="s">
        <v>48</v>
      </c>
      <c r="L2" s="210" t="s">
        <v>69</v>
      </c>
      <c r="M2" s="226" t="s">
        <v>407</v>
      </c>
      <c r="N2" s="210" t="s">
        <v>10</v>
      </c>
      <c r="O2" s="140" t="s">
        <v>13</v>
      </c>
      <c r="P2" s="155" t="s">
        <v>14</v>
      </c>
      <c r="Q2" s="171" t="s">
        <v>163</v>
      </c>
      <c r="R2" s="210" t="s">
        <v>164</v>
      </c>
      <c r="S2" s="158" t="s">
        <v>357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358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408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93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95</v>
      </c>
      <c r="G6" s="100" t="s">
        <v>95</v>
      </c>
      <c r="H6" s="132"/>
      <c r="I6" s="132"/>
      <c r="J6" s="210"/>
      <c r="K6" s="212"/>
      <c r="L6" s="132"/>
      <c r="M6" s="29" t="s">
        <v>100</v>
      </c>
      <c r="N6" s="132"/>
      <c r="O6" s="132"/>
      <c r="P6" s="221"/>
      <c r="Q6" s="210"/>
      <c r="R6" s="29" t="s">
        <v>186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52</v>
      </c>
      <c r="AY6" s="61"/>
    </row>
    <row r="7" spans="1:51" ht="30" customHeight="1">
      <c r="A7" s="18" t="s">
        <v>34</v>
      </c>
      <c r="B7" s="16" t="s">
        <v>118</v>
      </c>
      <c r="C7" s="16" t="s">
        <v>409</v>
      </c>
      <c r="D7" s="18" t="s">
        <v>120</v>
      </c>
      <c r="E7" s="32" t="s">
        <v>223</v>
      </c>
      <c r="F7" s="18">
        <v>769</v>
      </c>
      <c r="G7" s="18">
        <v>102</v>
      </c>
      <c r="H7" s="18" t="s">
        <v>403</v>
      </c>
      <c r="I7" s="32" t="s">
        <v>410</v>
      </c>
      <c r="J7" s="32"/>
      <c r="K7" s="32" t="s">
        <v>225</v>
      </c>
      <c r="L7" s="18" t="s">
        <v>404</v>
      </c>
      <c r="M7" s="18">
        <v>20</v>
      </c>
      <c r="N7" s="18">
        <v>1982</v>
      </c>
      <c r="O7" s="18" t="s">
        <v>58</v>
      </c>
      <c r="P7" s="18"/>
      <c r="Q7" s="18" t="s">
        <v>227</v>
      </c>
      <c r="R7" s="18">
        <v>97.9</v>
      </c>
      <c r="S7" s="14"/>
      <c r="T7" s="14" t="str">
        <f t="shared" ref="T7:U10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397</v>
      </c>
      <c r="AX7" s="54" t="s">
        <v>411</v>
      </c>
    </row>
    <row r="8" spans="1:51" ht="30" customHeight="1">
      <c r="A8" s="18" t="s">
        <v>34</v>
      </c>
      <c r="B8" s="16" t="s">
        <v>35</v>
      </c>
      <c r="C8" s="16" t="s">
        <v>412</v>
      </c>
      <c r="D8" s="18" t="s">
        <v>37</v>
      </c>
      <c r="E8" s="32" t="s">
        <v>413</v>
      </c>
      <c r="F8" s="18">
        <v>1557</v>
      </c>
      <c r="G8" s="18">
        <v>237</v>
      </c>
      <c r="H8" s="18" t="s">
        <v>403</v>
      </c>
      <c r="I8" s="32" t="s">
        <v>414</v>
      </c>
      <c r="J8" s="32"/>
      <c r="K8" s="32" t="s">
        <v>107</v>
      </c>
      <c r="L8" s="18" t="s">
        <v>415</v>
      </c>
      <c r="M8" s="18">
        <v>9</v>
      </c>
      <c r="N8" s="18">
        <v>1996</v>
      </c>
      <c r="O8" s="18" t="s">
        <v>108</v>
      </c>
      <c r="P8" s="18"/>
      <c r="Q8" s="18" t="s">
        <v>197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397</v>
      </c>
      <c r="AX8" s="54" t="s">
        <v>416</v>
      </c>
    </row>
    <row r="9" spans="1:51" ht="30" customHeight="1">
      <c r="A9" s="18" t="s">
        <v>34</v>
      </c>
      <c r="B9" s="16" t="s">
        <v>246</v>
      </c>
      <c r="C9" s="16" t="s">
        <v>417</v>
      </c>
      <c r="D9" s="18" t="s">
        <v>248</v>
      </c>
      <c r="E9" s="32" t="s">
        <v>418</v>
      </c>
      <c r="F9" s="18">
        <v>6602</v>
      </c>
      <c r="G9" s="18">
        <v>646</v>
      </c>
      <c r="H9" s="18" t="s">
        <v>403</v>
      </c>
      <c r="I9" s="32" t="s">
        <v>419</v>
      </c>
      <c r="J9" s="32"/>
      <c r="K9" s="32" t="s">
        <v>225</v>
      </c>
      <c r="L9" s="18" t="s">
        <v>404</v>
      </c>
      <c r="M9" s="18">
        <v>40</v>
      </c>
      <c r="N9" s="18">
        <v>1990</v>
      </c>
      <c r="O9" s="18" t="s">
        <v>108</v>
      </c>
      <c r="P9" s="18"/>
      <c r="Q9" s="18" t="s">
        <v>197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397</v>
      </c>
      <c r="AX9" s="54" t="s">
        <v>420</v>
      </c>
    </row>
    <row r="10" spans="1:51" ht="30" customHeight="1">
      <c r="A10" s="18" t="s">
        <v>34</v>
      </c>
      <c r="B10" s="16" t="s">
        <v>141</v>
      </c>
      <c r="C10" s="16" t="s">
        <v>421</v>
      </c>
      <c r="D10" s="18" t="s">
        <v>143</v>
      </c>
      <c r="E10" s="32" t="s">
        <v>302</v>
      </c>
      <c r="F10" s="18">
        <v>8151.79</v>
      </c>
      <c r="G10" s="18">
        <v>4240</v>
      </c>
      <c r="H10" s="18" t="s">
        <v>403</v>
      </c>
      <c r="I10" s="32" t="s">
        <v>422</v>
      </c>
      <c r="J10" s="32"/>
      <c r="K10" s="32" t="s">
        <v>40</v>
      </c>
      <c r="L10" s="18" t="s">
        <v>423</v>
      </c>
      <c r="M10" s="18">
        <v>80</v>
      </c>
      <c r="N10" s="18">
        <v>2005</v>
      </c>
      <c r="O10" s="18" t="s">
        <v>43</v>
      </c>
      <c r="P10" s="18"/>
      <c r="Q10" s="18" t="s">
        <v>197</v>
      </c>
      <c r="R10" s="18"/>
      <c r="S10" s="14">
        <v>160</v>
      </c>
      <c r="T10" s="14" t="str">
        <f t="shared" si="0"/>
        <v/>
      </c>
      <c r="U10" s="14">
        <f t="shared" si="0"/>
        <v>434</v>
      </c>
      <c r="V10" s="14" t="s">
        <v>41</v>
      </c>
      <c r="W10" s="14"/>
      <c r="X10" s="14">
        <v>349</v>
      </c>
      <c r="Y10" s="14" t="s">
        <v>41</v>
      </c>
      <c r="Z10" s="14"/>
      <c r="AA10" s="14">
        <v>54</v>
      </c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 t="s">
        <v>41</v>
      </c>
      <c r="AU10" s="14"/>
      <c r="AV10" s="14">
        <v>31</v>
      </c>
      <c r="AW10" s="14" t="s">
        <v>424</v>
      </c>
      <c r="AX10" s="54" t="s">
        <v>425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26CB-DE40-4D3D-9F4D-3E7027E1940E}">
  <dimension ref="A1:CC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351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305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352</v>
      </c>
      <c r="H2" s="277"/>
      <c r="I2" s="59"/>
      <c r="J2" s="272" t="s">
        <v>353</v>
      </c>
      <c r="K2" s="265"/>
      <c r="L2" s="272" t="s">
        <v>354</v>
      </c>
      <c r="M2" s="265"/>
      <c r="N2" s="272" t="s">
        <v>264</v>
      </c>
      <c r="O2" s="42"/>
      <c r="P2" s="272" t="s">
        <v>154</v>
      </c>
      <c r="Q2" s="42"/>
      <c r="R2" s="222" t="s">
        <v>355</v>
      </c>
      <c r="S2" s="275"/>
      <c r="T2" s="275"/>
      <c r="U2" s="275"/>
      <c r="V2" s="275"/>
      <c r="W2" s="224"/>
      <c r="X2" s="131" t="s">
        <v>48</v>
      </c>
      <c r="Y2" s="268" t="s">
        <v>356</v>
      </c>
      <c r="Z2" s="131" t="s">
        <v>10</v>
      </c>
      <c r="AA2" s="268" t="s">
        <v>13</v>
      </c>
      <c r="AB2" s="270" t="s">
        <v>14</v>
      </c>
      <c r="AC2" s="258" t="s">
        <v>163</v>
      </c>
      <c r="AD2" s="131" t="s">
        <v>164</v>
      </c>
      <c r="AE2" s="167" t="s">
        <v>357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358</v>
      </c>
      <c r="BJ2" s="241" t="s">
        <v>359</v>
      </c>
      <c r="BK2" s="241" t="s">
        <v>360</v>
      </c>
      <c r="BL2" s="243" t="s">
        <v>361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362</v>
      </c>
      <c r="BW2" s="233" t="s">
        <v>363</v>
      </c>
      <c r="BX2" s="249" t="s">
        <v>364</v>
      </c>
      <c r="BY2" s="250"/>
      <c r="BZ2" s="233" t="s">
        <v>365</v>
      </c>
      <c r="CA2" s="233" t="s">
        <v>366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367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368</v>
      </c>
      <c r="BM4" s="254"/>
      <c r="BN4" s="254"/>
      <c r="BO4" s="254"/>
      <c r="BP4" s="254"/>
      <c r="BQ4" s="254"/>
      <c r="BR4" s="254"/>
      <c r="BS4" s="255"/>
      <c r="BT4" s="256" t="s">
        <v>369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93</v>
      </c>
      <c r="P5" s="235"/>
      <c r="Q5" s="258" t="s">
        <v>93</v>
      </c>
      <c r="R5" s="85" t="s">
        <v>370</v>
      </c>
      <c r="S5" s="85" t="s">
        <v>371</v>
      </c>
      <c r="T5" s="85" t="s">
        <v>372</v>
      </c>
      <c r="U5" s="85" t="s">
        <v>373</v>
      </c>
      <c r="V5" s="85" t="s">
        <v>374</v>
      </c>
      <c r="W5" s="85" t="s">
        <v>375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376</v>
      </c>
      <c r="BM5" s="84" t="s">
        <v>377</v>
      </c>
      <c r="BN5" s="84" t="s">
        <v>378</v>
      </c>
      <c r="BO5" s="84" t="s">
        <v>379</v>
      </c>
      <c r="BP5" s="87" t="s">
        <v>380</v>
      </c>
      <c r="BQ5" s="78" t="s">
        <v>381</v>
      </c>
      <c r="BR5" s="84" t="s">
        <v>382</v>
      </c>
      <c r="BS5" s="84" t="s">
        <v>25</v>
      </c>
      <c r="BT5" s="84" t="s">
        <v>383</v>
      </c>
      <c r="BU5" s="88" t="s">
        <v>25</v>
      </c>
      <c r="BV5" s="247"/>
      <c r="BW5" s="234"/>
      <c r="BX5" s="90"/>
      <c r="BY5" s="89" t="s">
        <v>384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95</v>
      </c>
      <c r="G6" s="91" t="s">
        <v>95</v>
      </c>
      <c r="H6" s="91" t="s">
        <v>50</v>
      </c>
      <c r="I6" s="235"/>
      <c r="J6" s="91" t="s">
        <v>95</v>
      </c>
      <c r="K6" s="91" t="s">
        <v>50</v>
      </c>
      <c r="L6" s="91" t="s">
        <v>95</v>
      </c>
      <c r="M6" s="91" t="s">
        <v>50</v>
      </c>
      <c r="N6" s="274"/>
      <c r="O6" s="258"/>
      <c r="P6" s="235"/>
      <c r="Q6" s="131"/>
      <c r="R6" s="92" t="s">
        <v>385</v>
      </c>
      <c r="S6" s="92" t="s">
        <v>386</v>
      </c>
      <c r="T6" s="92" t="s">
        <v>386</v>
      </c>
      <c r="U6" s="92" t="s">
        <v>386</v>
      </c>
      <c r="V6" s="92" t="s">
        <v>386</v>
      </c>
      <c r="W6" s="43"/>
      <c r="X6" s="235"/>
      <c r="Y6" s="49" t="s">
        <v>100</v>
      </c>
      <c r="Z6" s="235"/>
      <c r="AA6" s="235"/>
      <c r="AB6" s="271"/>
      <c r="AC6" s="131"/>
      <c r="AD6" s="49" t="s">
        <v>186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96</v>
      </c>
      <c r="BM6" s="96" t="s">
        <v>96</v>
      </c>
      <c r="BN6" s="96" t="s">
        <v>96</v>
      </c>
      <c r="BO6" s="96" t="s">
        <v>96</v>
      </c>
      <c r="BP6" s="96" t="s">
        <v>96</v>
      </c>
      <c r="BQ6" s="96" t="s">
        <v>96</v>
      </c>
      <c r="BR6" s="96" t="s">
        <v>96</v>
      </c>
      <c r="BS6" s="96" t="s">
        <v>96</v>
      </c>
      <c r="BT6" s="96" t="s">
        <v>96</v>
      </c>
      <c r="BU6" s="97" t="s">
        <v>96</v>
      </c>
      <c r="BV6" s="248"/>
      <c r="BW6" s="98" t="s">
        <v>387</v>
      </c>
      <c r="BX6" s="98" t="s">
        <v>387</v>
      </c>
      <c r="BY6" s="98" t="s">
        <v>388</v>
      </c>
      <c r="BZ6" s="98" t="s">
        <v>389</v>
      </c>
      <c r="CA6" s="234"/>
      <c r="CB6" s="61" t="s">
        <v>52</v>
      </c>
      <c r="CC6" s="61"/>
    </row>
    <row r="7" spans="1:81" ht="30" customHeight="1">
      <c r="A7" s="18" t="s">
        <v>34</v>
      </c>
      <c r="B7" s="16" t="s">
        <v>118</v>
      </c>
      <c r="C7" s="16" t="s">
        <v>390</v>
      </c>
      <c r="D7" s="18" t="s">
        <v>120</v>
      </c>
      <c r="E7" s="32" t="s">
        <v>276</v>
      </c>
      <c r="F7" s="18">
        <v>990</v>
      </c>
      <c r="G7" s="18">
        <v>939</v>
      </c>
      <c r="H7" s="18"/>
      <c r="I7" s="18"/>
      <c r="J7" s="18">
        <v>939</v>
      </c>
      <c r="K7" s="18"/>
      <c r="L7" s="18"/>
      <c r="M7" s="18"/>
      <c r="N7" s="32" t="s">
        <v>391</v>
      </c>
      <c r="O7" s="32"/>
      <c r="P7" s="32" t="s">
        <v>278</v>
      </c>
      <c r="Q7" s="32"/>
      <c r="R7" s="32">
        <v>5</v>
      </c>
      <c r="S7" s="32">
        <v>11</v>
      </c>
      <c r="T7" s="32"/>
      <c r="U7" s="32"/>
      <c r="V7" s="32"/>
      <c r="W7" s="32"/>
      <c r="X7" s="32" t="s">
        <v>107</v>
      </c>
      <c r="Y7" s="18">
        <v>15.95</v>
      </c>
      <c r="Z7" s="18">
        <v>2000</v>
      </c>
      <c r="AA7" s="18" t="s">
        <v>58</v>
      </c>
      <c r="AB7" s="18"/>
      <c r="AC7" s="18" t="s">
        <v>197</v>
      </c>
      <c r="AD7" s="18"/>
      <c r="AE7" s="14">
        <v>230</v>
      </c>
      <c r="AF7" s="14" t="str">
        <f t="shared" ref="AF7:AG9" si="0">IF(AI7&amp;AL7&amp;AO7&amp;AR7&amp;AU7&amp;AX7&amp;BA7&amp;BD7&amp;BG7="","",AI7+AL7+AO7+AR7+AU7+AX7+BA7+BD7+BG7)</f>
        <v/>
      </c>
      <c r="AG7" s="14">
        <f t="shared" si="0"/>
        <v>251</v>
      </c>
      <c r="AH7" s="14" t="s">
        <v>41</v>
      </c>
      <c r="AI7" s="14"/>
      <c r="AJ7" s="14">
        <v>57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 t="s">
        <v>41</v>
      </c>
      <c r="BA7" s="14"/>
      <c r="BB7" s="14">
        <v>95</v>
      </c>
      <c r="BC7" s="14" t="s">
        <v>41</v>
      </c>
      <c r="BD7" s="14"/>
      <c r="BE7" s="14">
        <v>8</v>
      </c>
      <c r="BF7" s="14" t="s">
        <v>41</v>
      </c>
      <c r="BG7" s="14"/>
      <c r="BH7" s="14">
        <v>91</v>
      </c>
      <c r="BI7" s="14" t="s">
        <v>392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393</v>
      </c>
    </row>
    <row r="8" spans="1:81" ht="30" customHeight="1">
      <c r="A8" s="18" t="s">
        <v>34</v>
      </c>
      <c r="B8" s="16" t="s">
        <v>126</v>
      </c>
      <c r="C8" s="16" t="s">
        <v>394</v>
      </c>
      <c r="D8" s="18" t="s">
        <v>128</v>
      </c>
      <c r="E8" s="32" t="s">
        <v>395</v>
      </c>
      <c r="F8" s="18">
        <v>684</v>
      </c>
      <c r="G8" s="18">
        <v>684</v>
      </c>
      <c r="H8" s="18"/>
      <c r="I8" s="18"/>
      <c r="J8" s="18"/>
      <c r="K8" s="18"/>
      <c r="L8" s="18"/>
      <c r="M8" s="18"/>
      <c r="N8" s="32" t="s">
        <v>277</v>
      </c>
      <c r="O8" s="32"/>
      <c r="P8" s="32" t="s">
        <v>396</v>
      </c>
      <c r="Q8" s="32"/>
      <c r="R8" s="32"/>
      <c r="S8" s="32">
        <v>9</v>
      </c>
      <c r="T8" s="32"/>
      <c r="U8" s="32"/>
      <c r="V8" s="32"/>
      <c r="W8" s="32"/>
      <c r="X8" s="32" t="s">
        <v>40</v>
      </c>
      <c r="Y8" s="18">
        <v>8.74</v>
      </c>
      <c r="Z8" s="18">
        <v>2003</v>
      </c>
      <c r="AA8" s="18" t="s">
        <v>108</v>
      </c>
      <c r="AB8" s="18"/>
      <c r="AC8" s="18" t="s">
        <v>197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397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398</v>
      </c>
    </row>
    <row r="9" spans="1:81" ht="30" customHeight="1">
      <c r="A9" s="18" t="s">
        <v>34</v>
      </c>
      <c r="B9" s="16" t="s">
        <v>35</v>
      </c>
      <c r="C9" s="16" t="s">
        <v>399</v>
      </c>
      <c r="D9" s="18" t="s">
        <v>37</v>
      </c>
      <c r="E9" s="32" t="s">
        <v>400</v>
      </c>
      <c r="F9" s="18">
        <v>896</v>
      </c>
      <c r="G9" s="18">
        <v>539</v>
      </c>
      <c r="H9" s="18"/>
      <c r="I9" s="18"/>
      <c r="J9" s="18"/>
      <c r="K9" s="18"/>
      <c r="L9" s="18"/>
      <c r="M9" s="18"/>
      <c r="N9" s="32" t="s">
        <v>391</v>
      </c>
      <c r="O9" s="32"/>
      <c r="P9" s="32" t="s">
        <v>401</v>
      </c>
      <c r="Q9" s="32"/>
      <c r="R9" s="32"/>
      <c r="S9" s="32">
        <v>8</v>
      </c>
      <c r="T9" s="32"/>
      <c r="U9" s="32"/>
      <c r="V9" s="32"/>
      <c r="W9" s="32"/>
      <c r="X9" s="32" t="s">
        <v>225</v>
      </c>
      <c r="Y9" s="18">
        <v>8</v>
      </c>
      <c r="Z9" s="18">
        <v>1995</v>
      </c>
      <c r="AA9" s="18" t="s">
        <v>108</v>
      </c>
      <c r="AB9" s="18"/>
      <c r="AC9" s="18" t="s">
        <v>197</v>
      </c>
      <c r="AD9" s="18"/>
      <c r="AE9" s="14">
        <v>120</v>
      </c>
      <c r="AF9" s="14" t="str">
        <f t="shared" si="0"/>
        <v/>
      </c>
      <c r="AG9" s="14">
        <f t="shared" si="0"/>
        <v>23</v>
      </c>
      <c r="AH9" s="14" t="s">
        <v>41</v>
      </c>
      <c r="AI9" s="14"/>
      <c r="AJ9" s="14"/>
      <c r="AK9" s="14" t="s">
        <v>41</v>
      </c>
      <c r="AL9" s="14"/>
      <c r="AM9" s="14">
        <v>12</v>
      </c>
      <c r="AN9" s="14"/>
      <c r="AO9" s="14"/>
      <c r="AP9" s="14"/>
      <c r="AQ9" s="14" t="s">
        <v>41</v>
      </c>
      <c r="AR9" s="14"/>
      <c r="AS9" s="14"/>
      <c r="AT9" s="14"/>
      <c r="AU9" s="14"/>
      <c r="AV9" s="14"/>
      <c r="AW9" s="14"/>
      <c r="AX9" s="14"/>
      <c r="AY9" s="14"/>
      <c r="AZ9" s="14" t="s">
        <v>41</v>
      </c>
      <c r="BA9" s="14"/>
      <c r="BB9" s="14"/>
      <c r="BC9" s="14" t="s">
        <v>41</v>
      </c>
      <c r="BD9" s="14"/>
      <c r="BE9" s="14"/>
      <c r="BF9" s="14" t="s">
        <v>41</v>
      </c>
      <c r="BG9" s="14"/>
      <c r="BH9" s="14">
        <v>11</v>
      </c>
      <c r="BI9" s="14" t="s">
        <v>42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402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7" man="1"/>
    <brk id="39" min="1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8C6B-C954-416E-AEA3-1FDACF0B5053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307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308</v>
      </c>
      <c r="I2" s="265"/>
      <c r="J2" s="272" t="s">
        <v>309</v>
      </c>
      <c r="K2" s="265"/>
      <c r="L2" s="272" t="s">
        <v>310</v>
      </c>
      <c r="M2" s="265"/>
      <c r="N2" s="272" t="s">
        <v>154</v>
      </c>
      <c r="O2" s="42"/>
      <c r="P2" s="131" t="s">
        <v>311</v>
      </c>
      <c r="Q2" s="131" t="s">
        <v>312</v>
      </c>
      <c r="R2" s="211" t="s">
        <v>48</v>
      </c>
      <c r="S2" s="268" t="s">
        <v>71</v>
      </c>
      <c r="T2" s="131" t="s">
        <v>10</v>
      </c>
      <c r="U2" s="268" t="s">
        <v>13</v>
      </c>
      <c r="V2" s="268" t="s">
        <v>14</v>
      </c>
      <c r="W2" s="288" t="s">
        <v>313</v>
      </c>
      <c r="X2" s="289"/>
      <c r="Y2" s="289"/>
      <c r="Z2" s="290"/>
      <c r="AA2" s="177" t="s">
        <v>314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163</v>
      </c>
      <c r="AJ2" s="131" t="s">
        <v>164</v>
      </c>
      <c r="AK2" s="222" t="s">
        <v>315</v>
      </c>
      <c r="AL2" s="275"/>
      <c r="AM2" s="275"/>
      <c r="AN2" s="275"/>
      <c r="AO2" s="275"/>
      <c r="AP2" s="275"/>
      <c r="AQ2" s="275"/>
      <c r="AR2" s="224"/>
      <c r="AS2" s="131" t="s">
        <v>316</v>
      </c>
      <c r="AT2" s="272" t="s">
        <v>317</v>
      </c>
      <c r="AU2" s="286"/>
      <c r="AV2" s="286"/>
      <c r="AW2" s="265"/>
      <c r="AX2" s="270" t="s">
        <v>318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319</v>
      </c>
      <c r="X4" s="131" t="s">
        <v>320</v>
      </c>
      <c r="Y4" s="131" t="s">
        <v>321</v>
      </c>
      <c r="Z4" s="131" t="s">
        <v>322</v>
      </c>
      <c r="AA4" s="131" t="s">
        <v>323</v>
      </c>
      <c r="AB4" s="131" t="s">
        <v>324</v>
      </c>
      <c r="AC4" s="145" t="s">
        <v>325</v>
      </c>
      <c r="AD4" s="146"/>
      <c r="AE4" s="146"/>
      <c r="AF4" s="147"/>
      <c r="AG4" s="131" t="s">
        <v>326</v>
      </c>
      <c r="AH4" s="131" t="s">
        <v>327</v>
      </c>
      <c r="AI4" s="258"/>
      <c r="AJ4" s="235"/>
      <c r="AK4" s="131" t="s">
        <v>328</v>
      </c>
      <c r="AL4" s="131" t="s">
        <v>16</v>
      </c>
      <c r="AM4" s="268" t="s">
        <v>329</v>
      </c>
      <c r="AN4" s="131" t="s">
        <v>330</v>
      </c>
      <c r="AO4" s="131" t="s">
        <v>331</v>
      </c>
      <c r="AP4" s="268" t="s">
        <v>332</v>
      </c>
      <c r="AQ4" s="131" t="s">
        <v>333</v>
      </c>
      <c r="AR4" s="131" t="s">
        <v>25</v>
      </c>
      <c r="AS4" s="235"/>
      <c r="AT4" s="273" t="s">
        <v>16</v>
      </c>
      <c r="AU4" s="131" t="s">
        <v>334</v>
      </c>
      <c r="AV4" s="131" t="s">
        <v>335</v>
      </c>
      <c r="AW4" s="131" t="s">
        <v>336</v>
      </c>
      <c r="AX4" s="131" t="s">
        <v>337</v>
      </c>
      <c r="AY4" s="131" t="s">
        <v>338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93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339</v>
      </c>
      <c r="AD5" s="44" t="s">
        <v>340</v>
      </c>
      <c r="AE5" s="44" t="s">
        <v>341</v>
      </c>
      <c r="AF5" s="44" t="s">
        <v>342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95</v>
      </c>
      <c r="G6" s="80" t="s">
        <v>343</v>
      </c>
      <c r="H6" s="80" t="s">
        <v>95</v>
      </c>
      <c r="I6" s="80" t="s">
        <v>50</v>
      </c>
      <c r="J6" s="80" t="s">
        <v>95</v>
      </c>
      <c r="K6" s="80" t="s">
        <v>50</v>
      </c>
      <c r="L6" s="80" t="s">
        <v>95</v>
      </c>
      <c r="M6" s="80" t="s">
        <v>50</v>
      </c>
      <c r="N6" s="235"/>
      <c r="O6" s="235"/>
      <c r="P6" s="235"/>
      <c r="Q6" s="235"/>
      <c r="R6" s="212"/>
      <c r="S6" s="49" t="s">
        <v>100</v>
      </c>
      <c r="T6" s="235"/>
      <c r="U6" s="235"/>
      <c r="V6" s="269"/>
      <c r="W6" s="81" t="s">
        <v>344</v>
      </c>
      <c r="X6" s="49" t="s">
        <v>345</v>
      </c>
      <c r="Y6" s="49" t="s">
        <v>346</v>
      </c>
      <c r="Z6" s="49" t="s">
        <v>346</v>
      </c>
      <c r="AA6" s="49" t="s">
        <v>346</v>
      </c>
      <c r="AB6" s="49" t="s">
        <v>347</v>
      </c>
      <c r="AC6" s="49" t="s">
        <v>348</v>
      </c>
      <c r="AD6" s="49" t="s">
        <v>348</v>
      </c>
      <c r="AE6" s="49" t="s">
        <v>348</v>
      </c>
      <c r="AF6" s="49" t="s">
        <v>348</v>
      </c>
      <c r="AG6" s="135"/>
      <c r="AH6" s="135"/>
      <c r="AI6" s="131"/>
      <c r="AJ6" s="49" t="s">
        <v>186</v>
      </c>
      <c r="AK6" s="43"/>
      <c r="AL6" s="77" t="s">
        <v>186</v>
      </c>
      <c r="AM6" s="49" t="s">
        <v>186</v>
      </c>
      <c r="AN6" s="49" t="s">
        <v>186</v>
      </c>
      <c r="AO6" s="49" t="s">
        <v>186</v>
      </c>
      <c r="AP6" s="49" t="s">
        <v>186</v>
      </c>
      <c r="AQ6" s="49" t="s">
        <v>186</v>
      </c>
      <c r="AR6" s="49" t="s">
        <v>186</v>
      </c>
      <c r="AS6" s="49" t="s">
        <v>349</v>
      </c>
      <c r="AT6" s="49" t="s">
        <v>186</v>
      </c>
      <c r="AU6" s="49" t="s">
        <v>186</v>
      </c>
      <c r="AV6" s="49" t="s">
        <v>186</v>
      </c>
      <c r="AW6" s="49" t="s">
        <v>186</v>
      </c>
      <c r="AX6" s="49" t="s">
        <v>350</v>
      </c>
      <c r="AY6" s="49" t="s">
        <v>350</v>
      </c>
      <c r="AZ6" s="61" t="s">
        <v>52</v>
      </c>
      <c r="BA6" s="61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ECA44-433B-4C52-8EBA-A4355790C63C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304</v>
      </c>
      <c r="B1" s="3"/>
      <c r="Q1" s="38"/>
    </row>
    <row r="2" spans="1:19" s="21" customFormat="1" ht="13.5" customHeight="1">
      <c r="A2" s="131" t="s">
        <v>1</v>
      </c>
      <c r="B2" s="282" t="s">
        <v>305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154</v>
      </c>
      <c r="H2" s="42"/>
      <c r="I2" s="272" t="s">
        <v>306</v>
      </c>
      <c r="J2" s="42"/>
      <c r="K2" s="131" t="s">
        <v>48</v>
      </c>
      <c r="L2" s="268" t="s">
        <v>71</v>
      </c>
      <c r="M2" s="131" t="s">
        <v>10</v>
      </c>
      <c r="N2" s="268" t="s">
        <v>13</v>
      </c>
      <c r="O2" s="268" t="s">
        <v>14</v>
      </c>
      <c r="P2" s="131" t="s">
        <v>163</v>
      </c>
      <c r="Q2" s="131" t="s">
        <v>164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93</v>
      </c>
      <c r="I5" s="235"/>
      <c r="J5" s="131" t="s">
        <v>93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95</v>
      </c>
      <c r="G6" s="235"/>
      <c r="H6" s="235"/>
      <c r="I6" s="235"/>
      <c r="J6" s="235"/>
      <c r="K6" s="235"/>
      <c r="L6" s="49" t="s">
        <v>100</v>
      </c>
      <c r="M6" s="235"/>
      <c r="N6" s="235"/>
      <c r="O6" s="269"/>
      <c r="P6" s="235"/>
      <c r="Q6" s="49" t="s">
        <v>186</v>
      </c>
      <c r="R6" s="61" t="s">
        <v>52</v>
      </c>
      <c r="S6" s="61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C50D-B909-4F82-A111-3267000B8EE9}">
  <dimension ref="A1:S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262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263</v>
      </c>
      <c r="G2" s="304" t="s">
        <v>264</v>
      </c>
      <c r="H2" s="302" t="s">
        <v>265</v>
      </c>
      <c r="I2" s="306" t="s">
        <v>266</v>
      </c>
      <c r="J2" s="304" t="s">
        <v>267</v>
      </c>
      <c r="K2" s="302" t="s">
        <v>268</v>
      </c>
      <c r="L2" s="304" t="s">
        <v>269</v>
      </c>
      <c r="M2" s="304" t="s">
        <v>10</v>
      </c>
      <c r="N2" s="302" t="s">
        <v>13</v>
      </c>
      <c r="O2" s="302" t="s">
        <v>14</v>
      </c>
      <c r="P2" s="304" t="s">
        <v>163</v>
      </c>
      <c r="Q2" s="304" t="s">
        <v>164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95</v>
      </c>
      <c r="G6" s="305"/>
      <c r="H6" s="305"/>
      <c r="I6" s="307"/>
      <c r="J6" s="305"/>
      <c r="K6" s="69" t="s">
        <v>185</v>
      </c>
      <c r="L6" s="69" t="s">
        <v>185</v>
      </c>
      <c r="M6" s="305"/>
      <c r="N6" s="305"/>
      <c r="O6" s="303"/>
      <c r="P6" s="305"/>
      <c r="Q6" s="69" t="s">
        <v>186</v>
      </c>
      <c r="R6" s="70" t="s">
        <v>52</v>
      </c>
      <c r="S6" s="70"/>
    </row>
    <row r="7" spans="1:19" ht="30" customHeight="1">
      <c r="A7" s="72" t="s">
        <v>34</v>
      </c>
      <c r="B7" s="73" t="s">
        <v>110</v>
      </c>
      <c r="C7" s="73" t="s">
        <v>270</v>
      </c>
      <c r="D7" s="72" t="s">
        <v>112</v>
      </c>
      <c r="E7" s="72" t="s">
        <v>271</v>
      </c>
      <c r="F7" s="72">
        <v>2273</v>
      </c>
      <c r="G7" s="72" t="s">
        <v>272</v>
      </c>
      <c r="H7" s="74" t="s">
        <v>273</v>
      </c>
      <c r="I7" s="74" t="s">
        <v>207</v>
      </c>
      <c r="J7" s="72">
        <v>10</v>
      </c>
      <c r="K7" s="72">
        <v>592.6</v>
      </c>
      <c r="L7" s="72">
        <v>370</v>
      </c>
      <c r="M7" s="72">
        <v>2020</v>
      </c>
      <c r="N7" s="72" t="s">
        <v>58</v>
      </c>
      <c r="O7" s="72"/>
      <c r="P7" s="72" t="s">
        <v>197</v>
      </c>
      <c r="Q7" s="72"/>
      <c r="R7" s="75" t="s">
        <v>274</v>
      </c>
    </row>
    <row r="8" spans="1:19" ht="30" customHeight="1">
      <c r="A8" s="72" t="s">
        <v>34</v>
      </c>
      <c r="B8" s="73" t="s">
        <v>118</v>
      </c>
      <c r="C8" s="73" t="s">
        <v>275</v>
      </c>
      <c r="D8" s="72" t="s">
        <v>120</v>
      </c>
      <c r="E8" s="72" t="s">
        <v>276</v>
      </c>
      <c r="F8" s="72">
        <v>990</v>
      </c>
      <c r="G8" s="72" t="s">
        <v>277</v>
      </c>
      <c r="H8" s="74" t="s">
        <v>278</v>
      </c>
      <c r="I8" s="74" t="s">
        <v>107</v>
      </c>
      <c r="J8" s="72">
        <v>14</v>
      </c>
      <c r="K8" s="72">
        <v>658</v>
      </c>
      <c r="L8" s="72">
        <v>8760</v>
      </c>
      <c r="M8" s="72">
        <v>2000</v>
      </c>
      <c r="N8" s="72" t="s">
        <v>58</v>
      </c>
      <c r="O8" s="72"/>
      <c r="P8" s="72" t="s">
        <v>197</v>
      </c>
      <c r="Q8" s="72"/>
      <c r="R8" s="75" t="s">
        <v>279</v>
      </c>
    </row>
    <row r="9" spans="1:19" ht="30" customHeight="1">
      <c r="A9" s="72" t="s">
        <v>34</v>
      </c>
      <c r="B9" s="73" t="s">
        <v>280</v>
      </c>
      <c r="C9" s="73" t="s">
        <v>281</v>
      </c>
      <c r="D9" s="72" t="s">
        <v>282</v>
      </c>
      <c r="E9" s="72" t="s">
        <v>283</v>
      </c>
      <c r="F9" s="72">
        <v>693</v>
      </c>
      <c r="G9" s="72" t="s">
        <v>272</v>
      </c>
      <c r="H9" s="74" t="s">
        <v>284</v>
      </c>
      <c r="I9" s="74" t="s">
        <v>207</v>
      </c>
      <c r="J9" s="72">
        <v>11</v>
      </c>
      <c r="K9" s="72">
        <v>290</v>
      </c>
      <c r="L9" s="72">
        <v>919</v>
      </c>
      <c r="M9" s="72">
        <v>2009</v>
      </c>
      <c r="N9" s="72" t="s">
        <v>58</v>
      </c>
      <c r="O9" s="72"/>
      <c r="P9" s="72" t="s">
        <v>197</v>
      </c>
      <c r="Q9" s="72"/>
      <c r="R9" s="75" t="s">
        <v>285</v>
      </c>
    </row>
    <row r="10" spans="1:19" ht="30" customHeight="1">
      <c r="A10" s="72" t="s">
        <v>34</v>
      </c>
      <c r="B10" s="73" t="s">
        <v>229</v>
      </c>
      <c r="C10" s="73" t="s">
        <v>286</v>
      </c>
      <c r="D10" s="72" t="s">
        <v>231</v>
      </c>
      <c r="E10" s="72" t="s">
        <v>287</v>
      </c>
      <c r="F10" s="72">
        <v>1315</v>
      </c>
      <c r="G10" s="72" t="s">
        <v>272</v>
      </c>
      <c r="H10" s="74" t="s">
        <v>288</v>
      </c>
      <c r="I10" s="74" t="s">
        <v>233</v>
      </c>
      <c r="J10" s="72">
        <v>15</v>
      </c>
      <c r="K10" s="72">
        <v>225</v>
      </c>
      <c r="L10" s="72">
        <v>95</v>
      </c>
      <c r="M10" s="72">
        <v>2007</v>
      </c>
      <c r="N10" s="72" t="s">
        <v>108</v>
      </c>
      <c r="O10" s="72"/>
      <c r="P10" s="72" t="s">
        <v>197</v>
      </c>
      <c r="Q10" s="72"/>
      <c r="R10" s="75" t="s">
        <v>289</v>
      </c>
    </row>
    <row r="11" spans="1:19" ht="30" customHeight="1">
      <c r="A11" s="72" t="s">
        <v>34</v>
      </c>
      <c r="B11" s="73" t="s">
        <v>126</v>
      </c>
      <c r="C11" s="73" t="s">
        <v>290</v>
      </c>
      <c r="D11" s="72" t="s">
        <v>128</v>
      </c>
      <c r="E11" s="72" t="s">
        <v>291</v>
      </c>
      <c r="F11" s="72">
        <v>244</v>
      </c>
      <c r="G11" s="72" t="s">
        <v>272</v>
      </c>
      <c r="H11" s="74" t="s">
        <v>292</v>
      </c>
      <c r="I11" s="74" t="s">
        <v>40</v>
      </c>
      <c r="J11" s="72">
        <v>1</v>
      </c>
      <c r="K11" s="72">
        <v>96</v>
      </c>
      <c r="L11" s="72">
        <v>126</v>
      </c>
      <c r="M11" s="72">
        <v>2003</v>
      </c>
      <c r="N11" s="72" t="s">
        <v>43</v>
      </c>
      <c r="O11" s="72"/>
      <c r="P11" s="72" t="s">
        <v>197</v>
      </c>
      <c r="Q11" s="72"/>
      <c r="R11" s="75" t="s">
        <v>293</v>
      </c>
    </row>
    <row r="12" spans="1:19" ht="30" customHeight="1">
      <c r="A12" s="72" t="s">
        <v>34</v>
      </c>
      <c r="B12" s="73" t="s">
        <v>35</v>
      </c>
      <c r="C12" s="73" t="s">
        <v>294</v>
      </c>
      <c r="D12" s="72" t="s">
        <v>37</v>
      </c>
      <c r="E12" s="72" t="s">
        <v>295</v>
      </c>
      <c r="F12" s="72">
        <v>192</v>
      </c>
      <c r="G12" s="72" t="s">
        <v>272</v>
      </c>
      <c r="H12" s="74" t="s">
        <v>292</v>
      </c>
      <c r="I12" s="74" t="s">
        <v>40</v>
      </c>
      <c r="J12" s="72">
        <v>5</v>
      </c>
      <c r="K12" s="72">
        <v>0</v>
      </c>
      <c r="L12" s="72">
        <v>200</v>
      </c>
      <c r="M12" s="72">
        <v>1992</v>
      </c>
      <c r="N12" s="72" t="s">
        <v>43</v>
      </c>
      <c r="O12" s="72"/>
      <c r="P12" s="72" t="s">
        <v>197</v>
      </c>
      <c r="Q12" s="72"/>
      <c r="R12" s="75" t="s">
        <v>296</v>
      </c>
    </row>
    <row r="13" spans="1:19" ht="30" customHeight="1">
      <c r="A13" s="72" t="s">
        <v>34</v>
      </c>
      <c r="B13" s="73" t="s">
        <v>246</v>
      </c>
      <c r="C13" s="73" t="s">
        <v>297</v>
      </c>
      <c r="D13" s="72" t="s">
        <v>248</v>
      </c>
      <c r="E13" s="72" t="s">
        <v>298</v>
      </c>
      <c r="F13" s="72">
        <v>532</v>
      </c>
      <c r="G13" s="72" t="s">
        <v>272</v>
      </c>
      <c r="H13" s="74" t="s">
        <v>299</v>
      </c>
      <c r="I13" s="74" t="s">
        <v>225</v>
      </c>
      <c r="J13" s="72">
        <v>5</v>
      </c>
      <c r="K13" s="72">
        <v>0</v>
      </c>
      <c r="L13" s="72">
        <v>164</v>
      </c>
      <c r="M13" s="72">
        <v>1995</v>
      </c>
      <c r="N13" s="72" t="s">
        <v>58</v>
      </c>
      <c r="O13" s="72"/>
      <c r="P13" s="72" t="s">
        <v>197</v>
      </c>
      <c r="Q13" s="72"/>
      <c r="R13" s="75" t="s">
        <v>300</v>
      </c>
    </row>
    <row r="14" spans="1:19" ht="30" customHeight="1">
      <c r="A14" s="72" t="s">
        <v>34</v>
      </c>
      <c r="B14" s="73" t="s">
        <v>141</v>
      </c>
      <c r="C14" s="73" t="s">
        <v>301</v>
      </c>
      <c r="D14" s="72" t="s">
        <v>143</v>
      </c>
      <c r="E14" s="72" t="s">
        <v>302</v>
      </c>
      <c r="F14" s="72">
        <v>2516.91</v>
      </c>
      <c r="G14" s="72" t="s">
        <v>272</v>
      </c>
      <c r="H14" s="74" t="s">
        <v>299</v>
      </c>
      <c r="I14" s="74" t="s">
        <v>40</v>
      </c>
      <c r="J14" s="72">
        <v>5</v>
      </c>
      <c r="K14" s="72">
        <v>152</v>
      </c>
      <c r="L14" s="72">
        <v>174</v>
      </c>
      <c r="M14" s="72">
        <v>1996</v>
      </c>
      <c r="N14" s="72" t="s">
        <v>43</v>
      </c>
      <c r="O14" s="72"/>
      <c r="P14" s="72" t="s">
        <v>197</v>
      </c>
      <c r="Q14" s="72"/>
      <c r="R14" s="75" t="s">
        <v>303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540F4-9FAD-4176-9984-99027FF0FBD2}">
  <dimension ref="A1:AN1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150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151</v>
      </c>
      <c r="G2" s="268" t="s">
        <v>152</v>
      </c>
      <c r="H2" s="268" t="s">
        <v>153</v>
      </c>
      <c r="I2" s="131" t="s">
        <v>154</v>
      </c>
      <c r="J2" s="131" t="s">
        <v>155</v>
      </c>
      <c r="K2" s="131" t="s">
        <v>48</v>
      </c>
      <c r="L2" s="131" t="s">
        <v>156</v>
      </c>
      <c r="M2" s="311" t="s">
        <v>157</v>
      </c>
      <c r="N2" s="311" t="s">
        <v>158</v>
      </c>
      <c r="O2" s="131" t="s">
        <v>159</v>
      </c>
      <c r="P2" s="131" t="s">
        <v>160</v>
      </c>
      <c r="Q2" s="268" t="s">
        <v>161</v>
      </c>
      <c r="R2" s="268" t="s">
        <v>13</v>
      </c>
      <c r="S2" s="131" t="s">
        <v>162</v>
      </c>
      <c r="T2" s="268" t="s">
        <v>14</v>
      </c>
      <c r="U2" s="131" t="s">
        <v>163</v>
      </c>
      <c r="V2" s="131" t="s">
        <v>164</v>
      </c>
      <c r="W2" s="131" t="s">
        <v>165</v>
      </c>
      <c r="X2" s="272" t="s">
        <v>166</v>
      </c>
      <c r="Y2" s="286"/>
      <c r="Z2" s="265"/>
      <c r="AA2" s="277" t="s">
        <v>167</v>
      </c>
      <c r="AB2" s="286"/>
      <c r="AC2" s="286"/>
      <c r="AD2" s="286"/>
      <c r="AE2" s="286"/>
      <c r="AF2" s="265"/>
      <c r="AG2" s="131" t="s">
        <v>168</v>
      </c>
      <c r="AH2" s="272" t="s">
        <v>169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170</v>
      </c>
      <c r="Y4" s="131" t="s">
        <v>171</v>
      </c>
      <c r="Z4" s="268" t="s">
        <v>172</v>
      </c>
      <c r="AA4" s="300" t="s">
        <v>173</v>
      </c>
      <c r="AB4" s="268" t="s">
        <v>174</v>
      </c>
      <c r="AC4" s="268" t="s">
        <v>175</v>
      </c>
      <c r="AD4" s="268" t="s">
        <v>176</v>
      </c>
      <c r="AE4" s="268" t="s">
        <v>177</v>
      </c>
      <c r="AF4" s="268" t="s">
        <v>178</v>
      </c>
      <c r="AG4" s="235"/>
      <c r="AH4" s="268" t="s">
        <v>179</v>
      </c>
      <c r="AI4" s="268" t="s">
        <v>180</v>
      </c>
      <c r="AJ4" s="268" t="s">
        <v>91</v>
      </c>
      <c r="AK4" s="268" t="s">
        <v>181</v>
      </c>
      <c r="AL4" s="131" t="s">
        <v>182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50</v>
      </c>
      <c r="G6" s="49" t="s">
        <v>183</v>
      </c>
      <c r="H6" s="49" t="s">
        <v>184</v>
      </c>
      <c r="I6" s="235"/>
      <c r="J6" s="235"/>
      <c r="K6" s="235"/>
      <c r="L6" s="235"/>
      <c r="M6" s="60" t="s">
        <v>185</v>
      </c>
      <c r="N6" s="60" t="s">
        <v>184</v>
      </c>
      <c r="O6" s="235"/>
      <c r="P6" s="235"/>
      <c r="Q6" s="235"/>
      <c r="R6" s="235"/>
      <c r="S6" s="235"/>
      <c r="T6" s="269"/>
      <c r="U6" s="235"/>
      <c r="V6" s="49" t="s">
        <v>186</v>
      </c>
      <c r="W6" s="235"/>
      <c r="X6" s="235"/>
      <c r="Y6" s="235"/>
      <c r="Z6" s="235"/>
      <c r="AA6" s="50" t="s">
        <v>187</v>
      </c>
      <c r="AB6" s="49" t="s">
        <v>187</v>
      </c>
      <c r="AC6" s="49" t="s">
        <v>187</v>
      </c>
      <c r="AD6" s="49" t="s">
        <v>187</v>
      </c>
      <c r="AE6" s="49" t="s">
        <v>187</v>
      </c>
      <c r="AF6" s="49" t="s">
        <v>187</v>
      </c>
      <c r="AG6" s="235"/>
      <c r="AH6" s="49" t="s">
        <v>188</v>
      </c>
      <c r="AI6" s="49" t="s">
        <v>186</v>
      </c>
      <c r="AJ6" s="49" t="s">
        <v>98</v>
      </c>
      <c r="AK6" s="49"/>
      <c r="AL6" s="49" t="s">
        <v>189</v>
      </c>
      <c r="AM6" s="61" t="s">
        <v>52</v>
      </c>
      <c r="AN6" s="61"/>
    </row>
    <row r="7" spans="1:40" ht="30" customHeight="1">
      <c r="A7" s="18" t="s">
        <v>34</v>
      </c>
      <c r="B7" s="16" t="s">
        <v>53</v>
      </c>
      <c r="C7" s="16" t="s">
        <v>190</v>
      </c>
      <c r="D7" s="18" t="s">
        <v>55</v>
      </c>
      <c r="E7" s="32" t="s">
        <v>191</v>
      </c>
      <c r="F7" s="18">
        <v>860</v>
      </c>
      <c r="G7" s="18">
        <v>717</v>
      </c>
      <c r="H7" s="18">
        <v>83426</v>
      </c>
      <c r="I7" s="32" t="s">
        <v>192</v>
      </c>
      <c r="J7" s="18" t="s">
        <v>193</v>
      </c>
      <c r="K7" s="18" t="s">
        <v>40</v>
      </c>
      <c r="L7" s="18">
        <v>1986</v>
      </c>
      <c r="M7" s="18">
        <v>43000</v>
      </c>
      <c r="N7" s="18">
        <v>555000</v>
      </c>
      <c r="O7" s="18">
        <v>2027</v>
      </c>
      <c r="P7" s="32" t="s">
        <v>194</v>
      </c>
      <c r="Q7" s="32" t="s">
        <v>195</v>
      </c>
      <c r="R7" s="18" t="s">
        <v>108</v>
      </c>
      <c r="S7" s="18" t="s">
        <v>196</v>
      </c>
      <c r="T7" s="18"/>
      <c r="U7" s="18" t="s">
        <v>197</v>
      </c>
      <c r="V7" s="18"/>
      <c r="W7" s="32" t="s">
        <v>198</v>
      </c>
      <c r="X7" s="32" t="s">
        <v>199</v>
      </c>
      <c r="Y7" s="32" t="s">
        <v>200</v>
      </c>
      <c r="Z7" s="32" t="s">
        <v>201</v>
      </c>
      <c r="AA7" s="32">
        <v>24</v>
      </c>
      <c r="AB7" s="32">
        <v>3</v>
      </c>
      <c r="AC7" s="32">
        <v>23</v>
      </c>
      <c r="AD7" s="32">
        <v>9.8000000000000007</v>
      </c>
      <c r="AE7" s="32">
        <v>9.9</v>
      </c>
      <c r="AF7" s="32">
        <v>8.3000000000000007</v>
      </c>
      <c r="AG7" s="32" t="s">
        <v>202</v>
      </c>
      <c r="AH7" s="32"/>
      <c r="AI7" s="32"/>
      <c r="AJ7" s="32"/>
      <c r="AK7" s="32"/>
      <c r="AL7" s="32"/>
      <c r="AM7" s="54" t="s">
        <v>203</v>
      </c>
    </row>
    <row r="8" spans="1:40" ht="30" customHeight="1">
      <c r="A8" s="18" t="s">
        <v>34</v>
      </c>
      <c r="B8" s="16" t="s">
        <v>110</v>
      </c>
      <c r="C8" s="16" t="s">
        <v>204</v>
      </c>
      <c r="D8" s="18" t="s">
        <v>112</v>
      </c>
      <c r="E8" s="32" t="s">
        <v>205</v>
      </c>
      <c r="F8" s="18">
        <v>0</v>
      </c>
      <c r="G8" s="18">
        <v>0</v>
      </c>
      <c r="H8" s="18">
        <v>0</v>
      </c>
      <c r="I8" s="32" t="s">
        <v>206</v>
      </c>
      <c r="J8" s="18" t="s">
        <v>193</v>
      </c>
      <c r="K8" s="18" t="s">
        <v>207</v>
      </c>
      <c r="L8" s="18">
        <v>2000</v>
      </c>
      <c r="M8" s="18">
        <v>15900</v>
      </c>
      <c r="N8" s="18">
        <v>112000</v>
      </c>
      <c r="O8" s="18">
        <v>2012</v>
      </c>
      <c r="P8" s="32" t="s">
        <v>208</v>
      </c>
      <c r="Q8" s="32" t="s">
        <v>209</v>
      </c>
      <c r="R8" s="18" t="s">
        <v>58</v>
      </c>
      <c r="S8" s="18" t="s">
        <v>210</v>
      </c>
      <c r="T8" s="18"/>
      <c r="U8" s="18" t="s">
        <v>197</v>
      </c>
      <c r="V8" s="18"/>
      <c r="W8" s="32" t="s">
        <v>198</v>
      </c>
      <c r="X8" s="32" t="s">
        <v>211</v>
      </c>
      <c r="Y8" s="32" t="s">
        <v>212</v>
      </c>
      <c r="Z8" s="32" t="s">
        <v>201</v>
      </c>
      <c r="AA8" s="32">
        <v>5</v>
      </c>
      <c r="AB8" s="32">
        <v>2</v>
      </c>
      <c r="AC8" s="32">
        <v>11</v>
      </c>
      <c r="AD8" s="32">
        <v>5</v>
      </c>
      <c r="AE8" s="32">
        <v>5</v>
      </c>
      <c r="AF8" s="32">
        <v>5</v>
      </c>
      <c r="AG8" s="32" t="s">
        <v>202</v>
      </c>
      <c r="AH8" s="32"/>
      <c r="AI8" s="32"/>
      <c r="AJ8" s="32"/>
      <c r="AK8" s="32"/>
      <c r="AL8" s="32"/>
      <c r="AM8" s="54" t="s">
        <v>213</v>
      </c>
    </row>
    <row r="9" spans="1:40" ht="30" customHeight="1">
      <c r="A9" s="18" t="s">
        <v>34</v>
      </c>
      <c r="B9" s="16" t="s">
        <v>110</v>
      </c>
      <c r="C9" s="16" t="s">
        <v>214</v>
      </c>
      <c r="D9" s="18" t="s">
        <v>112</v>
      </c>
      <c r="E9" s="32" t="s">
        <v>215</v>
      </c>
      <c r="F9" s="18">
        <v>500</v>
      </c>
      <c r="G9" s="18">
        <v>770</v>
      </c>
      <c r="H9" s="18">
        <v>7800</v>
      </c>
      <c r="I9" s="32" t="s">
        <v>83</v>
      </c>
      <c r="J9" s="18" t="s">
        <v>193</v>
      </c>
      <c r="K9" s="18" t="s">
        <v>207</v>
      </c>
      <c r="L9" s="18">
        <v>1981</v>
      </c>
      <c r="M9" s="18">
        <v>25000</v>
      </c>
      <c r="N9" s="18">
        <v>259000</v>
      </c>
      <c r="O9" s="18">
        <v>2027</v>
      </c>
      <c r="P9" s="32" t="s">
        <v>216</v>
      </c>
      <c r="Q9" s="32" t="s">
        <v>209</v>
      </c>
      <c r="R9" s="18" t="s">
        <v>58</v>
      </c>
      <c r="S9" s="18" t="s">
        <v>196</v>
      </c>
      <c r="T9" s="18"/>
      <c r="U9" s="18" t="s">
        <v>197</v>
      </c>
      <c r="V9" s="18"/>
      <c r="W9" s="32" t="s">
        <v>198</v>
      </c>
      <c r="X9" s="32" t="s">
        <v>211</v>
      </c>
      <c r="Y9" s="32" t="s">
        <v>217</v>
      </c>
      <c r="Z9" s="32" t="s">
        <v>201</v>
      </c>
      <c r="AA9" s="32">
        <v>5.0999999999999996</v>
      </c>
      <c r="AB9" s="32">
        <v>2.2999999999999998</v>
      </c>
      <c r="AC9" s="32">
        <v>11.1</v>
      </c>
      <c r="AD9" s="32">
        <v>5.2</v>
      </c>
      <c r="AE9" s="32">
        <v>4.9000000000000004</v>
      </c>
      <c r="AF9" s="32">
        <v>5.3</v>
      </c>
      <c r="AG9" s="32" t="s">
        <v>202</v>
      </c>
      <c r="AH9" s="32"/>
      <c r="AI9" s="32"/>
      <c r="AJ9" s="32"/>
      <c r="AK9" s="32"/>
      <c r="AL9" s="32"/>
      <c r="AM9" s="54" t="s">
        <v>218</v>
      </c>
    </row>
    <row r="10" spans="1:40" ht="30" customHeight="1">
      <c r="A10" s="18" t="s">
        <v>34</v>
      </c>
      <c r="B10" s="16" t="s">
        <v>110</v>
      </c>
      <c r="C10" s="16" t="s">
        <v>219</v>
      </c>
      <c r="D10" s="18" t="s">
        <v>112</v>
      </c>
      <c r="E10" s="32" t="s">
        <v>220</v>
      </c>
      <c r="F10" s="18">
        <v>4000</v>
      </c>
      <c r="G10" s="18">
        <v>5966</v>
      </c>
      <c r="H10" s="18">
        <v>58600</v>
      </c>
      <c r="I10" s="32" t="s">
        <v>206</v>
      </c>
      <c r="J10" s="18" t="s">
        <v>193</v>
      </c>
      <c r="K10" s="18" t="s">
        <v>207</v>
      </c>
      <c r="L10" s="18">
        <v>2011</v>
      </c>
      <c r="M10" s="18">
        <v>12900</v>
      </c>
      <c r="N10" s="18">
        <v>115000</v>
      </c>
      <c r="O10" s="18">
        <v>2026</v>
      </c>
      <c r="P10" s="32" t="s">
        <v>216</v>
      </c>
      <c r="Q10" s="32" t="s">
        <v>209</v>
      </c>
      <c r="R10" s="18" t="s">
        <v>58</v>
      </c>
      <c r="S10" s="18" t="s">
        <v>196</v>
      </c>
      <c r="T10" s="18"/>
      <c r="U10" s="18" t="s">
        <v>197</v>
      </c>
      <c r="V10" s="18"/>
      <c r="W10" s="32" t="s">
        <v>198</v>
      </c>
      <c r="X10" s="32" t="s">
        <v>211</v>
      </c>
      <c r="Y10" s="32" t="s">
        <v>200</v>
      </c>
      <c r="Z10" s="32" t="s">
        <v>201</v>
      </c>
      <c r="AA10" s="32">
        <v>5.0999999999999996</v>
      </c>
      <c r="AB10" s="32">
        <v>2.2999999999999998</v>
      </c>
      <c r="AC10" s="32">
        <v>11.1</v>
      </c>
      <c r="AD10" s="32">
        <v>5.2</v>
      </c>
      <c r="AE10" s="32">
        <v>4.9000000000000004</v>
      </c>
      <c r="AF10" s="32">
        <v>5.3</v>
      </c>
      <c r="AG10" s="32" t="s">
        <v>202</v>
      </c>
      <c r="AH10" s="32"/>
      <c r="AI10" s="32"/>
      <c r="AJ10" s="32"/>
      <c r="AK10" s="32"/>
      <c r="AL10" s="32"/>
      <c r="AM10" s="54" t="s">
        <v>221</v>
      </c>
    </row>
    <row r="11" spans="1:40" ht="30" customHeight="1">
      <c r="A11" s="18" t="s">
        <v>34</v>
      </c>
      <c r="B11" s="16" t="s">
        <v>118</v>
      </c>
      <c r="C11" s="16" t="s">
        <v>222</v>
      </c>
      <c r="D11" s="18" t="s">
        <v>120</v>
      </c>
      <c r="E11" s="32" t="s">
        <v>223</v>
      </c>
      <c r="F11" s="18">
        <v>2421</v>
      </c>
      <c r="G11" s="18">
        <v>2109</v>
      </c>
      <c r="H11" s="18">
        <v>49762</v>
      </c>
      <c r="I11" s="32" t="s">
        <v>224</v>
      </c>
      <c r="J11" s="18" t="s">
        <v>193</v>
      </c>
      <c r="K11" s="18" t="s">
        <v>225</v>
      </c>
      <c r="L11" s="18">
        <v>1982</v>
      </c>
      <c r="M11" s="18">
        <v>13200</v>
      </c>
      <c r="N11" s="18">
        <v>170000</v>
      </c>
      <c r="O11" s="18">
        <v>2025</v>
      </c>
      <c r="P11" s="32" t="s">
        <v>216</v>
      </c>
      <c r="Q11" s="32" t="s">
        <v>226</v>
      </c>
      <c r="R11" s="18" t="s">
        <v>58</v>
      </c>
      <c r="S11" s="18" t="s">
        <v>196</v>
      </c>
      <c r="T11" s="18"/>
      <c r="U11" s="18" t="s">
        <v>227</v>
      </c>
      <c r="V11" s="18">
        <v>98.9</v>
      </c>
      <c r="W11" s="32" t="s">
        <v>198</v>
      </c>
      <c r="X11" s="32" t="s">
        <v>211</v>
      </c>
      <c r="Y11" s="32" t="s">
        <v>217</v>
      </c>
      <c r="Z11" s="32" t="s">
        <v>201</v>
      </c>
      <c r="AA11" s="32">
        <v>1.7</v>
      </c>
      <c r="AB11" s="32">
        <v>0.5</v>
      </c>
      <c r="AC11" s="32">
        <v>5.7</v>
      </c>
      <c r="AD11" s="32">
        <v>0.6</v>
      </c>
      <c r="AE11" s="32">
        <v>2.7</v>
      </c>
      <c r="AF11" s="32">
        <v>1.2</v>
      </c>
      <c r="AG11" s="32" t="s">
        <v>202</v>
      </c>
      <c r="AH11" s="32"/>
      <c r="AI11" s="32"/>
      <c r="AJ11" s="32"/>
      <c r="AK11" s="32"/>
      <c r="AL11" s="32"/>
      <c r="AM11" s="54" t="s">
        <v>228</v>
      </c>
    </row>
    <row r="12" spans="1:40" ht="30" customHeight="1">
      <c r="A12" s="18" t="s">
        <v>34</v>
      </c>
      <c r="B12" s="16" t="s">
        <v>229</v>
      </c>
      <c r="C12" s="16" t="s">
        <v>230</v>
      </c>
      <c r="D12" s="18" t="s">
        <v>231</v>
      </c>
      <c r="E12" s="32" t="s">
        <v>232</v>
      </c>
      <c r="F12" s="18">
        <v>2730</v>
      </c>
      <c r="G12" s="18">
        <v>2966</v>
      </c>
      <c r="H12" s="18">
        <v>69121</v>
      </c>
      <c r="I12" s="32" t="s">
        <v>206</v>
      </c>
      <c r="J12" s="18" t="s">
        <v>193</v>
      </c>
      <c r="K12" s="18" t="s">
        <v>233</v>
      </c>
      <c r="L12" s="18">
        <v>1989</v>
      </c>
      <c r="M12" s="18">
        <v>17900</v>
      </c>
      <c r="N12" s="18">
        <v>135000</v>
      </c>
      <c r="O12" s="18">
        <v>2057</v>
      </c>
      <c r="P12" s="32" t="s">
        <v>216</v>
      </c>
      <c r="Q12" s="32" t="s">
        <v>234</v>
      </c>
      <c r="R12" s="18" t="s">
        <v>108</v>
      </c>
      <c r="S12" s="18" t="s">
        <v>196</v>
      </c>
      <c r="T12" s="18"/>
      <c r="U12" s="18" t="s">
        <v>197</v>
      </c>
      <c r="V12" s="18"/>
      <c r="W12" s="32" t="s">
        <v>198</v>
      </c>
      <c r="X12" s="32" t="s">
        <v>199</v>
      </c>
      <c r="Y12" s="32" t="s">
        <v>217</v>
      </c>
      <c r="Z12" s="32" t="s">
        <v>201</v>
      </c>
      <c r="AA12" s="32"/>
      <c r="AB12" s="32">
        <v>0</v>
      </c>
      <c r="AC12" s="32"/>
      <c r="AD12" s="32">
        <v>0</v>
      </c>
      <c r="AE12" s="32"/>
      <c r="AF12" s="32">
        <v>0</v>
      </c>
      <c r="AG12" s="32" t="s">
        <v>202</v>
      </c>
      <c r="AH12" s="32"/>
      <c r="AI12" s="32"/>
      <c r="AJ12" s="32"/>
      <c r="AK12" s="32"/>
      <c r="AL12" s="32"/>
      <c r="AM12" s="54" t="s">
        <v>235</v>
      </c>
    </row>
    <row r="13" spans="1:40" ht="30" customHeight="1">
      <c r="A13" s="18" t="s">
        <v>34</v>
      </c>
      <c r="B13" s="16" t="s">
        <v>126</v>
      </c>
      <c r="C13" s="16" t="s">
        <v>236</v>
      </c>
      <c r="D13" s="18" t="s">
        <v>128</v>
      </c>
      <c r="E13" s="32" t="s">
        <v>237</v>
      </c>
      <c r="F13" s="18">
        <v>3222</v>
      </c>
      <c r="G13" s="18">
        <v>3737</v>
      </c>
      <c r="H13" s="18">
        <v>30992</v>
      </c>
      <c r="I13" s="32" t="s">
        <v>206</v>
      </c>
      <c r="J13" s="18" t="s">
        <v>193</v>
      </c>
      <c r="K13" s="18" t="s">
        <v>225</v>
      </c>
      <c r="L13" s="18">
        <v>1982</v>
      </c>
      <c r="M13" s="18">
        <v>22900</v>
      </c>
      <c r="N13" s="18">
        <v>280000</v>
      </c>
      <c r="O13" s="18">
        <v>2033</v>
      </c>
      <c r="P13" s="32" t="s">
        <v>238</v>
      </c>
      <c r="Q13" s="32" t="s">
        <v>239</v>
      </c>
      <c r="R13" s="18" t="s">
        <v>58</v>
      </c>
      <c r="S13" s="18" t="s">
        <v>196</v>
      </c>
      <c r="T13" s="18"/>
      <c r="U13" s="18" t="s">
        <v>197</v>
      </c>
      <c r="V13" s="18"/>
      <c r="W13" s="32" t="s">
        <v>198</v>
      </c>
      <c r="X13" s="32" t="s">
        <v>211</v>
      </c>
      <c r="Y13" s="32" t="s">
        <v>217</v>
      </c>
      <c r="Z13" s="32" t="s">
        <v>201</v>
      </c>
      <c r="AA13" s="32">
        <v>3</v>
      </c>
      <c r="AB13" s="32">
        <v>1</v>
      </c>
      <c r="AC13" s="32">
        <v>53</v>
      </c>
      <c r="AD13" s="32">
        <v>1</v>
      </c>
      <c r="AE13" s="32">
        <v>50</v>
      </c>
      <c r="AF13" s="32">
        <v>1</v>
      </c>
      <c r="AG13" s="32" t="s">
        <v>202</v>
      </c>
      <c r="AH13" s="32"/>
      <c r="AI13" s="32"/>
      <c r="AJ13" s="32"/>
      <c r="AK13" s="32"/>
      <c r="AL13" s="32"/>
      <c r="AM13" s="54" t="s">
        <v>240</v>
      </c>
    </row>
    <row r="14" spans="1:40" ht="30" customHeight="1">
      <c r="A14" s="18" t="s">
        <v>34</v>
      </c>
      <c r="B14" s="16" t="s">
        <v>35</v>
      </c>
      <c r="C14" s="16" t="s">
        <v>241</v>
      </c>
      <c r="D14" s="18" t="s">
        <v>37</v>
      </c>
      <c r="E14" s="32" t="s">
        <v>242</v>
      </c>
      <c r="F14" s="18">
        <v>657</v>
      </c>
      <c r="G14" s="18">
        <v>821</v>
      </c>
      <c r="H14" s="18">
        <v>6042</v>
      </c>
      <c r="I14" s="32" t="s">
        <v>206</v>
      </c>
      <c r="J14" s="18" t="s">
        <v>193</v>
      </c>
      <c r="K14" s="18" t="s">
        <v>225</v>
      </c>
      <c r="L14" s="18">
        <v>2001</v>
      </c>
      <c r="M14" s="18">
        <v>10500</v>
      </c>
      <c r="N14" s="18">
        <v>57000</v>
      </c>
      <c r="O14" s="18">
        <v>2026</v>
      </c>
      <c r="P14" s="32" t="s">
        <v>243</v>
      </c>
      <c r="Q14" s="32" t="s">
        <v>244</v>
      </c>
      <c r="R14" s="18" t="s">
        <v>58</v>
      </c>
      <c r="S14" s="18" t="s">
        <v>196</v>
      </c>
      <c r="T14" s="18"/>
      <c r="U14" s="18" t="s">
        <v>197</v>
      </c>
      <c r="V14" s="18"/>
      <c r="W14" s="32" t="s">
        <v>198</v>
      </c>
      <c r="X14" s="32" t="s">
        <v>199</v>
      </c>
      <c r="Y14" s="32" t="s">
        <v>212</v>
      </c>
      <c r="Z14" s="32" t="s">
        <v>201</v>
      </c>
      <c r="AA14" s="32">
        <v>18.600000000000001</v>
      </c>
      <c r="AB14" s="32">
        <v>3</v>
      </c>
      <c r="AC14" s="32">
        <v>22.8</v>
      </c>
      <c r="AD14" s="32">
        <v>7.7</v>
      </c>
      <c r="AE14" s="32">
        <v>10.8</v>
      </c>
      <c r="AF14" s="32">
        <v>11.2</v>
      </c>
      <c r="AG14" s="32" t="s">
        <v>202</v>
      </c>
      <c r="AH14" s="32"/>
      <c r="AI14" s="32"/>
      <c r="AJ14" s="32"/>
      <c r="AK14" s="32"/>
      <c r="AL14" s="32"/>
      <c r="AM14" s="54" t="s">
        <v>245</v>
      </c>
    </row>
    <row r="15" spans="1:40" ht="30" customHeight="1">
      <c r="A15" s="18" t="s">
        <v>34</v>
      </c>
      <c r="B15" s="16" t="s">
        <v>246</v>
      </c>
      <c r="C15" s="16" t="s">
        <v>247</v>
      </c>
      <c r="D15" s="18" t="s">
        <v>248</v>
      </c>
      <c r="E15" s="32" t="s">
        <v>249</v>
      </c>
      <c r="F15" s="18">
        <v>0</v>
      </c>
      <c r="G15" s="18">
        <v>0</v>
      </c>
      <c r="H15" s="18">
        <v>0</v>
      </c>
      <c r="I15" s="32" t="s">
        <v>250</v>
      </c>
      <c r="J15" s="18" t="s">
        <v>193</v>
      </c>
      <c r="K15" s="18" t="s">
        <v>107</v>
      </c>
      <c r="L15" s="18">
        <v>1990</v>
      </c>
      <c r="M15" s="18">
        <v>20990</v>
      </c>
      <c r="N15" s="18">
        <v>234939</v>
      </c>
      <c r="O15" s="18">
        <v>2017</v>
      </c>
      <c r="P15" s="32" t="s">
        <v>216</v>
      </c>
      <c r="Q15" s="32" t="s">
        <v>251</v>
      </c>
      <c r="R15" s="18" t="s">
        <v>108</v>
      </c>
      <c r="S15" s="18" t="s">
        <v>210</v>
      </c>
      <c r="T15" s="18"/>
      <c r="U15" s="18" t="s">
        <v>197</v>
      </c>
      <c r="V15" s="18"/>
      <c r="W15" s="32" t="s">
        <v>198</v>
      </c>
      <c r="X15" s="32" t="s">
        <v>211</v>
      </c>
      <c r="Y15" s="32" t="s">
        <v>200</v>
      </c>
      <c r="Z15" s="32" t="s">
        <v>201</v>
      </c>
      <c r="AA15" s="32">
        <v>4</v>
      </c>
      <c r="AB15" s="32">
        <v>3.8</v>
      </c>
      <c r="AC15" s="32">
        <v>5</v>
      </c>
      <c r="AD15" s="32">
        <v>7.1</v>
      </c>
      <c r="AE15" s="32"/>
      <c r="AF15" s="32">
        <v>10.6</v>
      </c>
      <c r="AG15" s="32" t="s">
        <v>202</v>
      </c>
      <c r="AH15" s="32"/>
      <c r="AI15" s="32"/>
      <c r="AJ15" s="32"/>
      <c r="AK15" s="32"/>
      <c r="AL15" s="32"/>
      <c r="AM15" s="54" t="s">
        <v>252</v>
      </c>
    </row>
    <row r="16" spans="1:40" ht="30" customHeight="1">
      <c r="A16" s="18" t="s">
        <v>34</v>
      </c>
      <c r="B16" s="16" t="s">
        <v>246</v>
      </c>
      <c r="C16" s="16" t="s">
        <v>253</v>
      </c>
      <c r="D16" s="18" t="s">
        <v>248</v>
      </c>
      <c r="E16" s="32" t="s">
        <v>254</v>
      </c>
      <c r="F16" s="18">
        <v>2506</v>
      </c>
      <c r="G16" s="18">
        <v>3020</v>
      </c>
      <c r="H16" s="18">
        <v>89176</v>
      </c>
      <c r="I16" s="32" t="s">
        <v>255</v>
      </c>
      <c r="J16" s="18" t="s">
        <v>193</v>
      </c>
      <c r="K16" s="18" t="s">
        <v>107</v>
      </c>
      <c r="L16" s="18">
        <v>2000</v>
      </c>
      <c r="M16" s="18">
        <v>12000</v>
      </c>
      <c r="N16" s="18">
        <v>165262</v>
      </c>
      <c r="O16" s="18">
        <v>2045</v>
      </c>
      <c r="P16" s="32" t="s">
        <v>216</v>
      </c>
      <c r="Q16" s="32" t="s">
        <v>195</v>
      </c>
      <c r="R16" s="18" t="s">
        <v>108</v>
      </c>
      <c r="S16" s="18" t="s">
        <v>196</v>
      </c>
      <c r="T16" s="18"/>
      <c r="U16" s="18" t="s">
        <v>227</v>
      </c>
      <c r="V16" s="18">
        <v>99</v>
      </c>
      <c r="W16" s="32" t="s">
        <v>198</v>
      </c>
      <c r="X16" s="32" t="s">
        <v>211</v>
      </c>
      <c r="Y16" s="32" t="s">
        <v>200</v>
      </c>
      <c r="Z16" s="32" t="s">
        <v>201</v>
      </c>
      <c r="AA16" s="32">
        <v>2.2000000000000002</v>
      </c>
      <c r="AB16" s="32">
        <v>1.8</v>
      </c>
      <c r="AC16" s="32">
        <v>8.8000000000000007</v>
      </c>
      <c r="AD16" s="32">
        <v>1.2</v>
      </c>
      <c r="AE16" s="32"/>
      <c r="AF16" s="32">
        <v>3.1</v>
      </c>
      <c r="AG16" s="32" t="s">
        <v>202</v>
      </c>
      <c r="AH16" s="32"/>
      <c r="AI16" s="32"/>
      <c r="AJ16" s="32"/>
      <c r="AK16" s="32"/>
      <c r="AL16" s="32"/>
      <c r="AM16" s="54" t="s">
        <v>256</v>
      </c>
    </row>
    <row r="17" spans="1:39" ht="30" customHeight="1">
      <c r="A17" s="18" t="s">
        <v>34</v>
      </c>
      <c r="B17" s="16" t="s">
        <v>246</v>
      </c>
      <c r="C17" s="16" t="s">
        <v>257</v>
      </c>
      <c r="D17" s="18" t="s">
        <v>248</v>
      </c>
      <c r="E17" s="32" t="s">
        <v>258</v>
      </c>
      <c r="F17" s="18">
        <v>1111</v>
      </c>
      <c r="G17" s="18">
        <v>1307</v>
      </c>
      <c r="H17" s="18">
        <v>45206</v>
      </c>
      <c r="I17" s="32" t="s">
        <v>250</v>
      </c>
      <c r="J17" s="18" t="s">
        <v>193</v>
      </c>
      <c r="K17" s="18" t="s">
        <v>107</v>
      </c>
      <c r="L17" s="18">
        <v>2013</v>
      </c>
      <c r="M17" s="18">
        <v>3300</v>
      </c>
      <c r="N17" s="18">
        <v>54000</v>
      </c>
      <c r="O17" s="18">
        <v>2027</v>
      </c>
      <c r="P17" s="32" t="s">
        <v>259</v>
      </c>
      <c r="Q17" s="32" t="s">
        <v>260</v>
      </c>
      <c r="R17" s="18" t="s">
        <v>108</v>
      </c>
      <c r="S17" s="18" t="s">
        <v>196</v>
      </c>
      <c r="T17" s="18"/>
      <c r="U17" s="18" t="s">
        <v>197</v>
      </c>
      <c r="V17" s="18"/>
      <c r="W17" s="32" t="s">
        <v>198</v>
      </c>
      <c r="X17" s="32" t="s">
        <v>211</v>
      </c>
      <c r="Y17" s="32" t="s">
        <v>217</v>
      </c>
      <c r="Z17" s="32" t="s">
        <v>201</v>
      </c>
      <c r="AA17" s="32">
        <v>2</v>
      </c>
      <c r="AB17" s="32"/>
      <c r="AC17" s="32">
        <v>1.5</v>
      </c>
      <c r="AD17" s="32"/>
      <c r="AE17" s="32">
        <v>0.4</v>
      </c>
      <c r="AF17" s="32"/>
      <c r="AG17" s="32" t="s">
        <v>202</v>
      </c>
      <c r="AH17" s="32"/>
      <c r="AI17" s="32"/>
      <c r="AJ17" s="32"/>
      <c r="AK17" s="32"/>
      <c r="AL17" s="32"/>
      <c r="AM17" s="54" t="s">
        <v>261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05ABB-E1CA-4147-BDEE-297E476BCBE7}">
  <dimension ref="A1:AJ1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65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66</v>
      </c>
      <c r="K2" s="286"/>
      <c r="L2" s="286"/>
      <c r="M2" s="286"/>
      <c r="N2" s="286"/>
      <c r="O2" s="286"/>
      <c r="P2" s="286"/>
      <c r="Q2" s="270" t="s">
        <v>67</v>
      </c>
      <c r="R2" s="286"/>
      <c r="S2" s="272" t="s">
        <v>68</v>
      </c>
      <c r="T2" s="286"/>
      <c r="U2" s="270" t="s">
        <v>69</v>
      </c>
      <c r="V2" s="277"/>
      <c r="W2" s="277"/>
      <c r="X2" s="277"/>
      <c r="Y2" s="41" t="s">
        <v>70</v>
      </c>
      <c r="Z2" s="42"/>
      <c r="AA2" s="211" t="s">
        <v>48</v>
      </c>
      <c r="AB2" s="131" t="s">
        <v>71</v>
      </c>
      <c r="AC2" s="131" t="s">
        <v>72</v>
      </c>
      <c r="AD2" s="268" t="s">
        <v>73</v>
      </c>
      <c r="AE2" s="268" t="s">
        <v>74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75</v>
      </c>
      <c r="G4" s="268" t="s">
        <v>76</v>
      </c>
      <c r="H4" s="268" t="s">
        <v>77</v>
      </c>
      <c r="I4" s="268" t="s">
        <v>25</v>
      </c>
      <c r="J4" s="211" t="s">
        <v>78</v>
      </c>
      <c r="K4" s="211" t="s">
        <v>79</v>
      </c>
      <c r="L4" s="211" t="s">
        <v>80</v>
      </c>
      <c r="M4" s="211" t="s">
        <v>81</v>
      </c>
      <c r="N4" s="211" t="s">
        <v>82</v>
      </c>
      <c r="O4" s="211" t="s">
        <v>83</v>
      </c>
      <c r="P4" s="131" t="s">
        <v>84</v>
      </c>
      <c r="Q4" s="258" t="s">
        <v>85</v>
      </c>
      <c r="R4" s="131" t="s">
        <v>86</v>
      </c>
      <c r="S4" s="258" t="s">
        <v>87</v>
      </c>
      <c r="T4" s="265" t="s">
        <v>88</v>
      </c>
      <c r="U4" s="270" t="s">
        <v>89</v>
      </c>
      <c r="V4" s="47"/>
      <c r="W4" s="272" t="s">
        <v>90</v>
      </c>
      <c r="X4" s="47"/>
      <c r="Y4" s="131" t="s">
        <v>91</v>
      </c>
      <c r="Z4" s="131" t="s">
        <v>92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93</v>
      </c>
      <c r="W5" s="235"/>
      <c r="X5" s="131" t="s">
        <v>93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94</v>
      </c>
      <c r="G6" s="49" t="s">
        <v>94</v>
      </c>
      <c r="H6" s="49" t="s">
        <v>95</v>
      </c>
      <c r="I6" s="49" t="s">
        <v>94</v>
      </c>
      <c r="J6" s="49" t="s">
        <v>96</v>
      </c>
      <c r="K6" s="49" t="s">
        <v>96</v>
      </c>
      <c r="L6" s="49" t="s">
        <v>96</v>
      </c>
      <c r="M6" s="49" t="s">
        <v>96</v>
      </c>
      <c r="N6" s="49" t="s">
        <v>96</v>
      </c>
      <c r="O6" s="49" t="s">
        <v>96</v>
      </c>
      <c r="P6" s="235"/>
      <c r="Q6" s="131"/>
      <c r="R6" s="50" t="s">
        <v>97</v>
      </c>
      <c r="S6" s="131"/>
      <c r="T6" s="50" t="s">
        <v>97</v>
      </c>
      <c r="U6" s="269"/>
      <c r="V6" s="235"/>
      <c r="W6" s="235"/>
      <c r="X6" s="235"/>
      <c r="Y6" s="49" t="s">
        <v>98</v>
      </c>
      <c r="Z6" s="44"/>
      <c r="AA6" s="212"/>
      <c r="AB6" s="51" t="s">
        <v>99</v>
      </c>
      <c r="AC6" s="51" t="s">
        <v>100</v>
      </c>
      <c r="AD6" s="51" t="s">
        <v>100</v>
      </c>
      <c r="AE6" s="49" t="s">
        <v>51</v>
      </c>
      <c r="AF6" s="313"/>
      <c r="AG6" s="313"/>
      <c r="AH6" s="313"/>
      <c r="AI6" s="52" t="s">
        <v>52</v>
      </c>
      <c r="AJ6" s="52"/>
    </row>
    <row r="7" spans="1:36" s="3" customFormat="1" ht="30" customHeight="1">
      <c r="A7" s="18" t="s">
        <v>34</v>
      </c>
      <c r="B7" s="16" t="s">
        <v>53</v>
      </c>
      <c r="C7" s="16" t="s">
        <v>101</v>
      </c>
      <c r="D7" s="18" t="s">
        <v>55</v>
      </c>
      <c r="E7" s="32" t="s">
        <v>102</v>
      </c>
      <c r="F7" s="18"/>
      <c r="G7" s="18">
        <v>13791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103</v>
      </c>
      <c r="R7" s="18"/>
      <c r="S7" s="18" t="s">
        <v>104</v>
      </c>
      <c r="T7" s="18">
        <v>130</v>
      </c>
      <c r="U7" s="32" t="s">
        <v>105</v>
      </c>
      <c r="V7" s="32"/>
      <c r="W7" s="32" t="s">
        <v>106</v>
      </c>
      <c r="X7" s="32"/>
      <c r="Y7" s="32"/>
      <c r="Z7" s="32"/>
      <c r="AA7" s="32" t="s">
        <v>107</v>
      </c>
      <c r="AB7" s="18">
        <v>90</v>
      </c>
      <c r="AC7" s="18">
        <v>0</v>
      </c>
      <c r="AD7" s="18">
        <v>0</v>
      </c>
      <c r="AE7" s="18">
        <v>0</v>
      </c>
      <c r="AF7" s="18">
        <v>1990</v>
      </c>
      <c r="AG7" s="18" t="s">
        <v>108</v>
      </c>
      <c r="AH7" s="18"/>
      <c r="AI7" s="54" t="s">
        <v>109</v>
      </c>
      <c r="AJ7" s="39"/>
    </row>
    <row r="8" spans="1:36" s="3" customFormat="1" ht="30" customHeight="1">
      <c r="A8" s="18" t="s">
        <v>34</v>
      </c>
      <c r="B8" s="16" t="s">
        <v>110</v>
      </c>
      <c r="C8" s="16" t="s">
        <v>111</v>
      </c>
      <c r="D8" s="18" t="s">
        <v>112</v>
      </c>
      <c r="E8" s="32" t="s">
        <v>113</v>
      </c>
      <c r="F8" s="18">
        <v>2204.4</v>
      </c>
      <c r="G8" s="18">
        <v>9080.8700000000008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103</v>
      </c>
      <c r="R8" s="18"/>
      <c r="S8" s="18" t="s">
        <v>114</v>
      </c>
      <c r="T8" s="18"/>
      <c r="U8" s="32" t="s">
        <v>115</v>
      </c>
      <c r="V8" s="32"/>
      <c r="W8" s="32" t="s">
        <v>116</v>
      </c>
      <c r="X8" s="32"/>
      <c r="Y8" s="32"/>
      <c r="Z8" s="32"/>
      <c r="AA8" s="32" t="s">
        <v>107</v>
      </c>
      <c r="AB8" s="18">
        <v>66</v>
      </c>
      <c r="AC8" s="18">
        <v>0</v>
      </c>
      <c r="AD8" s="18">
        <v>0</v>
      </c>
      <c r="AE8" s="18">
        <v>0</v>
      </c>
      <c r="AF8" s="18">
        <v>2002</v>
      </c>
      <c r="AG8" s="18" t="s">
        <v>58</v>
      </c>
      <c r="AH8" s="18"/>
      <c r="AI8" s="54" t="s">
        <v>117</v>
      </c>
      <c r="AJ8" s="39"/>
    </row>
    <row r="9" spans="1:36" s="3" customFormat="1" ht="30" customHeight="1">
      <c r="A9" s="18" t="s">
        <v>34</v>
      </c>
      <c r="B9" s="16" t="s">
        <v>118</v>
      </c>
      <c r="C9" s="16" t="s">
        <v>119</v>
      </c>
      <c r="D9" s="18" t="s">
        <v>120</v>
      </c>
      <c r="E9" s="32" t="s">
        <v>121</v>
      </c>
      <c r="F9" s="18">
        <v>1790</v>
      </c>
      <c r="G9" s="18">
        <v>6510</v>
      </c>
      <c r="H9" s="18"/>
      <c r="I9" s="18"/>
      <c r="J9" s="18"/>
      <c r="K9" s="18"/>
      <c r="L9" s="18"/>
      <c r="M9" s="18">
        <v>215</v>
      </c>
      <c r="N9" s="18"/>
      <c r="O9" s="18"/>
      <c r="P9" s="18" t="s">
        <v>122</v>
      </c>
      <c r="Q9" s="18" t="s">
        <v>103</v>
      </c>
      <c r="R9" s="18"/>
      <c r="S9" s="18" t="s">
        <v>114</v>
      </c>
      <c r="T9" s="18"/>
      <c r="U9" s="32" t="s">
        <v>123</v>
      </c>
      <c r="V9" s="32"/>
      <c r="W9" s="32" t="s">
        <v>106</v>
      </c>
      <c r="X9" s="32"/>
      <c r="Y9" s="32"/>
      <c r="Z9" s="32"/>
      <c r="AA9" s="32" t="s">
        <v>124</v>
      </c>
      <c r="AB9" s="18">
        <v>45</v>
      </c>
      <c r="AC9" s="18">
        <v>0</v>
      </c>
      <c r="AD9" s="18">
        <v>0</v>
      </c>
      <c r="AE9" s="18">
        <v>0</v>
      </c>
      <c r="AF9" s="18">
        <v>1989</v>
      </c>
      <c r="AG9" s="18" t="s">
        <v>58</v>
      </c>
      <c r="AH9" s="18"/>
      <c r="AI9" s="54" t="s">
        <v>125</v>
      </c>
      <c r="AJ9" s="39"/>
    </row>
    <row r="10" spans="1:36" s="3" customFormat="1" ht="30" customHeight="1">
      <c r="A10" s="18" t="s">
        <v>34</v>
      </c>
      <c r="B10" s="16" t="s">
        <v>126</v>
      </c>
      <c r="C10" s="16" t="s">
        <v>127</v>
      </c>
      <c r="D10" s="18" t="s">
        <v>128</v>
      </c>
      <c r="E10" s="32" t="s">
        <v>129</v>
      </c>
      <c r="F10" s="18">
        <v>982</v>
      </c>
      <c r="G10" s="18">
        <v>7397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103</v>
      </c>
      <c r="R10" s="18"/>
      <c r="S10" s="18" t="s">
        <v>130</v>
      </c>
      <c r="T10" s="18">
        <v>304</v>
      </c>
      <c r="U10" s="32" t="s">
        <v>131</v>
      </c>
      <c r="V10" s="32"/>
      <c r="W10" s="32" t="s">
        <v>132</v>
      </c>
      <c r="X10" s="32"/>
      <c r="Y10" s="32"/>
      <c r="Z10" s="32"/>
      <c r="AA10" s="32" t="s">
        <v>40</v>
      </c>
      <c r="AB10" s="18">
        <v>116</v>
      </c>
      <c r="AC10" s="18">
        <v>0</v>
      </c>
      <c r="AD10" s="18">
        <v>0</v>
      </c>
      <c r="AE10" s="18">
        <v>0</v>
      </c>
      <c r="AF10" s="18">
        <v>1987</v>
      </c>
      <c r="AG10" s="18" t="s">
        <v>43</v>
      </c>
      <c r="AH10" s="18"/>
      <c r="AI10" s="54" t="s">
        <v>133</v>
      </c>
      <c r="AJ10" s="39"/>
    </row>
    <row r="11" spans="1:36" s="3" customFormat="1" ht="30" customHeight="1">
      <c r="A11" s="18" t="s">
        <v>34</v>
      </c>
      <c r="B11" s="16" t="s">
        <v>134</v>
      </c>
      <c r="C11" s="16" t="s">
        <v>135</v>
      </c>
      <c r="D11" s="18" t="s">
        <v>136</v>
      </c>
      <c r="E11" s="32" t="s">
        <v>137</v>
      </c>
      <c r="F11" s="18">
        <v>3599</v>
      </c>
      <c r="G11" s="18">
        <v>13821</v>
      </c>
      <c r="H11" s="18"/>
      <c r="I11" s="18"/>
      <c r="J11" s="18"/>
      <c r="K11" s="18"/>
      <c r="L11" s="18"/>
      <c r="M11" s="18">
        <v>684</v>
      </c>
      <c r="N11" s="18"/>
      <c r="O11" s="18"/>
      <c r="P11" s="18" t="s">
        <v>122</v>
      </c>
      <c r="Q11" s="18" t="s">
        <v>103</v>
      </c>
      <c r="R11" s="18"/>
      <c r="S11" s="18" t="s">
        <v>114</v>
      </c>
      <c r="T11" s="18"/>
      <c r="U11" s="32" t="s">
        <v>138</v>
      </c>
      <c r="V11" s="32"/>
      <c r="W11" s="32" t="s">
        <v>139</v>
      </c>
      <c r="X11" s="32"/>
      <c r="Y11" s="32"/>
      <c r="Z11" s="32"/>
      <c r="AA11" s="32" t="s">
        <v>40</v>
      </c>
      <c r="AB11" s="18">
        <v>55</v>
      </c>
      <c r="AC11" s="18">
        <v>0</v>
      </c>
      <c r="AD11" s="18">
        <v>4</v>
      </c>
      <c r="AE11" s="18">
        <v>0</v>
      </c>
      <c r="AF11" s="18">
        <v>1999</v>
      </c>
      <c r="AG11" s="18" t="s">
        <v>58</v>
      </c>
      <c r="AH11" s="18"/>
      <c r="AI11" s="54" t="s">
        <v>140</v>
      </c>
      <c r="AJ11" s="39"/>
    </row>
    <row r="12" spans="1:36" s="3" customFormat="1" ht="30" customHeight="1">
      <c r="A12" s="18" t="s">
        <v>34</v>
      </c>
      <c r="B12" s="16" t="s">
        <v>141</v>
      </c>
      <c r="C12" s="16" t="s">
        <v>142</v>
      </c>
      <c r="D12" s="18" t="s">
        <v>143</v>
      </c>
      <c r="E12" s="32" t="s">
        <v>144</v>
      </c>
      <c r="F12" s="18">
        <v>7033.95</v>
      </c>
      <c r="G12" s="18">
        <v>15255.56</v>
      </c>
      <c r="H12" s="18"/>
      <c r="I12" s="18"/>
      <c r="J12" s="18"/>
      <c r="K12" s="18">
        <v>121</v>
      </c>
      <c r="L12" s="18"/>
      <c r="M12" s="18"/>
      <c r="N12" s="18"/>
      <c r="O12" s="18"/>
      <c r="P12" s="18" t="s">
        <v>145</v>
      </c>
      <c r="Q12" s="18" t="s">
        <v>103</v>
      </c>
      <c r="R12" s="18"/>
      <c r="S12" s="18" t="s">
        <v>114</v>
      </c>
      <c r="T12" s="18"/>
      <c r="U12" s="32" t="s">
        <v>146</v>
      </c>
      <c r="V12" s="32"/>
      <c r="W12" s="32" t="s">
        <v>147</v>
      </c>
      <c r="X12" s="32"/>
      <c r="Y12" s="32"/>
      <c r="Z12" s="32"/>
      <c r="AA12" s="32" t="s">
        <v>40</v>
      </c>
      <c r="AB12" s="18">
        <v>110</v>
      </c>
      <c r="AC12" s="18">
        <v>0</v>
      </c>
      <c r="AD12" s="18">
        <v>0.5</v>
      </c>
      <c r="AE12" s="18">
        <v>0</v>
      </c>
      <c r="AF12" s="18">
        <v>2014</v>
      </c>
      <c r="AG12" s="18" t="s">
        <v>43</v>
      </c>
      <c r="AH12" s="18"/>
      <c r="AI12" s="54" t="s">
        <v>149</v>
      </c>
      <c r="AJ12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1" man="1"/>
    <brk id="27" min="1" max="1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D721-A4FA-40F5-BA9A-40A9A857EDC7}">
  <dimension ref="A1:N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45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46</v>
      </c>
      <c r="G2" s="210" t="s">
        <v>47</v>
      </c>
      <c r="H2" s="210" t="s">
        <v>48</v>
      </c>
      <c r="I2" s="140" t="s">
        <v>49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50</v>
      </c>
      <c r="G6" s="132"/>
      <c r="H6" s="132"/>
      <c r="I6" s="29" t="s">
        <v>51</v>
      </c>
      <c r="J6" s="132"/>
      <c r="K6" s="132"/>
      <c r="L6" s="228"/>
      <c r="M6" s="30" t="s">
        <v>52</v>
      </c>
      <c r="N6" s="30"/>
    </row>
    <row r="7" spans="1:14" s="21" customFormat="1" ht="30" customHeight="1">
      <c r="A7" s="32" t="s">
        <v>34</v>
      </c>
      <c r="B7" s="33" t="s">
        <v>53</v>
      </c>
      <c r="C7" s="33" t="s">
        <v>54</v>
      </c>
      <c r="D7" s="32" t="s">
        <v>55</v>
      </c>
      <c r="E7" s="32" t="s">
        <v>56</v>
      </c>
      <c r="F7" s="32">
        <v>37777</v>
      </c>
      <c r="G7" s="32" t="s">
        <v>57</v>
      </c>
      <c r="H7" s="32"/>
      <c r="I7" s="32">
        <v>700</v>
      </c>
      <c r="J7" s="32">
        <v>1983</v>
      </c>
      <c r="K7" s="32" t="s">
        <v>58</v>
      </c>
      <c r="L7" s="32"/>
      <c r="M7" s="34" t="s">
        <v>60</v>
      </c>
      <c r="N7" s="23"/>
    </row>
    <row r="8" spans="1:14" s="21" customFormat="1" ht="30" customHeight="1">
      <c r="A8" s="32" t="s">
        <v>34</v>
      </c>
      <c r="B8" s="33" t="s">
        <v>53</v>
      </c>
      <c r="C8" s="33" t="s">
        <v>61</v>
      </c>
      <c r="D8" s="32" t="s">
        <v>55</v>
      </c>
      <c r="E8" s="32" t="s">
        <v>62</v>
      </c>
      <c r="F8" s="32">
        <v>47264</v>
      </c>
      <c r="G8" s="32" t="s">
        <v>63</v>
      </c>
      <c r="H8" s="32"/>
      <c r="I8" s="32">
        <v>281</v>
      </c>
      <c r="J8" s="32">
        <v>2001</v>
      </c>
      <c r="K8" s="32" t="s">
        <v>58</v>
      </c>
      <c r="L8" s="32"/>
      <c r="M8" s="34" t="s">
        <v>64</v>
      </c>
      <c r="N8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2024-03-11T01:40:15Z</dcterms:created>
  <dcterms:modified xsi:type="dcterms:W3CDTF">2024-03-11T01:47:59Z</dcterms:modified>
</cp:coreProperties>
</file>